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michaelvitale/Downloads/"/>
    </mc:Choice>
  </mc:AlternateContent>
  <xr:revisionPtr revIDLastSave="0" documentId="13_ncr:1_{05778B4C-3BEF-DB4F-87CA-CF78FE214E87}" xr6:coauthVersionLast="47" xr6:coauthVersionMax="47" xr10:uidLastSave="{00000000-0000-0000-0000-000000000000}"/>
  <bookViews>
    <workbookView xWindow="4920" yWindow="600" windowWidth="23880" windowHeight="15940" activeTab="3" xr2:uid="{00000000-000D-0000-FFFF-FFFF00000000}"/>
  </bookViews>
  <sheets>
    <sheet name="Question 2+3" sheetId="1" r:id="rId1"/>
    <sheet name="Original Data" sheetId="5" r:id="rId2"/>
    <sheet name="Sheet1" sheetId="4" r:id="rId3"/>
    <sheet name="Sheet2" state="hidden" sheetId="6" r:id="rId4"/>
    <sheet name="Question 4" sheetId="3"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eans">'Question 4'!$B$2:$C$2</definedName>
    <definedName name="rho">'Question 4'!$B$5</definedName>
    <definedName name="solver_adj" localSheetId="0" hidden="1">'Question 2+3'!$W$37:$AB$37</definedName>
    <definedName name="solver_adj" localSheetId="4" hidden="1">'Question 4'!$O$28:$P$28</definedName>
    <definedName name="solver_adj" localSheetId="2" hidden="1">Sheet1!$P$17:$S$17</definedName>
    <definedName name="solver_cvg" localSheetId="0" hidden="1">0.0001</definedName>
    <definedName name="solver_cvg" localSheetId="4" hidden="1">0.0001</definedName>
    <definedName name="solver_cvg" localSheetId="2" hidden="1">0.0001</definedName>
    <definedName name="solver_drv" localSheetId="0" hidden="1">1</definedName>
    <definedName name="solver_drv" localSheetId="4" hidden="1">1</definedName>
    <definedName name="solver_drv" localSheetId="2" hidden="1">1</definedName>
    <definedName name="solver_eng" localSheetId="0" hidden="1">1</definedName>
    <definedName name="solver_eng" localSheetId="4" hidden="1">1</definedName>
    <definedName name="solver_eng" localSheetId="2" hidden="1">1</definedName>
    <definedName name="solver_itr" localSheetId="0" hidden="1">2147483647</definedName>
    <definedName name="solver_itr" localSheetId="4" hidden="1">2147483647</definedName>
    <definedName name="solver_itr" localSheetId="2" hidden="1">2147483647</definedName>
    <definedName name="solver_lhs1" localSheetId="0" hidden="1">'Question 2+3'!$V$37</definedName>
    <definedName name="solver_lhs1" localSheetId="4" hidden="1">'Question 4'!$O$28:$P$28</definedName>
    <definedName name="solver_lhs1" localSheetId="2" hidden="1">Sheet1!$L$17</definedName>
    <definedName name="solver_lhs2" localSheetId="0" hidden="1">'Question 2+3'!$W$37:$AB$37</definedName>
    <definedName name="solver_lhs2" localSheetId="4" hidden="1">'Question 4'!$O$28:$P$28</definedName>
    <definedName name="solver_lhs2" localSheetId="2" hidden="1">Sheet1!$M$17:$R$17</definedName>
    <definedName name="solver_lhs3" localSheetId="0" hidden="1">'Question 2+3'!$W$37:$AB$37</definedName>
    <definedName name="solver_lhs3" localSheetId="4" hidden="1">'Question 4'!$R$28</definedName>
    <definedName name="solver_lhs3" localSheetId="2" hidden="1">Sheet1!$M$17:$R$17</definedName>
    <definedName name="solver_lhs4" localSheetId="0" hidden="1">'Question 2+3'!$W$44</definedName>
    <definedName name="solver_lhs4" localSheetId="4" hidden="1">'Question 4'!$J$19</definedName>
    <definedName name="solver_lhs4" localSheetId="2" hidden="1">Sheet1!$M$24</definedName>
    <definedName name="solver_lin" localSheetId="0" hidden="1">2</definedName>
    <definedName name="solver_lin" localSheetId="4" hidden="1">2</definedName>
    <definedName name="solver_lin" localSheetId="2" hidden="1">2</definedName>
    <definedName name="solver_mip" localSheetId="0" hidden="1">2147483647</definedName>
    <definedName name="solver_mip" localSheetId="4" hidden="1">2147483647</definedName>
    <definedName name="solver_mip" localSheetId="2" hidden="1">2147483647</definedName>
    <definedName name="solver_mni" localSheetId="0" hidden="1">30</definedName>
    <definedName name="solver_mni" localSheetId="4" hidden="1">30</definedName>
    <definedName name="solver_mni" localSheetId="2" hidden="1">30</definedName>
    <definedName name="solver_mrt" localSheetId="0" hidden="1">0.075</definedName>
    <definedName name="solver_mrt" localSheetId="4" hidden="1">0.075</definedName>
    <definedName name="solver_mrt" localSheetId="2" hidden="1">0.075</definedName>
    <definedName name="solver_msl" localSheetId="0" hidden="1">2</definedName>
    <definedName name="solver_msl" localSheetId="4" hidden="1">2</definedName>
    <definedName name="solver_msl" localSheetId="2" hidden="1">2</definedName>
    <definedName name="solver_neg" localSheetId="0" hidden="1">1</definedName>
    <definedName name="solver_neg" localSheetId="4" hidden="1">1</definedName>
    <definedName name="solver_neg" localSheetId="2" hidden="1">1</definedName>
    <definedName name="solver_nod" localSheetId="0" hidden="1">2147483647</definedName>
    <definedName name="solver_nod" localSheetId="4" hidden="1">2147483647</definedName>
    <definedName name="solver_nod" localSheetId="2" hidden="1">2147483647</definedName>
    <definedName name="solver_num" localSheetId="0" hidden="1">4</definedName>
    <definedName name="solver_num" localSheetId="4" hidden="1">3</definedName>
    <definedName name="solver_num" localSheetId="2" hidden="1">4</definedName>
    <definedName name="solver_opt" localSheetId="0" hidden="1">'Question 2+3'!$W$45</definedName>
    <definedName name="solver_opt" localSheetId="4" hidden="1">'Question 4'!$O$34</definedName>
    <definedName name="solver_opt" localSheetId="2" hidden="1">Sheet1!$M$25</definedName>
    <definedName name="solver_pre" localSheetId="0" hidden="1">0.000001</definedName>
    <definedName name="solver_pre" localSheetId="4" hidden="1">0.000001</definedName>
    <definedName name="solver_pre" localSheetId="2" hidden="1">0.000001</definedName>
    <definedName name="solver_rbv" localSheetId="0" hidden="1">1</definedName>
    <definedName name="solver_rbv" localSheetId="4" hidden="1">1</definedName>
    <definedName name="solver_rbv" localSheetId="2" hidden="1">1</definedName>
    <definedName name="solver_rel1" localSheetId="0" hidden="1">2</definedName>
    <definedName name="solver_rel1" localSheetId="4" hidden="1">1</definedName>
    <definedName name="solver_rel1" localSheetId="2" hidden="1">1</definedName>
    <definedName name="solver_rel2" localSheetId="0" hidden="1">1</definedName>
    <definedName name="solver_rel2" localSheetId="4" hidden="1">3</definedName>
    <definedName name="solver_rel2" localSheetId="2" hidden="1">1</definedName>
    <definedName name="solver_rel3" localSheetId="0" hidden="1">3</definedName>
    <definedName name="solver_rel3" localSheetId="4" hidden="1">2</definedName>
    <definedName name="solver_rel3" localSheetId="2" hidden="1">3</definedName>
    <definedName name="solver_rel4" localSheetId="0" hidden="1">2</definedName>
    <definedName name="solver_rel4" localSheetId="4" hidden="1">2</definedName>
    <definedName name="solver_rel4" localSheetId="2" hidden="1">2</definedName>
    <definedName name="solver_rhs1" localSheetId="0" hidden="1">1</definedName>
    <definedName name="solver_rhs1" localSheetId="4" hidden="1">'Question 4'!$O$29:$P$29</definedName>
    <definedName name="solver_rhs1" localSheetId="2" hidden="1">1</definedName>
    <definedName name="solver_rhs2" localSheetId="0" hidden="1">'Question 2+3'!$W$39:$AB$39</definedName>
    <definedName name="solver_rhs2" localSheetId="4" hidden="1">'Question 4'!$O$30:$P$30</definedName>
    <definedName name="solver_rhs2" localSheetId="2" hidden="1">Sheet1!$M$19:$R$19</definedName>
    <definedName name="solver_rhs3" localSheetId="0" hidden="1">'Question 2+3'!$W$40:$AB$40</definedName>
    <definedName name="solver_rhs3" localSheetId="4" hidden="1">1</definedName>
    <definedName name="solver_rhs3" localSheetId="2" hidden="1">Sheet1!$M$20:$R$20</definedName>
    <definedName name="solver_rhs4" localSheetId="0" hidden="1">'Question 2+3'!$Z$44</definedName>
    <definedName name="solver_rhs4" localSheetId="4" hidden="1">'Question 4'!$J$20</definedName>
    <definedName name="solver_rhs4" localSheetId="2" hidden="1">Sheet1!$M$26</definedName>
    <definedName name="solver_rlx" localSheetId="0" hidden="1">1</definedName>
    <definedName name="solver_rlx" localSheetId="4" hidden="1">1</definedName>
    <definedName name="solver_rlx" localSheetId="2" hidden="1">1</definedName>
    <definedName name="solver_rsd" localSheetId="0" hidden="1">0</definedName>
    <definedName name="solver_rsd" localSheetId="4" hidden="1">0</definedName>
    <definedName name="solver_rsd" localSheetId="2" hidden="1">0</definedName>
    <definedName name="solver_scl" localSheetId="0" hidden="1">2</definedName>
    <definedName name="solver_scl" localSheetId="4" hidden="1">2</definedName>
    <definedName name="solver_scl" localSheetId="2" hidden="1">2</definedName>
    <definedName name="solver_sho" localSheetId="0" hidden="1">2</definedName>
    <definedName name="solver_sho" localSheetId="4" hidden="1">2</definedName>
    <definedName name="solver_sho" localSheetId="2" hidden="1">2</definedName>
    <definedName name="solver_ssz" localSheetId="0" hidden="1">100</definedName>
    <definedName name="solver_ssz" localSheetId="4" hidden="1">100</definedName>
    <definedName name="solver_ssz" localSheetId="2" hidden="1">100</definedName>
    <definedName name="solver_tim" localSheetId="0" hidden="1">2147483647</definedName>
    <definedName name="solver_tim" localSheetId="4" hidden="1">2147483647</definedName>
    <definedName name="solver_tim" localSheetId="2" hidden="1">2147483647</definedName>
    <definedName name="solver_tol" localSheetId="0" hidden="1">0.01</definedName>
    <definedName name="solver_tol" localSheetId="4" hidden="1">0.01</definedName>
    <definedName name="solver_tol" localSheetId="2" hidden="1">0.01</definedName>
    <definedName name="solver_typ" localSheetId="0" hidden="1">2</definedName>
    <definedName name="solver_typ" localSheetId="4" hidden="1">2</definedName>
    <definedName name="solver_typ" localSheetId="2" hidden="1">2</definedName>
    <definedName name="solver_val" localSheetId="0" hidden="1">0</definedName>
    <definedName name="solver_val" localSheetId="4" hidden="1">0</definedName>
    <definedName name="solver_val" localSheetId="2" hidden="1">0</definedName>
    <definedName name="solver_ver" localSheetId="0" hidden="1">2</definedName>
    <definedName name="solver_ver" localSheetId="4" hidden="1">2</definedName>
    <definedName name="solver_ver" localSheetId="2" hidden="1">2</definedName>
    <definedName name="stdev1">'Question 4'!$B$3</definedName>
    <definedName name="stdev2">'Question 4'!$C$3</definedName>
    <definedName name="varcovar2">'Question 4'!$F$3:$G$4</definedName>
    <definedName name="wgts">'Question 4'!$B$8:$B$9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6" l="1"/>
  <c r="E16" i="6"/>
  <c r="E18" i="6"/>
  <c r="E19" i="6"/>
  <c r="E20" i="6"/>
  <c r="E21" i="6"/>
  <c r="E22" i="6"/>
  <c r="E23" i="6"/>
  <c r="E17" i="6"/>
  <c r="E25" i="6" s="1"/>
  <c r="E7" i="6"/>
  <c r="E8" i="6"/>
  <c r="E9" i="6"/>
  <c r="E10" i="6"/>
  <c r="E11" i="6"/>
  <c r="E3" i="6"/>
  <c r="E4" i="6"/>
  <c r="E5" i="6"/>
  <c r="E6" i="6"/>
  <c r="S33" i="4"/>
  <c r="S34" i="4"/>
  <c r="S35" i="4"/>
  <c r="S36" i="4"/>
  <c r="S37" i="4"/>
  <c r="S38" i="4"/>
  <c r="S39" i="4"/>
  <c r="S40" i="4"/>
  <c r="S41" i="4"/>
  <c r="S42" i="4"/>
  <c r="S43" i="4"/>
  <c r="S44" i="4"/>
  <c r="S45" i="4"/>
  <c r="S46" i="4"/>
  <c r="S47" i="4"/>
  <c r="S48" i="4"/>
  <c r="S49" i="4"/>
  <c r="S50" i="4"/>
  <c r="S51" i="4"/>
  <c r="S52" i="4"/>
  <c r="S53" i="4"/>
  <c r="S54" i="4"/>
  <c r="S55" i="4"/>
  <c r="S56" i="4"/>
  <c r="S57" i="4"/>
  <c r="S58" i="4"/>
  <c r="S59" i="4"/>
  <c r="S60" i="4"/>
  <c r="S61" i="4"/>
  <c r="S62" i="4"/>
  <c r="S63" i="4"/>
  <c r="S64" i="4"/>
  <c r="S65" i="4"/>
  <c r="S66" i="4"/>
  <c r="S67" i="4"/>
  <c r="S68" i="4"/>
  <c r="S69" i="4"/>
  <c r="S70" i="4"/>
  <c r="S71" i="4"/>
  <c r="S72" i="4"/>
  <c r="S73" i="4"/>
  <c r="S32" i="4"/>
  <c r="R47" i="4"/>
  <c r="R48" i="4"/>
  <c r="R49" i="4"/>
  <c r="R50" i="4"/>
  <c r="R51" i="4"/>
  <c r="R52" i="4"/>
  <c r="R53" i="4"/>
  <c r="R54" i="4"/>
  <c r="R55" i="4"/>
  <c r="R56" i="4"/>
  <c r="R57" i="4"/>
  <c r="R58" i="4"/>
  <c r="R59" i="4"/>
  <c r="R60" i="4"/>
  <c r="R61" i="4"/>
  <c r="R62" i="4"/>
  <c r="R63" i="4"/>
  <c r="R64" i="4"/>
  <c r="R65" i="4"/>
  <c r="R66" i="4"/>
  <c r="R67" i="4"/>
  <c r="R68" i="4"/>
  <c r="R69" i="4"/>
  <c r="R70" i="4"/>
  <c r="R71" i="4"/>
  <c r="R72" i="4"/>
  <c r="R73" i="4"/>
  <c r="R37" i="4"/>
  <c r="R38" i="4"/>
  <c r="R39" i="4"/>
  <c r="R40" i="4"/>
  <c r="R41" i="4"/>
  <c r="R42" i="4"/>
  <c r="R43" i="4"/>
  <c r="R44" i="4"/>
  <c r="R45" i="4"/>
  <c r="R46" i="4"/>
  <c r="R36" i="4"/>
  <c r="R34" i="4"/>
  <c r="R35" i="4"/>
  <c r="R33" i="4"/>
  <c r="R32" i="4"/>
  <c r="O25" i="4"/>
  <c r="P25" i="4"/>
  <c r="Q25" i="4"/>
  <c r="N25" i="4"/>
  <c r="W21" i="4"/>
  <c r="W22" i="4"/>
  <c r="M17" i="4"/>
  <c r="N17" i="4"/>
  <c r="M24" i="4" s="1"/>
  <c r="O17" i="4"/>
  <c r="M9" i="4"/>
  <c r="M3" i="4"/>
  <c r="N2" i="4" s="1"/>
  <c r="N9" i="4" s="1"/>
  <c r="M4" i="4"/>
  <c r="O2" i="4" s="1"/>
  <c r="O9" i="4" s="1"/>
  <c r="M5" i="4"/>
  <c r="P2" i="4" s="1"/>
  <c r="P9" i="4" s="1"/>
  <c r="M6" i="4"/>
  <c r="Q2" i="4" s="1"/>
  <c r="Q9" i="4" s="1"/>
  <c r="N10" i="4"/>
  <c r="N4" i="4"/>
  <c r="N11" i="4" s="1"/>
  <c r="N5" i="4"/>
  <c r="P3" i="4" s="1"/>
  <c r="P10" i="4" s="1"/>
  <c r="N6" i="4"/>
  <c r="Q3" i="4" s="1"/>
  <c r="Q10" i="4" s="1"/>
  <c r="O11" i="4"/>
  <c r="O5" i="4"/>
  <c r="O12" i="4" s="1"/>
  <c r="O6" i="4"/>
  <c r="O13" i="4" s="1"/>
  <c r="M12" i="4"/>
  <c r="P12" i="4"/>
  <c r="P6" i="4"/>
  <c r="P13" i="4" s="1"/>
  <c r="Q13" i="4"/>
  <c r="L17" i="4"/>
  <c r="E7" i="4"/>
  <c r="D3" i="4"/>
  <c r="E3" i="4" s="1"/>
  <c r="D4" i="4"/>
  <c r="E4" i="4" s="1"/>
  <c r="D5" i="4"/>
  <c r="E5" i="4" s="1"/>
  <c r="D6" i="4"/>
  <c r="E6" i="4" s="1"/>
  <c r="D2" i="4"/>
  <c r="E2" i="4" s="1"/>
  <c r="B3" i="4"/>
  <c r="C3" i="4" s="1"/>
  <c r="V18" i="4" s="1"/>
  <c r="B4" i="4"/>
  <c r="C4" i="4" s="1"/>
  <c r="V19" i="4" s="1"/>
  <c r="B5" i="4"/>
  <c r="C5" i="4" s="1"/>
  <c r="V20" i="4" s="1"/>
  <c r="B6" i="4"/>
  <c r="C6" i="4" s="1"/>
  <c r="V21" i="4" s="1"/>
  <c r="B2" i="4"/>
  <c r="C2" i="4" s="1"/>
  <c r="V17" i="4" s="1"/>
  <c r="M45" i="1" a="1"/>
  <c r="M45" i="1"/>
  <c r="M44" i="1"/>
  <c r="W42" i="1" a="1"/>
  <c r="W42" i="1"/>
  <c r="W44" i="1"/>
  <c r="M42" i="1" a="1"/>
  <c r="M42" i="1"/>
  <c r="W20" i="4"/>
  <c r="W19" i="4"/>
  <c r="W18" i="4"/>
  <c r="W17" i="4"/>
  <c r="D12" i="3" a="1"/>
  <c r="D12" i="3"/>
  <c r="D11" i="3" a="1"/>
  <c r="D11" i="3"/>
  <c r="D13" i="3"/>
  <c r="H4" i="3"/>
  <c r="H3" i="3"/>
  <c r="N2846" i="5"/>
  <c r="AJ2845" i="5"/>
  <c r="N2845" i="5"/>
  <c r="AJ2844" i="5"/>
  <c r="N2844" i="5"/>
  <c r="AJ2843" i="5"/>
  <c r="N2843" i="5"/>
  <c r="AJ2842" i="5"/>
  <c r="N2842" i="5"/>
  <c r="AJ2841" i="5"/>
  <c r="N2841" i="5"/>
  <c r="AJ2840" i="5"/>
  <c r="N2840" i="5"/>
  <c r="AJ2839" i="5"/>
  <c r="N2839" i="5"/>
  <c r="AJ2838" i="5"/>
  <c r="N2838" i="5"/>
  <c r="AJ2837" i="5"/>
  <c r="N2837" i="5"/>
  <c r="AJ2836" i="5"/>
  <c r="N2836" i="5"/>
  <c r="AJ2835" i="5"/>
  <c r="N2835" i="5"/>
  <c r="AJ2834" i="5"/>
  <c r="N2834" i="5"/>
  <c r="AR2833" i="5"/>
  <c r="AJ2833" i="5"/>
  <c r="N2833" i="5"/>
  <c r="G2833" i="5"/>
  <c r="AR2832" i="5"/>
  <c r="AJ2832" i="5"/>
  <c r="N2832" i="5"/>
  <c r="G2832" i="5"/>
  <c r="AR2831" i="5"/>
  <c r="AJ2831" i="5"/>
  <c r="N2831" i="5"/>
  <c r="G2831" i="5"/>
  <c r="AR2830" i="5"/>
  <c r="AJ2830" i="5"/>
  <c r="N2830" i="5"/>
  <c r="G2830" i="5"/>
  <c r="AR2829" i="5"/>
  <c r="AJ2829" i="5"/>
  <c r="N2829" i="5"/>
  <c r="G2829" i="5"/>
  <c r="AR2828" i="5"/>
  <c r="AJ2828" i="5"/>
  <c r="N2828" i="5"/>
  <c r="G2828" i="5"/>
  <c r="AR2827" i="5"/>
  <c r="AJ2827" i="5"/>
  <c r="N2827" i="5"/>
  <c r="G2827" i="5"/>
  <c r="AR2826" i="5"/>
  <c r="AJ2826" i="5"/>
  <c r="N2826" i="5"/>
  <c r="G2826" i="5"/>
  <c r="AR2825" i="5"/>
  <c r="AJ2825" i="5"/>
  <c r="N2825" i="5"/>
  <c r="G2825" i="5"/>
  <c r="AR2824" i="5"/>
  <c r="AJ2824" i="5"/>
  <c r="N2824" i="5"/>
  <c r="G2824" i="5"/>
  <c r="AR2823" i="5"/>
  <c r="AJ2823" i="5"/>
  <c r="N2823" i="5"/>
  <c r="G2823" i="5"/>
  <c r="AR2822" i="5"/>
  <c r="AJ2822" i="5"/>
  <c r="N2822" i="5"/>
  <c r="G2822" i="5"/>
  <c r="AR2821" i="5"/>
  <c r="AJ2821" i="5"/>
  <c r="N2821" i="5"/>
  <c r="G2821" i="5"/>
  <c r="AR2820" i="5"/>
  <c r="AJ2820" i="5"/>
  <c r="N2820" i="5"/>
  <c r="G2820" i="5"/>
  <c r="AR2819" i="5"/>
  <c r="AJ2819" i="5"/>
  <c r="N2819" i="5"/>
  <c r="G2819" i="5"/>
  <c r="AR2818" i="5"/>
  <c r="AJ2818" i="5"/>
  <c r="N2818" i="5"/>
  <c r="G2818" i="5"/>
  <c r="AR2817" i="5"/>
  <c r="AJ2817" i="5"/>
  <c r="N2817" i="5"/>
  <c r="G2817" i="5"/>
  <c r="AR2816" i="5"/>
  <c r="AJ2816" i="5"/>
  <c r="N2816" i="5"/>
  <c r="G2816" i="5"/>
  <c r="AR2815" i="5"/>
  <c r="AJ2815" i="5"/>
  <c r="N2815" i="5"/>
  <c r="G2815" i="5"/>
  <c r="AR2814" i="5"/>
  <c r="AJ2814" i="5"/>
  <c r="N2814" i="5"/>
  <c r="G2814" i="5"/>
  <c r="AR2813" i="5"/>
  <c r="AJ2813" i="5"/>
  <c r="N2813" i="5"/>
  <c r="G2813" i="5"/>
  <c r="AR2812" i="5"/>
  <c r="AJ2812" i="5"/>
  <c r="N2812" i="5"/>
  <c r="G2812" i="5"/>
  <c r="AR2811" i="5"/>
  <c r="AJ2811" i="5"/>
  <c r="N2811" i="5"/>
  <c r="G2811" i="5"/>
  <c r="AR2810" i="5"/>
  <c r="AJ2810" i="5"/>
  <c r="N2810" i="5"/>
  <c r="G2810" i="5"/>
  <c r="AR2809" i="5"/>
  <c r="AJ2809" i="5"/>
  <c r="N2809" i="5"/>
  <c r="G2809" i="5"/>
  <c r="AR2808" i="5"/>
  <c r="AJ2808" i="5"/>
  <c r="N2808" i="5"/>
  <c r="G2808" i="5"/>
  <c r="AR2807" i="5"/>
  <c r="AJ2807" i="5"/>
  <c r="N2807" i="5"/>
  <c r="G2807" i="5"/>
  <c r="AR2806" i="5"/>
  <c r="AJ2806" i="5"/>
  <c r="N2806" i="5"/>
  <c r="G2806" i="5"/>
  <c r="AR2805" i="5"/>
  <c r="AJ2805" i="5"/>
  <c r="N2805" i="5"/>
  <c r="G2805" i="5"/>
  <c r="AR2804" i="5"/>
  <c r="AJ2804" i="5"/>
  <c r="N2804" i="5"/>
  <c r="G2804" i="5"/>
  <c r="AR2803" i="5"/>
  <c r="AJ2803" i="5"/>
  <c r="N2803" i="5"/>
  <c r="G2803" i="5"/>
  <c r="AR2802" i="5"/>
  <c r="AJ2802" i="5"/>
  <c r="N2802" i="5"/>
  <c r="G2802" i="5"/>
  <c r="AR2801" i="5"/>
  <c r="AJ2801" i="5"/>
  <c r="N2801" i="5"/>
  <c r="G2801" i="5"/>
  <c r="AR2800" i="5"/>
  <c r="AJ2800" i="5"/>
  <c r="N2800" i="5"/>
  <c r="G2800" i="5"/>
  <c r="AR2799" i="5"/>
  <c r="AJ2799" i="5"/>
  <c r="N2799" i="5"/>
  <c r="G2799" i="5"/>
  <c r="AR2798" i="5"/>
  <c r="AJ2798" i="5"/>
  <c r="N2798" i="5"/>
  <c r="G2798" i="5"/>
  <c r="AR2797" i="5"/>
  <c r="AJ2797" i="5"/>
  <c r="N2797" i="5"/>
  <c r="G2797" i="5"/>
  <c r="AR2796" i="5"/>
  <c r="AJ2796" i="5"/>
  <c r="N2796" i="5"/>
  <c r="G2796" i="5"/>
  <c r="AR2795" i="5"/>
  <c r="AJ2795" i="5"/>
  <c r="N2795" i="5"/>
  <c r="G2795" i="5"/>
  <c r="AR2794" i="5"/>
  <c r="AJ2794" i="5"/>
  <c r="N2794" i="5"/>
  <c r="G2794" i="5"/>
  <c r="AR2793" i="5"/>
  <c r="AJ2793" i="5"/>
  <c r="N2793" i="5"/>
  <c r="G2793" i="5"/>
  <c r="AR2792" i="5"/>
  <c r="AJ2792" i="5"/>
  <c r="N2792" i="5"/>
  <c r="G2792" i="5"/>
  <c r="AR2791" i="5"/>
  <c r="AJ2791" i="5"/>
  <c r="N2791" i="5"/>
  <c r="G2791" i="5"/>
  <c r="AR2790" i="5"/>
  <c r="AJ2790" i="5"/>
  <c r="N2790" i="5"/>
  <c r="G2790" i="5"/>
  <c r="AR2789" i="5"/>
  <c r="AJ2789" i="5"/>
  <c r="N2789" i="5"/>
  <c r="G2789" i="5"/>
  <c r="AR2788" i="5"/>
  <c r="AJ2788" i="5"/>
  <c r="N2788" i="5"/>
  <c r="G2788" i="5"/>
  <c r="AR2787" i="5"/>
  <c r="AJ2787" i="5"/>
  <c r="N2787" i="5"/>
  <c r="G2787" i="5"/>
  <c r="AR2786" i="5"/>
  <c r="AJ2786" i="5"/>
  <c r="N2786" i="5"/>
  <c r="G2786" i="5"/>
  <c r="AR2785" i="5"/>
  <c r="AJ2785" i="5"/>
  <c r="N2785" i="5"/>
  <c r="G2785" i="5"/>
  <c r="AR2784" i="5"/>
  <c r="AJ2784" i="5"/>
  <c r="N2784" i="5"/>
  <c r="G2784" i="5"/>
  <c r="AR2783" i="5"/>
  <c r="AJ2783" i="5"/>
  <c r="N2783" i="5"/>
  <c r="G2783" i="5"/>
  <c r="AR2782" i="5"/>
  <c r="AJ2782" i="5"/>
  <c r="N2782" i="5"/>
  <c r="G2782" i="5"/>
  <c r="AR2781" i="5"/>
  <c r="AJ2781" i="5"/>
  <c r="N2781" i="5"/>
  <c r="G2781" i="5"/>
  <c r="AR2780" i="5"/>
  <c r="AJ2780" i="5"/>
  <c r="N2780" i="5"/>
  <c r="G2780" i="5"/>
  <c r="AR2779" i="5"/>
  <c r="AJ2779" i="5"/>
  <c r="N2779" i="5"/>
  <c r="G2779" i="5"/>
  <c r="AR2778" i="5"/>
  <c r="AJ2778" i="5"/>
  <c r="N2778" i="5"/>
  <c r="G2778" i="5"/>
  <c r="AR2777" i="5"/>
  <c r="AJ2777" i="5"/>
  <c r="N2777" i="5"/>
  <c r="G2777" i="5"/>
  <c r="AR2776" i="5"/>
  <c r="AJ2776" i="5"/>
  <c r="N2776" i="5"/>
  <c r="G2776" i="5"/>
  <c r="AR2775" i="5"/>
  <c r="AJ2775" i="5"/>
  <c r="N2775" i="5"/>
  <c r="G2775" i="5"/>
  <c r="AR2774" i="5"/>
  <c r="AJ2774" i="5"/>
  <c r="N2774" i="5"/>
  <c r="G2774" i="5"/>
  <c r="AR2773" i="5"/>
  <c r="AJ2773" i="5"/>
  <c r="N2773" i="5"/>
  <c r="G2773" i="5"/>
  <c r="AR2772" i="5"/>
  <c r="AJ2772" i="5"/>
  <c r="N2772" i="5"/>
  <c r="G2772" i="5"/>
  <c r="AR2771" i="5"/>
  <c r="AJ2771" i="5"/>
  <c r="N2771" i="5"/>
  <c r="G2771" i="5"/>
  <c r="AR2770" i="5"/>
  <c r="AJ2770" i="5"/>
  <c r="N2770" i="5"/>
  <c r="G2770" i="5"/>
  <c r="AR2769" i="5"/>
  <c r="AJ2769" i="5"/>
  <c r="N2769" i="5"/>
  <c r="G2769" i="5"/>
  <c r="AR2768" i="5"/>
  <c r="AJ2768" i="5"/>
  <c r="N2768" i="5"/>
  <c r="G2768" i="5"/>
  <c r="AR2767" i="5"/>
  <c r="AJ2767" i="5"/>
  <c r="N2767" i="5"/>
  <c r="G2767" i="5"/>
  <c r="AR2766" i="5"/>
  <c r="AJ2766" i="5"/>
  <c r="N2766" i="5"/>
  <c r="G2766" i="5"/>
  <c r="AR2765" i="5"/>
  <c r="AJ2765" i="5"/>
  <c r="N2765" i="5"/>
  <c r="G2765" i="5"/>
  <c r="AR2764" i="5"/>
  <c r="AJ2764" i="5"/>
  <c r="N2764" i="5"/>
  <c r="G2764" i="5"/>
  <c r="AR2763" i="5"/>
  <c r="AJ2763" i="5"/>
  <c r="N2763" i="5"/>
  <c r="G2763" i="5"/>
  <c r="AR2762" i="5"/>
  <c r="AJ2762" i="5"/>
  <c r="N2762" i="5"/>
  <c r="G2762" i="5"/>
  <c r="AR2761" i="5"/>
  <c r="AJ2761" i="5"/>
  <c r="N2761" i="5"/>
  <c r="G2761" i="5"/>
  <c r="AR2760" i="5"/>
  <c r="AJ2760" i="5"/>
  <c r="N2760" i="5"/>
  <c r="G2760" i="5"/>
  <c r="AR2759" i="5"/>
  <c r="AJ2759" i="5"/>
  <c r="N2759" i="5"/>
  <c r="G2759" i="5"/>
  <c r="AR2758" i="5"/>
  <c r="AJ2758" i="5"/>
  <c r="N2758" i="5"/>
  <c r="G2758" i="5"/>
  <c r="AR2757" i="5"/>
  <c r="AJ2757" i="5"/>
  <c r="N2757" i="5"/>
  <c r="G2757" i="5"/>
  <c r="AR2756" i="5"/>
  <c r="AJ2756" i="5"/>
  <c r="N2756" i="5"/>
  <c r="G2756" i="5"/>
  <c r="AR2755" i="5"/>
  <c r="AJ2755" i="5"/>
  <c r="N2755" i="5"/>
  <c r="G2755" i="5"/>
  <c r="AR2754" i="5"/>
  <c r="AJ2754" i="5"/>
  <c r="N2754" i="5"/>
  <c r="G2754" i="5"/>
  <c r="AR2753" i="5"/>
  <c r="AJ2753" i="5"/>
  <c r="N2753" i="5"/>
  <c r="G2753" i="5"/>
  <c r="AR2752" i="5"/>
  <c r="AJ2752" i="5"/>
  <c r="N2752" i="5"/>
  <c r="G2752" i="5"/>
  <c r="AR2751" i="5"/>
  <c r="AJ2751" i="5"/>
  <c r="N2751" i="5"/>
  <c r="G2751" i="5"/>
  <c r="AR2750" i="5"/>
  <c r="AJ2750" i="5"/>
  <c r="N2750" i="5"/>
  <c r="G2750" i="5"/>
  <c r="AR2749" i="5"/>
  <c r="AJ2749" i="5"/>
  <c r="N2749" i="5"/>
  <c r="G2749" i="5"/>
  <c r="AR2748" i="5"/>
  <c r="AJ2748" i="5"/>
  <c r="N2748" i="5"/>
  <c r="G2748" i="5"/>
  <c r="AR2747" i="5"/>
  <c r="AJ2747" i="5"/>
  <c r="N2747" i="5"/>
  <c r="G2747" i="5"/>
  <c r="AR2746" i="5"/>
  <c r="AJ2746" i="5"/>
  <c r="N2746" i="5"/>
  <c r="G2746" i="5"/>
  <c r="AR2745" i="5"/>
  <c r="AJ2745" i="5"/>
  <c r="N2745" i="5"/>
  <c r="G2745" i="5"/>
  <c r="AR2744" i="5"/>
  <c r="AJ2744" i="5"/>
  <c r="N2744" i="5"/>
  <c r="G2744" i="5"/>
  <c r="AR2743" i="5"/>
  <c r="AJ2743" i="5"/>
  <c r="N2743" i="5"/>
  <c r="G2743" i="5"/>
  <c r="AR2742" i="5"/>
  <c r="AJ2742" i="5"/>
  <c r="N2742" i="5"/>
  <c r="G2742" i="5"/>
  <c r="AR2741" i="5"/>
  <c r="AJ2741" i="5"/>
  <c r="N2741" i="5"/>
  <c r="G2741" i="5"/>
  <c r="AR2740" i="5"/>
  <c r="AJ2740" i="5"/>
  <c r="N2740" i="5"/>
  <c r="G2740" i="5"/>
  <c r="AR2739" i="5"/>
  <c r="AJ2739" i="5"/>
  <c r="N2739" i="5"/>
  <c r="G2739" i="5"/>
  <c r="AR2738" i="5"/>
  <c r="AJ2738" i="5"/>
  <c r="N2738" i="5"/>
  <c r="G2738" i="5"/>
  <c r="AR2737" i="5"/>
  <c r="AJ2737" i="5"/>
  <c r="N2737" i="5"/>
  <c r="G2737" i="5"/>
  <c r="AR2736" i="5"/>
  <c r="AJ2736" i="5"/>
  <c r="N2736" i="5"/>
  <c r="G2736" i="5"/>
  <c r="AR2735" i="5"/>
  <c r="AJ2735" i="5"/>
  <c r="N2735" i="5"/>
  <c r="G2735" i="5"/>
  <c r="AR2734" i="5"/>
  <c r="AJ2734" i="5"/>
  <c r="N2734" i="5"/>
  <c r="G2734" i="5"/>
  <c r="AR2733" i="5"/>
  <c r="AJ2733" i="5"/>
  <c r="N2733" i="5"/>
  <c r="G2733" i="5"/>
  <c r="AR2732" i="5"/>
  <c r="AJ2732" i="5"/>
  <c r="N2732" i="5"/>
  <c r="G2732" i="5"/>
  <c r="AR2731" i="5"/>
  <c r="AJ2731" i="5"/>
  <c r="N2731" i="5"/>
  <c r="G2731" i="5"/>
  <c r="AR2730" i="5"/>
  <c r="AJ2730" i="5"/>
  <c r="N2730" i="5"/>
  <c r="G2730" i="5"/>
  <c r="AR2729" i="5"/>
  <c r="AJ2729" i="5"/>
  <c r="N2729" i="5"/>
  <c r="G2729" i="5"/>
  <c r="AR2728" i="5"/>
  <c r="AJ2728" i="5"/>
  <c r="N2728" i="5"/>
  <c r="G2728" i="5"/>
  <c r="AR2727" i="5"/>
  <c r="AJ2727" i="5"/>
  <c r="N2727" i="5"/>
  <c r="G2727" i="5"/>
  <c r="AR2726" i="5"/>
  <c r="AJ2726" i="5"/>
  <c r="N2726" i="5"/>
  <c r="G2726" i="5"/>
  <c r="AR2725" i="5"/>
  <c r="AJ2725" i="5"/>
  <c r="N2725" i="5"/>
  <c r="G2725" i="5"/>
  <c r="AR2724" i="5"/>
  <c r="AJ2724" i="5"/>
  <c r="N2724" i="5"/>
  <c r="G2724" i="5"/>
  <c r="AR2723" i="5"/>
  <c r="AJ2723" i="5"/>
  <c r="N2723" i="5"/>
  <c r="G2723" i="5"/>
  <c r="AR2722" i="5"/>
  <c r="AJ2722" i="5"/>
  <c r="N2722" i="5"/>
  <c r="G2722" i="5"/>
  <c r="AR2721" i="5"/>
  <c r="AJ2721" i="5"/>
  <c r="N2721" i="5"/>
  <c r="G2721" i="5"/>
  <c r="AR2720" i="5"/>
  <c r="AJ2720" i="5"/>
  <c r="N2720" i="5"/>
  <c r="G2720" i="5"/>
  <c r="AR2719" i="5"/>
  <c r="AJ2719" i="5"/>
  <c r="N2719" i="5"/>
  <c r="G2719" i="5"/>
  <c r="AR2718" i="5"/>
  <c r="AJ2718" i="5"/>
  <c r="N2718" i="5"/>
  <c r="G2718" i="5"/>
  <c r="AR2717" i="5"/>
  <c r="AJ2717" i="5"/>
  <c r="N2717" i="5"/>
  <c r="G2717" i="5"/>
  <c r="AR2716" i="5"/>
  <c r="AJ2716" i="5"/>
  <c r="N2716" i="5"/>
  <c r="G2716" i="5"/>
  <c r="AR2715" i="5"/>
  <c r="AJ2715" i="5"/>
  <c r="N2715" i="5"/>
  <c r="G2715" i="5"/>
  <c r="AR2714" i="5"/>
  <c r="AJ2714" i="5"/>
  <c r="N2714" i="5"/>
  <c r="G2714" i="5"/>
  <c r="AR2713" i="5"/>
  <c r="AJ2713" i="5"/>
  <c r="N2713" i="5"/>
  <c r="G2713" i="5"/>
  <c r="AR2712" i="5"/>
  <c r="AJ2712" i="5"/>
  <c r="N2712" i="5"/>
  <c r="G2712" i="5"/>
  <c r="AR2711" i="5"/>
  <c r="AJ2711" i="5"/>
  <c r="N2711" i="5"/>
  <c r="G2711" i="5"/>
  <c r="AR2710" i="5"/>
  <c r="AJ2710" i="5"/>
  <c r="N2710" i="5"/>
  <c r="G2710" i="5"/>
  <c r="AR2709" i="5"/>
  <c r="AJ2709" i="5"/>
  <c r="N2709" i="5"/>
  <c r="G2709" i="5"/>
  <c r="AR2708" i="5"/>
  <c r="AJ2708" i="5"/>
  <c r="N2708" i="5"/>
  <c r="G2708" i="5"/>
  <c r="AR2707" i="5"/>
  <c r="AJ2707" i="5"/>
  <c r="N2707" i="5"/>
  <c r="G2707" i="5"/>
  <c r="AR2706" i="5"/>
  <c r="AJ2706" i="5"/>
  <c r="N2706" i="5"/>
  <c r="G2706" i="5"/>
  <c r="AR2705" i="5"/>
  <c r="AJ2705" i="5"/>
  <c r="N2705" i="5"/>
  <c r="G2705" i="5"/>
  <c r="AR2704" i="5"/>
  <c r="AJ2704" i="5"/>
  <c r="N2704" i="5"/>
  <c r="G2704" i="5"/>
  <c r="AR2703" i="5"/>
  <c r="AJ2703" i="5"/>
  <c r="N2703" i="5"/>
  <c r="G2703" i="5"/>
  <c r="AR2702" i="5"/>
  <c r="AJ2702" i="5"/>
  <c r="N2702" i="5"/>
  <c r="G2702" i="5"/>
  <c r="AR2701" i="5"/>
  <c r="AJ2701" i="5"/>
  <c r="N2701" i="5"/>
  <c r="G2701" i="5"/>
  <c r="AR2700" i="5"/>
  <c r="AJ2700" i="5"/>
  <c r="N2700" i="5"/>
  <c r="G2700" i="5"/>
  <c r="AR2699" i="5"/>
  <c r="AJ2699" i="5"/>
  <c r="N2699" i="5"/>
  <c r="G2699" i="5"/>
  <c r="AR2698" i="5"/>
  <c r="AJ2698" i="5"/>
  <c r="N2698" i="5"/>
  <c r="G2698" i="5"/>
  <c r="AR2697" i="5"/>
  <c r="AJ2697" i="5"/>
  <c r="N2697" i="5"/>
  <c r="G2697" i="5"/>
  <c r="AR2696" i="5"/>
  <c r="AJ2696" i="5"/>
  <c r="N2696" i="5"/>
  <c r="G2696" i="5"/>
  <c r="AR2695" i="5"/>
  <c r="AJ2695" i="5"/>
  <c r="N2695" i="5"/>
  <c r="G2695" i="5"/>
  <c r="AR2694" i="5"/>
  <c r="AJ2694" i="5"/>
  <c r="N2694" i="5"/>
  <c r="G2694" i="5"/>
  <c r="AR2693" i="5"/>
  <c r="AJ2693" i="5"/>
  <c r="N2693" i="5"/>
  <c r="G2693" i="5"/>
  <c r="AR2692" i="5"/>
  <c r="AJ2692" i="5"/>
  <c r="N2692" i="5"/>
  <c r="G2692" i="5"/>
  <c r="AR2691" i="5"/>
  <c r="AJ2691" i="5"/>
  <c r="N2691" i="5"/>
  <c r="G2691" i="5"/>
  <c r="AR2690" i="5"/>
  <c r="AJ2690" i="5"/>
  <c r="N2690" i="5"/>
  <c r="G2690" i="5"/>
  <c r="AR2689" i="5"/>
  <c r="AJ2689" i="5"/>
  <c r="N2689" i="5"/>
  <c r="G2689" i="5"/>
  <c r="AR2688" i="5"/>
  <c r="AJ2688" i="5"/>
  <c r="N2688" i="5"/>
  <c r="G2688" i="5"/>
  <c r="AR2687" i="5"/>
  <c r="AJ2687" i="5"/>
  <c r="N2687" i="5"/>
  <c r="G2687" i="5"/>
  <c r="AR2686" i="5"/>
  <c r="AJ2686" i="5"/>
  <c r="N2686" i="5"/>
  <c r="G2686" i="5"/>
  <c r="AR2685" i="5"/>
  <c r="AJ2685" i="5"/>
  <c r="N2685" i="5"/>
  <c r="G2685" i="5"/>
  <c r="AR2684" i="5"/>
  <c r="AJ2684" i="5"/>
  <c r="N2684" i="5"/>
  <c r="G2684" i="5"/>
  <c r="AR2683" i="5"/>
  <c r="AJ2683" i="5"/>
  <c r="N2683" i="5"/>
  <c r="G2683" i="5"/>
  <c r="AR2682" i="5"/>
  <c r="AJ2682" i="5"/>
  <c r="N2682" i="5"/>
  <c r="G2682" i="5"/>
  <c r="AR2681" i="5"/>
  <c r="AJ2681" i="5"/>
  <c r="N2681" i="5"/>
  <c r="G2681" i="5"/>
  <c r="AR2680" i="5"/>
  <c r="AJ2680" i="5"/>
  <c r="N2680" i="5"/>
  <c r="G2680" i="5"/>
  <c r="AR2679" i="5"/>
  <c r="AJ2679" i="5"/>
  <c r="N2679" i="5"/>
  <c r="G2679" i="5"/>
  <c r="AR2678" i="5"/>
  <c r="AJ2678" i="5"/>
  <c r="N2678" i="5"/>
  <c r="G2678" i="5"/>
  <c r="AR2677" i="5"/>
  <c r="AJ2677" i="5"/>
  <c r="N2677" i="5"/>
  <c r="G2677" i="5"/>
  <c r="AR2676" i="5"/>
  <c r="AJ2676" i="5"/>
  <c r="N2676" i="5"/>
  <c r="G2676" i="5"/>
  <c r="AR2675" i="5"/>
  <c r="AJ2675" i="5"/>
  <c r="N2675" i="5"/>
  <c r="G2675" i="5"/>
  <c r="AR2674" i="5"/>
  <c r="AJ2674" i="5"/>
  <c r="N2674" i="5"/>
  <c r="G2674" i="5"/>
  <c r="AR2673" i="5"/>
  <c r="AJ2673" i="5"/>
  <c r="N2673" i="5"/>
  <c r="G2673" i="5"/>
  <c r="AR2672" i="5"/>
  <c r="AJ2672" i="5"/>
  <c r="N2672" i="5"/>
  <c r="G2672" i="5"/>
  <c r="AR2671" i="5"/>
  <c r="AJ2671" i="5"/>
  <c r="N2671" i="5"/>
  <c r="G2671" i="5"/>
  <c r="AR2670" i="5"/>
  <c r="AJ2670" i="5"/>
  <c r="N2670" i="5"/>
  <c r="G2670" i="5"/>
  <c r="AR2669" i="5"/>
  <c r="AJ2669" i="5"/>
  <c r="N2669" i="5"/>
  <c r="G2669" i="5"/>
  <c r="AR2668" i="5"/>
  <c r="AJ2668" i="5"/>
  <c r="N2668" i="5"/>
  <c r="G2668" i="5"/>
  <c r="AR2667" i="5"/>
  <c r="AJ2667" i="5"/>
  <c r="N2667" i="5"/>
  <c r="G2667" i="5"/>
  <c r="AR2666" i="5"/>
  <c r="AJ2666" i="5"/>
  <c r="N2666" i="5"/>
  <c r="G2666" i="5"/>
  <c r="AR2665" i="5"/>
  <c r="AJ2665" i="5"/>
  <c r="N2665" i="5"/>
  <c r="G2665" i="5"/>
  <c r="AR2664" i="5"/>
  <c r="AJ2664" i="5"/>
  <c r="N2664" i="5"/>
  <c r="G2664" i="5"/>
  <c r="AR2663" i="5"/>
  <c r="AJ2663" i="5"/>
  <c r="N2663" i="5"/>
  <c r="G2663" i="5"/>
  <c r="AR2662" i="5"/>
  <c r="AJ2662" i="5"/>
  <c r="N2662" i="5"/>
  <c r="G2662" i="5"/>
  <c r="AR2661" i="5"/>
  <c r="AJ2661" i="5"/>
  <c r="N2661" i="5"/>
  <c r="G2661" i="5"/>
  <c r="AR2660" i="5"/>
  <c r="AJ2660" i="5"/>
  <c r="N2660" i="5"/>
  <c r="G2660" i="5"/>
  <c r="AR2659" i="5"/>
  <c r="AJ2659" i="5"/>
  <c r="N2659" i="5"/>
  <c r="G2659" i="5"/>
  <c r="AR2658" i="5"/>
  <c r="AJ2658" i="5"/>
  <c r="N2658" i="5"/>
  <c r="G2658" i="5"/>
  <c r="AR2657" i="5"/>
  <c r="AJ2657" i="5"/>
  <c r="N2657" i="5"/>
  <c r="G2657" i="5"/>
  <c r="AR2656" i="5"/>
  <c r="AJ2656" i="5"/>
  <c r="N2656" i="5"/>
  <c r="G2656" i="5"/>
  <c r="AR2655" i="5"/>
  <c r="AJ2655" i="5"/>
  <c r="N2655" i="5"/>
  <c r="G2655" i="5"/>
  <c r="AR2654" i="5"/>
  <c r="AJ2654" i="5"/>
  <c r="N2654" i="5"/>
  <c r="G2654" i="5"/>
  <c r="AR2653" i="5"/>
  <c r="AJ2653" i="5"/>
  <c r="N2653" i="5"/>
  <c r="G2653" i="5"/>
  <c r="AR2652" i="5"/>
  <c r="AJ2652" i="5"/>
  <c r="N2652" i="5"/>
  <c r="G2652" i="5"/>
  <c r="AR2651" i="5"/>
  <c r="AJ2651" i="5"/>
  <c r="N2651" i="5"/>
  <c r="G2651" i="5"/>
  <c r="AR2650" i="5"/>
  <c r="AJ2650" i="5"/>
  <c r="N2650" i="5"/>
  <c r="G2650" i="5"/>
  <c r="AR2649" i="5"/>
  <c r="AJ2649" i="5"/>
  <c r="N2649" i="5"/>
  <c r="G2649" i="5"/>
  <c r="AR2648" i="5"/>
  <c r="AJ2648" i="5"/>
  <c r="N2648" i="5"/>
  <c r="G2648" i="5"/>
  <c r="AR2647" i="5"/>
  <c r="AJ2647" i="5"/>
  <c r="N2647" i="5"/>
  <c r="G2647" i="5"/>
  <c r="AR2646" i="5"/>
  <c r="AJ2646" i="5"/>
  <c r="N2646" i="5"/>
  <c r="G2646" i="5"/>
  <c r="AR2645" i="5"/>
  <c r="AJ2645" i="5"/>
  <c r="N2645" i="5"/>
  <c r="G2645" i="5"/>
  <c r="AR2644" i="5"/>
  <c r="AJ2644" i="5"/>
  <c r="N2644" i="5"/>
  <c r="G2644" i="5"/>
  <c r="AR2643" i="5"/>
  <c r="AJ2643" i="5"/>
  <c r="N2643" i="5"/>
  <c r="G2643" i="5"/>
  <c r="AR2642" i="5"/>
  <c r="AJ2642" i="5"/>
  <c r="N2642" i="5"/>
  <c r="G2642" i="5"/>
  <c r="AR2641" i="5"/>
  <c r="AJ2641" i="5"/>
  <c r="N2641" i="5"/>
  <c r="G2641" i="5"/>
  <c r="AR2640" i="5"/>
  <c r="AJ2640" i="5"/>
  <c r="N2640" i="5"/>
  <c r="G2640" i="5"/>
  <c r="AR2639" i="5"/>
  <c r="AJ2639" i="5"/>
  <c r="N2639" i="5"/>
  <c r="G2639" i="5"/>
  <c r="AR2638" i="5"/>
  <c r="AJ2638" i="5"/>
  <c r="N2638" i="5"/>
  <c r="G2638" i="5"/>
  <c r="AR2637" i="5"/>
  <c r="AJ2637" i="5"/>
  <c r="N2637" i="5"/>
  <c r="G2637" i="5"/>
  <c r="AR2636" i="5"/>
  <c r="AJ2636" i="5"/>
  <c r="N2636" i="5"/>
  <c r="G2636" i="5"/>
  <c r="AR2635" i="5"/>
  <c r="AJ2635" i="5"/>
  <c r="N2635" i="5"/>
  <c r="G2635" i="5"/>
  <c r="AR2634" i="5"/>
  <c r="AJ2634" i="5"/>
  <c r="N2634" i="5"/>
  <c r="G2634" i="5"/>
  <c r="AR2633" i="5"/>
  <c r="AJ2633" i="5"/>
  <c r="N2633" i="5"/>
  <c r="G2633" i="5"/>
  <c r="AR2632" i="5"/>
  <c r="AJ2632" i="5"/>
  <c r="N2632" i="5"/>
  <c r="G2632" i="5"/>
  <c r="AR2631" i="5"/>
  <c r="AJ2631" i="5"/>
  <c r="N2631" i="5"/>
  <c r="G2631" i="5"/>
  <c r="AR2630" i="5"/>
  <c r="AJ2630" i="5"/>
  <c r="N2630" i="5"/>
  <c r="G2630" i="5"/>
  <c r="AR2629" i="5"/>
  <c r="AJ2629" i="5"/>
  <c r="N2629" i="5"/>
  <c r="G2629" i="5"/>
  <c r="AR2628" i="5"/>
  <c r="AJ2628" i="5"/>
  <c r="N2628" i="5"/>
  <c r="G2628" i="5"/>
  <c r="AR2627" i="5"/>
  <c r="AJ2627" i="5"/>
  <c r="N2627" i="5"/>
  <c r="G2627" i="5"/>
  <c r="AR2626" i="5"/>
  <c r="AJ2626" i="5"/>
  <c r="N2626" i="5"/>
  <c r="G2626" i="5"/>
  <c r="AR2625" i="5"/>
  <c r="AJ2625" i="5"/>
  <c r="N2625" i="5"/>
  <c r="G2625" i="5"/>
  <c r="AR2624" i="5"/>
  <c r="AJ2624" i="5"/>
  <c r="N2624" i="5"/>
  <c r="G2624" i="5"/>
  <c r="AR2623" i="5"/>
  <c r="AJ2623" i="5"/>
  <c r="N2623" i="5"/>
  <c r="G2623" i="5"/>
  <c r="AR2622" i="5"/>
  <c r="AJ2622" i="5"/>
  <c r="N2622" i="5"/>
  <c r="G2622" i="5"/>
  <c r="AR2621" i="5"/>
  <c r="AJ2621" i="5"/>
  <c r="N2621" i="5"/>
  <c r="G2621" i="5"/>
  <c r="AR2620" i="5"/>
  <c r="AJ2620" i="5"/>
  <c r="N2620" i="5"/>
  <c r="G2620" i="5"/>
  <c r="AR2619" i="5"/>
  <c r="AJ2619" i="5"/>
  <c r="N2619" i="5"/>
  <c r="G2619" i="5"/>
  <c r="AR2618" i="5"/>
  <c r="AJ2618" i="5"/>
  <c r="N2618" i="5"/>
  <c r="G2618" i="5"/>
  <c r="AR2617" i="5"/>
  <c r="AJ2617" i="5"/>
  <c r="N2617" i="5"/>
  <c r="G2617" i="5"/>
  <c r="AR2616" i="5"/>
  <c r="AJ2616" i="5"/>
  <c r="N2616" i="5"/>
  <c r="G2616" i="5"/>
  <c r="AR2615" i="5"/>
  <c r="AJ2615" i="5"/>
  <c r="N2615" i="5"/>
  <c r="G2615" i="5"/>
  <c r="AR2614" i="5"/>
  <c r="AJ2614" i="5"/>
  <c r="N2614" i="5"/>
  <c r="G2614" i="5"/>
  <c r="AR2613" i="5"/>
  <c r="AJ2613" i="5"/>
  <c r="N2613" i="5"/>
  <c r="G2613" i="5"/>
  <c r="AR2612" i="5"/>
  <c r="AJ2612" i="5"/>
  <c r="N2612" i="5"/>
  <c r="G2612" i="5"/>
  <c r="AR2611" i="5"/>
  <c r="AJ2611" i="5"/>
  <c r="N2611" i="5"/>
  <c r="G2611" i="5"/>
  <c r="AR2610" i="5"/>
  <c r="AJ2610" i="5"/>
  <c r="N2610" i="5"/>
  <c r="G2610" i="5"/>
  <c r="AR2609" i="5"/>
  <c r="AJ2609" i="5"/>
  <c r="N2609" i="5"/>
  <c r="G2609" i="5"/>
  <c r="AR2608" i="5"/>
  <c r="AJ2608" i="5"/>
  <c r="N2608" i="5"/>
  <c r="G2608" i="5"/>
  <c r="AR2607" i="5"/>
  <c r="AJ2607" i="5"/>
  <c r="N2607" i="5"/>
  <c r="G2607" i="5"/>
  <c r="AR2606" i="5"/>
  <c r="AJ2606" i="5"/>
  <c r="N2606" i="5"/>
  <c r="G2606" i="5"/>
  <c r="AR2605" i="5"/>
  <c r="AJ2605" i="5"/>
  <c r="N2605" i="5"/>
  <c r="G2605" i="5"/>
  <c r="AR2604" i="5"/>
  <c r="AJ2604" i="5"/>
  <c r="N2604" i="5"/>
  <c r="G2604" i="5"/>
  <c r="AR2603" i="5"/>
  <c r="AJ2603" i="5"/>
  <c r="N2603" i="5"/>
  <c r="G2603" i="5"/>
  <c r="AR2602" i="5"/>
  <c r="AJ2602" i="5"/>
  <c r="N2602" i="5"/>
  <c r="G2602" i="5"/>
  <c r="AR2601" i="5"/>
  <c r="AJ2601" i="5"/>
  <c r="N2601" i="5"/>
  <c r="G2601" i="5"/>
  <c r="AR2600" i="5"/>
  <c r="AJ2600" i="5"/>
  <c r="N2600" i="5"/>
  <c r="G2600" i="5"/>
  <c r="AR2599" i="5"/>
  <c r="AJ2599" i="5"/>
  <c r="N2599" i="5"/>
  <c r="G2599" i="5"/>
  <c r="AR2598" i="5"/>
  <c r="AJ2598" i="5"/>
  <c r="N2598" i="5"/>
  <c r="G2598" i="5"/>
  <c r="AR2597" i="5"/>
  <c r="AJ2597" i="5"/>
  <c r="N2597" i="5"/>
  <c r="G2597" i="5"/>
  <c r="AR2596" i="5"/>
  <c r="AJ2596" i="5"/>
  <c r="N2596" i="5"/>
  <c r="G2596" i="5"/>
  <c r="AR2595" i="5"/>
  <c r="AJ2595" i="5"/>
  <c r="N2595" i="5"/>
  <c r="G2595" i="5"/>
  <c r="AR2594" i="5"/>
  <c r="AJ2594" i="5"/>
  <c r="N2594" i="5"/>
  <c r="G2594" i="5"/>
  <c r="AR2593" i="5"/>
  <c r="AJ2593" i="5"/>
  <c r="N2593" i="5"/>
  <c r="G2593" i="5"/>
  <c r="AR2592" i="5"/>
  <c r="AJ2592" i="5"/>
  <c r="N2592" i="5"/>
  <c r="G2592" i="5"/>
  <c r="AR2591" i="5"/>
  <c r="AJ2591" i="5"/>
  <c r="N2591" i="5"/>
  <c r="G2591" i="5"/>
  <c r="AR2590" i="5"/>
  <c r="AJ2590" i="5"/>
  <c r="N2590" i="5"/>
  <c r="G2590" i="5"/>
  <c r="AR2589" i="5"/>
  <c r="AJ2589" i="5"/>
  <c r="N2589" i="5"/>
  <c r="G2589" i="5"/>
  <c r="AR2588" i="5"/>
  <c r="AJ2588" i="5"/>
  <c r="N2588" i="5"/>
  <c r="G2588" i="5"/>
  <c r="AR2587" i="5"/>
  <c r="AJ2587" i="5"/>
  <c r="N2587" i="5"/>
  <c r="G2587" i="5"/>
  <c r="AR2586" i="5"/>
  <c r="AJ2586" i="5"/>
  <c r="N2586" i="5"/>
  <c r="G2586" i="5"/>
  <c r="AR2585" i="5"/>
  <c r="AJ2585" i="5"/>
  <c r="N2585" i="5"/>
  <c r="G2585" i="5"/>
  <c r="AR2584" i="5"/>
  <c r="AJ2584" i="5"/>
  <c r="N2584" i="5"/>
  <c r="G2584" i="5"/>
  <c r="AR2583" i="5"/>
  <c r="AJ2583" i="5"/>
  <c r="N2583" i="5"/>
  <c r="G2583" i="5"/>
  <c r="AR2582" i="5"/>
  <c r="AJ2582" i="5"/>
  <c r="N2582" i="5"/>
  <c r="G2582" i="5"/>
  <c r="AR2581" i="5"/>
  <c r="AJ2581" i="5"/>
  <c r="N2581" i="5"/>
  <c r="G2581" i="5"/>
  <c r="AR2580" i="5"/>
  <c r="AJ2580" i="5"/>
  <c r="N2580" i="5"/>
  <c r="G2580" i="5"/>
  <c r="AR2579" i="5"/>
  <c r="AJ2579" i="5"/>
  <c r="N2579" i="5"/>
  <c r="G2579" i="5"/>
  <c r="AR2578" i="5"/>
  <c r="AJ2578" i="5"/>
  <c r="N2578" i="5"/>
  <c r="G2578" i="5"/>
  <c r="AR2577" i="5"/>
  <c r="AJ2577" i="5"/>
  <c r="N2577" i="5"/>
  <c r="G2577" i="5"/>
  <c r="AR2576" i="5"/>
  <c r="AJ2576" i="5"/>
  <c r="N2576" i="5"/>
  <c r="G2576" i="5"/>
  <c r="AR2575" i="5"/>
  <c r="AJ2575" i="5"/>
  <c r="N2575" i="5"/>
  <c r="G2575" i="5"/>
  <c r="AR2574" i="5"/>
  <c r="AJ2574" i="5"/>
  <c r="N2574" i="5"/>
  <c r="G2574" i="5"/>
  <c r="AR2573" i="5"/>
  <c r="AJ2573" i="5"/>
  <c r="N2573" i="5"/>
  <c r="G2573" i="5"/>
  <c r="AR2572" i="5"/>
  <c r="AJ2572" i="5"/>
  <c r="N2572" i="5"/>
  <c r="G2572" i="5"/>
  <c r="AR2571" i="5"/>
  <c r="AJ2571" i="5"/>
  <c r="N2571" i="5"/>
  <c r="G2571" i="5"/>
  <c r="AR2570" i="5"/>
  <c r="AJ2570" i="5"/>
  <c r="N2570" i="5"/>
  <c r="G2570" i="5"/>
  <c r="AR2569" i="5"/>
  <c r="AJ2569" i="5"/>
  <c r="N2569" i="5"/>
  <c r="G2569" i="5"/>
  <c r="AR2568" i="5"/>
  <c r="AJ2568" i="5"/>
  <c r="N2568" i="5"/>
  <c r="G2568" i="5"/>
  <c r="AR2567" i="5"/>
  <c r="AJ2567" i="5"/>
  <c r="N2567" i="5"/>
  <c r="G2567" i="5"/>
  <c r="AR2566" i="5"/>
  <c r="AJ2566" i="5"/>
  <c r="N2566" i="5"/>
  <c r="G2566" i="5"/>
  <c r="AR2565" i="5"/>
  <c r="AJ2565" i="5"/>
  <c r="N2565" i="5"/>
  <c r="G2565" i="5"/>
  <c r="AR2564" i="5"/>
  <c r="AJ2564" i="5"/>
  <c r="N2564" i="5"/>
  <c r="G2564" i="5"/>
  <c r="AR2563" i="5"/>
  <c r="AJ2563" i="5"/>
  <c r="N2563" i="5"/>
  <c r="G2563" i="5"/>
  <c r="AR2562" i="5"/>
  <c r="AJ2562" i="5"/>
  <c r="N2562" i="5"/>
  <c r="G2562" i="5"/>
  <c r="AR2561" i="5"/>
  <c r="AJ2561" i="5"/>
  <c r="N2561" i="5"/>
  <c r="G2561" i="5"/>
  <c r="AR2560" i="5"/>
  <c r="AJ2560" i="5"/>
  <c r="N2560" i="5"/>
  <c r="G2560" i="5"/>
  <c r="AR2559" i="5"/>
  <c r="AJ2559" i="5"/>
  <c r="N2559" i="5"/>
  <c r="G2559" i="5"/>
  <c r="AR2558" i="5"/>
  <c r="AJ2558" i="5"/>
  <c r="N2558" i="5"/>
  <c r="G2558" i="5"/>
  <c r="AR2557" i="5"/>
  <c r="AJ2557" i="5"/>
  <c r="N2557" i="5"/>
  <c r="G2557" i="5"/>
  <c r="AR2556" i="5"/>
  <c r="AJ2556" i="5"/>
  <c r="N2556" i="5"/>
  <c r="G2556" i="5"/>
  <c r="AR2555" i="5"/>
  <c r="AJ2555" i="5"/>
  <c r="N2555" i="5"/>
  <c r="G2555" i="5"/>
  <c r="AR2554" i="5"/>
  <c r="AJ2554" i="5"/>
  <c r="N2554" i="5"/>
  <c r="G2554" i="5"/>
  <c r="AR2553" i="5"/>
  <c r="AJ2553" i="5"/>
  <c r="N2553" i="5"/>
  <c r="G2553" i="5"/>
  <c r="AR2552" i="5"/>
  <c r="AJ2552" i="5"/>
  <c r="N2552" i="5"/>
  <c r="G2552" i="5"/>
  <c r="AR2551" i="5"/>
  <c r="AJ2551" i="5"/>
  <c r="N2551" i="5"/>
  <c r="G2551" i="5"/>
  <c r="AR2550" i="5"/>
  <c r="AJ2550" i="5"/>
  <c r="N2550" i="5"/>
  <c r="G2550" i="5"/>
  <c r="AR2549" i="5"/>
  <c r="AJ2549" i="5"/>
  <c r="N2549" i="5"/>
  <c r="G2549" i="5"/>
  <c r="AR2548" i="5"/>
  <c r="AJ2548" i="5"/>
  <c r="N2548" i="5"/>
  <c r="G2548" i="5"/>
  <c r="AR2547" i="5"/>
  <c r="AJ2547" i="5"/>
  <c r="N2547" i="5"/>
  <c r="G2547" i="5"/>
  <c r="AR2546" i="5"/>
  <c r="AJ2546" i="5"/>
  <c r="N2546" i="5"/>
  <c r="G2546" i="5"/>
  <c r="AR2545" i="5"/>
  <c r="AJ2545" i="5"/>
  <c r="N2545" i="5"/>
  <c r="G2545" i="5"/>
  <c r="AR2544" i="5"/>
  <c r="AJ2544" i="5"/>
  <c r="N2544" i="5"/>
  <c r="G2544" i="5"/>
  <c r="AR2543" i="5"/>
  <c r="AJ2543" i="5"/>
  <c r="N2543" i="5"/>
  <c r="G2543" i="5"/>
  <c r="AR2542" i="5"/>
  <c r="AJ2542" i="5"/>
  <c r="N2542" i="5"/>
  <c r="G2542" i="5"/>
  <c r="AR2541" i="5"/>
  <c r="AJ2541" i="5"/>
  <c r="N2541" i="5"/>
  <c r="G2541" i="5"/>
  <c r="AR2540" i="5"/>
  <c r="AJ2540" i="5"/>
  <c r="N2540" i="5"/>
  <c r="G2540" i="5"/>
  <c r="AR2539" i="5"/>
  <c r="AJ2539" i="5"/>
  <c r="N2539" i="5"/>
  <c r="G2539" i="5"/>
  <c r="AR2538" i="5"/>
  <c r="AJ2538" i="5"/>
  <c r="N2538" i="5"/>
  <c r="G2538" i="5"/>
  <c r="AR2537" i="5"/>
  <c r="AJ2537" i="5"/>
  <c r="N2537" i="5"/>
  <c r="G2537" i="5"/>
  <c r="AR2536" i="5"/>
  <c r="AJ2536" i="5"/>
  <c r="N2536" i="5"/>
  <c r="G2536" i="5"/>
  <c r="AR2535" i="5"/>
  <c r="AJ2535" i="5"/>
  <c r="N2535" i="5"/>
  <c r="G2535" i="5"/>
  <c r="AR2534" i="5"/>
  <c r="AJ2534" i="5"/>
  <c r="N2534" i="5"/>
  <c r="G2534" i="5"/>
  <c r="AR2533" i="5"/>
  <c r="AJ2533" i="5"/>
  <c r="N2533" i="5"/>
  <c r="G2533" i="5"/>
  <c r="AR2532" i="5"/>
  <c r="AJ2532" i="5"/>
  <c r="N2532" i="5"/>
  <c r="G2532" i="5"/>
  <c r="AR2531" i="5"/>
  <c r="AJ2531" i="5"/>
  <c r="N2531" i="5"/>
  <c r="G2531" i="5"/>
  <c r="AR2530" i="5"/>
  <c r="AJ2530" i="5"/>
  <c r="N2530" i="5"/>
  <c r="G2530" i="5"/>
  <c r="AR2529" i="5"/>
  <c r="AJ2529" i="5"/>
  <c r="N2529" i="5"/>
  <c r="G2529" i="5"/>
  <c r="AR2528" i="5"/>
  <c r="AJ2528" i="5"/>
  <c r="N2528" i="5"/>
  <c r="G2528" i="5"/>
  <c r="AR2527" i="5"/>
  <c r="AJ2527" i="5"/>
  <c r="N2527" i="5"/>
  <c r="G2527" i="5"/>
  <c r="AR2526" i="5"/>
  <c r="AJ2526" i="5"/>
  <c r="N2526" i="5"/>
  <c r="G2526" i="5"/>
  <c r="AR2525" i="5"/>
  <c r="AJ2525" i="5"/>
  <c r="N2525" i="5"/>
  <c r="G2525" i="5"/>
  <c r="AR2524" i="5"/>
  <c r="AJ2524" i="5"/>
  <c r="N2524" i="5"/>
  <c r="G2524" i="5"/>
  <c r="AR2523" i="5"/>
  <c r="AJ2523" i="5"/>
  <c r="N2523" i="5"/>
  <c r="G2523" i="5"/>
  <c r="AR2522" i="5"/>
  <c r="AJ2522" i="5"/>
  <c r="N2522" i="5"/>
  <c r="G2522" i="5"/>
  <c r="AR2521" i="5"/>
  <c r="AJ2521" i="5"/>
  <c r="N2521" i="5"/>
  <c r="G2521" i="5"/>
  <c r="AR2520" i="5"/>
  <c r="AJ2520" i="5"/>
  <c r="N2520" i="5"/>
  <c r="G2520" i="5"/>
  <c r="AR2519" i="5"/>
  <c r="AJ2519" i="5"/>
  <c r="N2519" i="5"/>
  <c r="G2519" i="5"/>
  <c r="AR2518" i="5"/>
  <c r="AJ2518" i="5"/>
  <c r="N2518" i="5"/>
  <c r="G2518" i="5"/>
  <c r="AR2517" i="5"/>
  <c r="AJ2517" i="5"/>
  <c r="N2517" i="5"/>
  <c r="G2517" i="5"/>
  <c r="AR2516" i="5"/>
  <c r="AJ2516" i="5"/>
  <c r="N2516" i="5"/>
  <c r="G2516" i="5"/>
  <c r="AR2515" i="5"/>
  <c r="AJ2515" i="5"/>
  <c r="N2515" i="5"/>
  <c r="G2515" i="5"/>
  <c r="AR2514" i="5"/>
  <c r="AJ2514" i="5"/>
  <c r="N2514" i="5"/>
  <c r="G2514" i="5"/>
  <c r="AR2513" i="5"/>
  <c r="AJ2513" i="5"/>
  <c r="N2513" i="5"/>
  <c r="G2513" i="5"/>
  <c r="AR2512" i="5"/>
  <c r="AJ2512" i="5"/>
  <c r="N2512" i="5"/>
  <c r="G2512" i="5"/>
  <c r="AR2511" i="5"/>
  <c r="AJ2511" i="5"/>
  <c r="N2511" i="5"/>
  <c r="G2511" i="5"/>
  <c r="AR2510" i="5"/>
  <c r="AJ2510" i="5"/>
  <c r="N2510" i="5"/>
  <c r="G2510" i="5"/>
  <c r="AR2509" i="5"/>
  <c r="AJ2509" i="5"/>
  <c r="N2509" i="5"/>
  <c r="G2509" i="5"/>
  <c r="AR2508" i="5"/>
  <c r="AJ2508" i="5"/>
  <c r="N2508" i="5"/>
  <c r="G2508" i="5"/>
  <c r="AR2507" i="5"/>
  <c r="AJ2507" i="5"/>
  <c r="N2507" i="5"/>
  <c r="G2507" i="5"/>
  <c r="AR2506" i="5"/>
  <c r="AJ2506" i="5"/>
  <c r="N2506" i="5"/>
  <c r="G2506" i="5"/>
  <c r="AR2505" i="5"/>
  <c r="AJ2505" i="5"/>
  <c r="N2505" i="5"/>
  <c r="G2505" i="5"/>
  <c r="AR2504" i="5"/>
  <c r="AJ2504" i="5"/>
  <c r="N2504" i="5"/>
  <c r="G2504" i="5"/>
  <c r="AR2503" i="5"/>
  <c r="AJ2503" i="5"/>
  <c r="N2503" i="5"/>
  <c r="G2503" i="5"/>
  <c r="AR2502" i="5"/>
  <c r="AJ2502" i="5"/>
  <c r="N2502" i="5"/>
  <c r="G2502" i="5"/>
  <c r="AR2501" i="5"/>
  <c r="AJ2501" i="5"/>
  <c r="N2501" i="5"/>
  <c r="G2501" i="5"/>
  <c r="AR2500" i="5"/>
  <c r="AJ2500" i="5"/>
  <c r="N2500" i="5"/>
  <c r="G2500" i="5"/>
  <c r="AR2499" i="5"/>
  <c r="AJ2499" i="5"/>
  <c r="N2499" i="5"/>
  <c r="G2499" i="5"/>
  <c r="AR2498" i="5"/>
  <c r="AJ2498" i="5"/>
  <c r="N2498" i="5"/>
  <c r="G2498" i="5"/>
  <c r="AR2497" i="5"/>
  <c r="AJ2497" i="5"/>
  <c r="N2497" i="5"/>
  <c r="G2497" i="5"/>
  <c r="AR2496" i="5"/>
  <c r="AJ2496" i="5"/>
  <c r="N2496" i="5"/>
  <c r="G2496" i="5"/>
  <c r="AR2495" i="5"/>
  <c r="AJ2495" i="5"/>
  <c r="N2495" i="5"/>
  <c r="G2495" i="5"/>
  <c r="AR2494" i="5"/>
  <c r="AJ2494" i="5"/>
  <c r="N2494" i="5"/>
  <c r="G2494" i="5"/>
  <c r="AR2493" i="5"/>
  <c r="AJ2493" i="5"/>
  <c r="N2493" i="5"/>
  <c r="G2493" i="5"/>
  <c r="AR2492" i="5"/>
  <c r="AJ2492" i="5"/>
  <c r="N2492" i="5"/>
  <c r="G2492" i="5"/>
  <c r="AR2491" i="5"/>
  <c r="AJ2491" i="5"/>
  <c r="N2491" i="5"/>
  <c r="G2491" i="5"/>
  <c r="AR2490" i="5"/>
  <c r="AJ2490" i="5"/>
  <c r="N2490" i="5"/>
  <c r="G2490" i="5"/>
  <c r="AR2489" i="5"/>
  <c r="AJ2489" i="5"/>
  <c r="N2489" i="5"/>
  <c r="G2489" i="5"/>
  <c r="AR2488" i="5"/>
  <c r="AJ2488" i="5"/>
  <c r="N2488" i="5"/>
  <c r="G2488" i="5"/>
  <c r="AR2487" i="5"/>
  <c r="AJ2487" i="5"/>
  <c r="N2487" i="5"/>
  <c r="G2487" i="5"/>
  <c r="AR2486" i="5"/>
  <c r="AJ2486" i="5"/>
  <c r="N2486" i="5"/>
  <c r="G2486" i="5"/>
  <c r="AR2485" i="5"/>
  <c r="AJ2485" i="5"/>
  <c r="N2485" i="5"/>
  <c r="G2485" i="5"/>
  <c r="AR2484" i="5"/>
  <c r="AJ2484" i="5"/>
  <c r="N2484" i="5"/>
  <c r="G2484" i="5"/>
  <c r="AR2483" i="5"/>
  <c r="AJ2483" i="5"/>
  <c r="N2483" i="5"/>
  <c r="G2483" i="5"/>
  <c r="AR2482" i="5"/>
  <c r="AJ2482" i="5"/>
  <c r="N2482" i="5"/>
  <c r="G2482" i="5"/>
  <c r="AR2481" i="5"/>
  <c r="AJ2481" i="5"/>
  <c r="N2481" i="5"/>
  <c r="G2481" i="5"/>
  <c r="AR2480" i="5"/>
  <c r="AJ2480" i="5"/>
  <c r="N2480" i="5"/>
  <c r="G2480" i="5"/>
  <c r="AR2479" i="5"/>
  <c r="AJ2479" i="5"/>
  <c r="N2479" i="5"/>
  <c r="G2479" i="5"/>
  <c r="AR2478" i="5"/>
  <c r="AJ2478" i="5"/>
  <c r="N2478" i="5"/>
  <c r="G2478" i="5"/>
  <c r="AR2477" i="5"/>
  <c r="AJ2477" i="5"/>
  <c r="N2477" i="5"/>
  <c r="G2477" i="5"/>
  <c r="AR2476" i="5"/>
  <c r="AJ2476" i="5"/>
  <c r="N2476" i="5"/>
  <c r="G2476" i="5"/>
  <c r="AR2475" i="5"/>
  <c r="AJ2475" i="5"/>
  <c r="N2475" i="5"/>
  <c r="G2475" i="5"/>
  <c r="AR2474" i="5"/>
  <c r="AJ2474" i="5"/>
  <c r="N2474" i="5"/>
  <c r="G2474" i="5"/>
  <c r="AR2473" i="5"/>
  <c r="AJ2473" i="5"/>
  <c r="N2473" i="5"/>
  <c r="G2473" i="5"/>
  <c r="AR2472" i="5"/>
  <c r="AJ2472" i="5"/>
  <c r="N2472" i="5"/>
  <c r="G2472" i="5"/>
  <c r="AR2471" i="5"/>
  <c r="AJ2471" i="5"/>
  <c r="N2471" i="5"/>
  <c r="G2471" i="5"/>
  <c r="AR2470" i="5"/>
  <c r="AJ2470" i="5"/>
  <c r="N2470" i="5"/>
  <c r="G2470" i="5"/>
  <c r="AR2469" i="5"/>
  <c r="AJ2469" i="5"/>
  <c r="N2469" i="5"/>
  <c r="G2469" i="5"/>
  <c r="AR2468" i="5"/>
  <c r="AJ2468" i="5"/>
  <c r="N2468" i="5"/>
  <c r="G2468" i="5"/>
  <c r="AR2467" i="5"/>
  <c r="AJ2467" i="5"/>
  <c r="N2467" i="5"/>
  <c r="G2467" i="5"/>
  <c r="AR2466" i="5"/>
  <c r="AJ2466" i="5"/>
  <c r="N2466" i="5"/>
  <c r="G2466" i="5"/>
  <c r="AR2465" i="5"/>
  <c r="AJ2465" i="5"/>
  <c r="N2465" i="5"/>
  <c r="G2465" i="5"/>
  <c r="AR2464" i="5"/>
  <c r="AJ2464" i="5"/>
  <c r="N2464" i="5"/>
  <c r="G2464" i="5"/>
  <c r="AR2463" i="5"/>
  <c r="AJ2463" i="5"/>
  <c r="N2463" i="5"/>
  <c r="G2463" i="5"/>
  <c r="AR2462" i="5"/>
  <c r="AJ2462" i="5"/>
  <c r="N2462" i="5"/>
  <c r="G2462" i="5"/>
  <c r="AR2461" i="5"/>
  <c r="AJ2461" i="5"/>
  <c r="N2461" i="5"/>
  <c r="G2461" i="5"/>
  <c r="AR2460" i="5"/>
  <c r="AJ2460" i="5"/>
  <c r="N2460" i="5"/>
  <c r="G2460" i="5"/>
  <c r="AR2459" i="5"/>
  <c r="AJ2459" i="5"/>
  <c r="N2459" i="5"/>
  <c r="G2459" i="5"/>
  <c r="AR2458" i="5"/>
  <c r="AJ2458" i="5"/>
  <c r="N2458" i="5"/>
  <c r="G2458" i="5"/>
  <c r="AR2457" i="5"/>
  <c r="AJ2457" i="5"/>
  <c r="N2457" i="5"/>
  <c r="G2457" i="5"/>
  <c r="AR2456" i="5"/>
  <c r="AJ2456" i="5"/>
  <c r="N2456" i="5"/>
  <c r="G2456" i="5"/>
  <c r="AR2455" i="5"/>
  <c r="AJ2455" i="5"/>
  <c r="N2455" i="5"/>
  <c r="G2455" i="5"/>
  <c r="AR2454" i="5"/>
  <c r="AJ2454" i="5"/>
  <c r="N2454" i="5"/>
  <c r="G2454" i="5"/>
  <c r="AR2453" i="5"/>
  <c r="AJ2453" i="5"/>
  <c r="N2453" i="5"/>
  <c r="G2453" i="5"/>
  <c r="AR2452" i="5"/>
  <c r="AJ2452" i="5"/>
  <c r="N2452" i="5"/>
  <c r="G2452" i="5"/>
  <c r="AR2451" i="5"/>
  <c r="AJ2451" i="5"/>
  <c r="N2451" i="5"/>
  <c r="G2451" i="5"/>
  <c r="AR2450" i="5"/>
  <c r="AJ2450" i="5"/>
  <c r="N2450" i="5"/>
  <c r="G2450" i="5"/>
  <c r="AR2449" i="5"/>
  <c r="AJ2449" i="5"/>
  <c r="N2449" i="5"/>
  <c r="G2449" i="5"/>
  <c r="AR2448" i="5"/>
  <c r="AJ2448" i="5"/>
  <c r="N2448" i="5"/>
  <c r="G2448" i="5"/>
  <c r="AR2447" i="5"/>
  <c r="AJ2447" i="5"/>
  <c r="N2447" i="5"/>
  <c r="G2447" i="5"/>
  <c r="AR2446" i="5"/>
  <c r="AJ2446" i="5"/>
  <c r="N2446" i="5"/>
  <c r="G2446" i="5"/>
  <c r="AR2445" i="5"/>
  <c r="AJ2445" i="5"/>
  <c r="N2445" i="5"/>
  <c r="G2445" i="5"/>
  <c r="AR2444" i="5"/>
  <c r="AJ2444" i="5"/>
  <c r="N2444" i="5"/>
  <c r="G2444" i="5"/>
  <c r="AR2443" i="5"/>
  <c r="AJ2443" i="5"/>
  <c r="N2443" i="5"/>
  <c r="G2443" i="5"/>
  <c r="AR2442" i="5"/>
  <c r="AJ2442" i="5"/>
  <c r="N2442" i="5"/>
  <c r="G2442" i="5"/>
  <c r="AR2441" i="5"/>
  <c r="AJ2441" i="5"/>
  <c r="N2441" i="5"/>
  <c r="G2441" i="5"/>
  <c r="AR2440" i="5"/>
  <c r="AJ2440" i="5"/>
  <c r="N2440" i="5"/>
  <c r="G2440" i="5"/>
  <c r="AR2439" i="5"/>
  <c r="AJ2439" i="5"/>
  <c r="N2439" i="5"/>
  <c r="G2439" i="5"/>
  <c r="AR2438" i="5"/>
  <c r="AJ2438" i="5"/>
  <c r="N2438" i="5"/>
  <c r="G2438" i="5"/>
  <c r="AR2437" i="5"/>
  <c r="AJ2437" i="5"/>
  <c r="N2437" i="5"/>
  <c r="G2437" i="5"/>
  <c r="AR2436" i="5"/>
  <c r="AJ2436" i="5"/>
  <c r="N2436" i="5"/>
  <c r="G2436" i="5"/>
  <c r="AR2435" i="5"/>
  <c r="AJ2435" i="5"/>
  <c r="N2435" i="5"/>
  <c r="G2435" i="5"/>
  <c r="AR2434" i="5"/>
  <c r="AJ2434" i="5"/>
  <c r="N2434" i="5"/>
  <c r="G2434" i="5"/>
  <c r="AR2433" i="5"/>
  <c r="AJ2433" i="5"/>
  <c r="N2433" i="5"/>
  <c r="G2433" i="5"/>
  <c r="AR2432" i="5"/>
  <c r="AJ2432" i="5"/>
  <c r="N2432" i="5"/>
  <c r="G2432" i="5"/>
  <c r="AR2431" i="5"/>
  <c r="AJ2431" i="5"/>
  <c r="N2431" i="5"/>
  <c r="G2431" i="5"/>
  <c r="AR2430" i="5"/>
  <c r="AJ2430" i="5"/>
  <c r="N2430" i="5"/>
  <c r="G2430" i="5"/>
  <c r="AR2429" i="5"/>
  <c r="AJ2429" i="5"/>
  <c r="N2429" i="5"/>
  <c r="G2429" i="5"/>
  <c r="AR2428" i="5"/>
  <c r="AJ2428" i="5"/>
  <c r="N2428" i="5"/>
  <c r="G2428" i="5"/>
  <c r="AR2427" i="5"/>
  <c r="AJ2427" i="5"/>
  <c r="N2427" i="5"/>
  <c r="G2427" i="5"/>
  <c r="AR2426" i="5"/>
  <c r="AJ2426" i="5"/>
  <c r="N2426" i="5"/>
  <c r="G2426" i="5"/>
  <c r="AR2425" i="5"/>
  <c r="AJ2425" i="5"/>
  <c r="N2425" i="5"/>
  <c r="G2425" i="5"/>
  <c r="AR2424" i="5"/>
  <c r="AJ2424" i="5"/>
  <c r="N2424" i="5"/>
  <c r="G2424" i="5"/>
  <c r="AR2423" i="5"/>
  <c r="AJ2423" i="5"/>
  <c r="N2423" i="5"/>
  <c r="G2423" i="5"/>
  <c r="AR2422" i="5"/>
  <c r="AJ2422" i="5"/>
  <c r="N2422" i="5"/>
  <c r="G2422" i="5"/>
  <c r="AR2421" i="5"/>
  <c r="AJ2421" i="5"/>
  <c r="N2421" i="5"/>
  <c r="G2421" i="5"/>
  <c r="AR2420" i="5"/>
  <c r="AJ2420" i="5"/>
  <c r="N2420" i="5"/>
  <c r="G2420" i="5"/>
  <c r="AR2419" i="5"/>
  <c r="AJ2419" i="5"/>
  <c r="N2419" i="5"/>
  <c r="G2419" i="5"/>
  <c r="AR2418" i="5"/>
  <c r="AJ2418" i="5"/>
  <c r="N2418" i="5"/>
  <c r="G2418" i="5"/>
  <c r="AR2417" i="5"/>
  <c r="AJ2417" i="5"/>
  <c r="N2417" i="5"/>
  <c r="G2417" i="5"/>
  <c r="AR2416" i="5"/>
  <c r="AJ2416" i="5"/>
  <c r="N2416" i="5"/>
  <c r="G2416" i="5"/>
  <c r="AR2415" i="5"/>
  <c r="AJ2415" i="5"/>
  <c r="N2415" i="5"/>
  <c r="G2415" i="5"/>
  <c r="AR2414" i="5"/>
  <c r="AJ2414" i="5"/>
  <c r="N2414" i="5"/>
  <c r="G2414" i="5"/>
  <c r="AR2413" i="5"/>
  <c r="AJ2413" i="5"/>
  <c r="N2413" i="5"/>
  <c r="G2413" i="5"/>
  <c r="AR2412" i="5"/>
  <c r="AJ2412" i="5"/>
  <c r="N2412" i="5"/>
  <c r="G2412" i="5"/>
  <c r="AR2411" i="5"/>
  <c r="AJ2411" i="5"/>
  <c r="N2411" i="5"/>
  <c r="G2411" i="5"/>
  <c r="AR2410" i="5"/>
  <c r="AJ2410" i="5"/>
  <c r="N2410" i="5"/>
  <c r="G2410" i="5"/>
  <c r="AR2409" i="5"/>
  <c r="AJ2409" i="5"/>
  <c r="N2409" i="5"/>
  <c r="G2409" i="5"/>
  <c r="AR2408" i="5"/>
  <c r="AJ2408" i="5"/>
  <c r="N2408" i="5"/>
  <c r="G2408" i="5"/>
  <c r="AR2407" i="5"/>
  <c r="AJ2407" i="5"/>
  <c r="N2407" i="5"/>
  <c r="G2407" i="5"/>
  <c r="AR2406" i="5"/>
  <c r="AJ2406" i="5"/>
  <c r="N2406" i="5"/>
  <c r="G2406" i="5"/>
  <c r="AR2405" i="5"/>
  <c r="AJ2405" i="5"/>
  <c r="N2405" i="5"/>
  <c r="G2405" i="5"/>
  <c r="AR2404" i="5"/>
  <c r="AJ2404" i="5"/>
  <c r="N2404" i="5"/>
  <c r="G2404" i="5"/>
  <c r="AR2403" i="5"/>
  <c r="AJ2403" i="5"/>
  <c r="N2403" i="5"/>
  <c r="G2403" i="5"/>
  <c r="AR2402" i="5"/>
  <c r="AJ2402" i="5"/>
  <c r="N2402" i="5"/>
  <c r="G2402" i="5"/>
  <c r="AR2401" i="5"/>
  <c r="AJ2401" i="5"/>
  <c r="N2401" i="5"/>
  <c r="G2401" i="5"/>
  <c r="AR2400" i="5"/>
  <c r="AJ2400" i="5"/>
  <c r="N2400" i="5"/>
  <c r="G2400" i="5"/>
  <c r="AR2399" i="5"/>
  <c r="AJ2399" i="5"/>
  <c r="N2399" i="5"/>
  <c r="G2399" i="5"/>
  <c r="AR2398" i="5"/>
  <c r="AJ2398" i="5"/>
  <c r="N2398" i="5"/>
  <c r="G2398" i="5"/>
  <c r="AR2397" i="5"/>
  <c r="AJ2397" i="5"/>
  <c r="N2397" i="5"/>
  <c r="G2397" i="5"/>
  <c r="AR2396" i="5"/>
  <c r="AJ2396" i="5"/>
  <c r="N2396" i="5"/>
  <c r="G2396" i="5"/>
  <c r="AR2395" i="5"/>
  <c r="AJ2395" i="5"/>
  <c r="N2395" i="5"/>
  <c r="G2395" i="5"/>
  <c r="AR2394" i="5"/>
  <c r="AJ2394" i="5"/>
  <c r="N2394" i="5"/>
  <c r="G2394" i="5"/>
  <c r="AR2393" i="5"/>
  <c r="AJ2393" i="5"/>
  <c r="N2393" i="5"/>
  <c r="G2393" i="5"/>
  <c r="AR2392" i="5"/>
  <c r="AJ2392" i="5"/>
  <c r="N2392" i="5"/>
  <c r="G2392" i="5"/>
  <c r="AR2391" i="5"/>
  <c r="AJ2391" i="5"/>
  <c r="N2391" i="5"/>
  <c r="G2391" i="5"/>
  <c r="AR2390" i="5"/>
  <c r="AJ2390" i="5"/>
  <c r="N2390" i="5"/>
  <c r="G2390" i="5"/>
  <c r="AR2389" i="5"/>
  <c r="AJ2389" i="5"/>
  <c r="N2389" i="5"/>
  <c r="G2389" i="5"/>
  <c r="AR2388" i="5"/>
  <c r="AJ2388" i="5"/>
  <c r="N2388" i="5"/>
  <c r="G2388" i="5"/>
  <c r="AR2387" i="5"/>
  <c r="AJ2387" i="5"/>
  <c r="N2387" i="5"/>
  <c r="G2387" i="5"/>
  <c r="AR2386" i="5"/>
  <c r="AJ2386" i="5"/>
  <c r="N2386" i="5"/>
  <c r="G2386" i="5"/>
  <c r="AR2385" i="5"/>
  <c r="AJ2385" i="5"/>
  <c r="N2385" i="5"/>
  <c r="G2385" i="5"/>
  <c r="AR2384" i="5"/>
  <c r="AJ2384" i="5"/>
  <c r="N2384" i="5"/>
  <c r="G2384" i="5"/>
  <c r="AR2383" i="5"/>
  <c r="AJ2383" i="5"/>
  <c r="N2383" i="5"/>
  <c r="G2383" i="5"/>
  <c r="AR2382" i="5"/>
  <c r="AJ2382" i="5"/>
  <c r="N2382" i="5"/>
  <c r="G2382" i="5"/>
  <c r="AR2381" i="5"/>
  <c r="AJ2381" i="5"/>
  <c r="N2381" i="5"/>
  <c r="G2381" i="5"/>
  <c r="AR2380" i="5"/>
  <c r="AJ2380" i="5"/>
  <c r="N2380" i="5"/>
  <c r="G2380" i="5"/>
  <c r="AR2379" i="5"/>
  <c r="AJ2379" i="5"/>
  <c r="N2379" i="5"/>
  <c r="G2379" i="5"/>
  <c r="AR2378" i="5"/>
  <c r="AJ2378" i="5"/>
  <c r="N2378" i="5"/>
  <c r="G2378" i="5"/>
  <c r="AR2377" i="5"/>
  <c r="AJ2377" i="5"/>
  <c r="N2377" i="5"/>
  <c r="G2377" i="5"/>
  <c r="AR2376" i="5"/>
  <c r="AJ2376" i="5"/>
  <c r="N2376" i="5"/>
  <c r="G2376" i="5"/>
  <c r="AR2375" i="5"/>
  <c r="AJ2375" i="5"/>
  <c r="N2375" i="5"/>
  <c r="G2375" i="5"/>
  <c r="AR2374" i="5"/>
  <c r="AJ2374" i="5"/>
  <c r="N2374" i="5"/>
  <c r="G2374" i="5"/>
  <c r="AR2373" i="5"/>
  <c r="AJ2373" i="5"/>
  <c r="N2373" i="5"/>
  <c r="G2373" i="5"/>
  <c r="AR2372" i="5"/>
  <c r="AJ2372" i="5"/>
  <c r="N2372" i="5"/>
  <c r="G2372" i="5"/>
  <c r="AR2371" i="5"/>
  <c r="AJ2371" i="5"/>
  <c r="N2371" i="5"/>
  <c r="G2371" i="5"/>
  <c r="AR2370" i="5"/>
  <c r="AJ2370" i="5"/>
  <c r="N2370" i="5"/>
  <c r="G2370" i="5"/>
  <c r="AR2369" i="5"/>
  <c r="AJ2369" i="5"/>
  <c r="N2369" i="5"/>
  <c r="G2369" i="5"/>
  <c r="AR2368" i="5"/>
  <c r="AJ2368" i="5"/>
  <c r="N2368" i="5"/>
  <c r="G2368" i="5"/>
  <c r="AR2367" i="5"/>
  <c r="AJ2367" i="5"/>
  <c r="N2367" i="5"/>
  <c r="G2367" i="5"/>
  <c r="AR2366" i="5"/>
  <c r="AJ2366" i="5"/>
  <c r="N2366" i="5"/>
  <c r="G2366" i="5"/>
  <c r="AR2365" i="5"/>
  <c r="AJ2365" i="5"/>
  <c r="N2365" i="5"/>
  <c r="G2365" i="5"/>
  <c r="AR2364" i="5"/>
  <c r="AJ2364" i="5"/>
  <c r="N2364" i="5"/>
  <c r="G2364" i="5"/>
  <c r="AR2363" i="5"/>
  <c r="AJ2363" i="5"/>
  <c r="N2363" i="5"/>
  <c r="G2363" i="5"/>
  <c r="AR2362" i="5"/>
  <c r="AJ2362" i="5"/>
  <c r="N2362" i="5"/>
  <c r="G2362" i="5"/>
  <c r="AR2361" i="5"/>
  <c r="AJ2361" i="5"/>
  <c r="N2361" i="5"/>
  <c r="G2361" i="5"/>
  <c r="AR2360" i="5"/>
  <c r="AJ2360" i="5"/>
  <c r="N2360" i="5"/>
  <c r="G2360" i="5"/>
  <c r="AR2359" i="5"/>
  <c r="AJ2359" i="5"/>
  <c r="N2359" i="5"/>
  <c r="G2359" i="5"/>
  <c r="AR2358" i="5"/>
  <c r="AJ2358" i="5"/>
  <c r="N2358" i="5"/>
  <c r="G2358" i="5"/>
  <c r="AR2357" i="5"/>
  <c r="AJ2357" i="5"/>
  <c r="N2357" i="5"/>
  <c r="G2357" i="5"/>
  <c r="AR2356" i="5"/>
  <c r="AJ2356" i="5"/>
  <c r="N2356" i="5"/>
  <c r="G2356" i="5"/>
  <c r="AR2355" i="5"/>
  <c r="AJ2355" i="5"/>
  <c r="N2355" i="5"/>
  <c r="G2355" i="5"/>
  <c r="AR2354" i="5"/>
  <c r="AJ2354" i="5"/>
  <c r="N2354" i="5"/>
  <c r="G2354" i="5"/>
  <c r="AR2353" i="5"/>
  <c r="AJ2353" i="5"/>
  <c r="N2353" i="5"/>
  <c r="G2353" i="5"/>
  <c r="AR2352" i="5"/>
  <c r="AJ2352" i="5"/>
  <c r="N2352" i="5"/>
  <c r="G2352" i="5"/>
  <c r="AR2351" i="5"/>
  <c r="AJ2351" i="5"/>
  <c r="N2351" i="5"/>
  <c r="G2351" i="5"/>
  <c r="AR2350" i="5"/>
  <c r="AJ2350" i="5"/>
  <c r="N2350" i="5"/>
  <c r="G2350" i="5"/>
  <c r="AR2349" i="5"/>
  <c r="AJ2349" i="5"/>
  <c r="N2349" i="5"/>
  <c r="G2349" i="5"/>
  <c r="AR2348" i="5"/>
  <c r="AJ2348" i="5"/>
  <c r="N2348" i="5"/>
  <c r="G2348" i="5"/>
  <c r="AR2347" i="5"/>
  <c r="AJ2347" i="5"/>
  <c r="N2347" i="5"/>
  <c r="G2347" i="5"/>
  <c r="AR2346" i="5"/>
  <c r="AJ2346" i="5"/>
  <c r="N2346" i="5"/>
  <c r="G2346" i="5"/>
  <c r="AR2345" i="5"/>
  <c r="AJ2345" i="5"/>
  <c r="N2345" i="5"/>
  <c r="G2345" i="5"/>
  <c r="AR2344" i="5"/>
  <c r="AJ2344" i="5"/>
  <c r="N2344" i="5"/>
  <c r="G2344" i="5"/>
  <c r="AR2343" i="5"/>
  <c r="AJ2343" i="5"/>
  <c r="N2343" i="5"/>
  <c r="G2343" i="5"/>
  <c r="AR2342" i="5"/>
  <c r="AJ2342" i="5"/>
  <c r="N2342" i="5"/>
  <c r="G2342" i="5"/>
  <c r="AR2341" i="5"/>
  <c r="AJ2341" i="5"/>
  <c r="N2341" i="5"/>
  <c r="G2341" i="5"/>
  <c r="AR2340" i="5"/>
  <c r="AJ2340" i="5"/>
  <c r="N2340" i="5"/>
  <c r="G2340" i="5"/>
  <c r="AR2339" i="5"/>
  <c r="AJ2339" i="5"/>
  <c r="N2339" i="5"/>
  <c r="G2339" i="5"/>
  <c r="AR2338" i="5"/>
  <c r="AJ2338" i="5"/>
  <c r="N2338" i="5"/>
  <c r="G2338" i="5"/>
  <c r="AR2337" i="5"/>
  <c r="AJ2337" i="5"/>
  <c r="N2337" i="5"/>
  <c r="G2337" i="5"/>
  <c r="AR2336" i="5"/>
  <c r="AJ2336" i="5"/>
  <c r="N2336" i="5"/>
  <c r="G2336" i="5"/>
  <c r="AR2335" i="5"/>
  <c r="AJ2335" i="5"/>
  <c r="N2335" i="5"/>
  <c r="G2335" i="5"/>
  <c r="AR2334" i="5"/>
  <c r="AJ2334" i="5"/>
  <c r="N2334" i="5"/>
  <c r="G2334" i="5"/>
  <c r="AR2333" i="5"/>
  <c r="AJ2333" i="5"/>
  <c r="N2333" i="5"/>
  <c r="G2333" i="5"/>
  <c r="AR2332" i="5"/>
  <c r="AJ2332" i="5"/>
  <c r="N2332" i="5"/>
  <c r="G2332" i="5"/>
  <c r="AR2331" i="5"/>
  <c r="AJ2331" i="5"/>
  <c r="N2331" i="5"/>
  <c r="G2331" i="5"/>
  <c r="AR2330" i="5"/>
  <c r="AJ2330" i="5"/>
  <c r="N2330" i="5"/>
  <c r="G2330" i="5"/>
  <c r="AR2329" i="5"/>
  <c r="AJ2329" i="5"/>
  <c r="N2329" i="5"/>
  <c r="G2329" i="5"/>
  <c r="AR2328" i="5"/>
  <c r="AJ2328" i="5"/>
  <c r="N2328" i="5"/>
  <c r="G2328" i="5"/>
  <c r="AR2327" i="5"/>
  <c r="AJ2327" i="5"/>
  <c r="N2327" i="5"/>
  <c r="G2327" i="5"/>
  <c r="AR2326" i="5"/>
  <c r="AJ2326" i="5"/>
  <c r="N2326" i="5"/>
  <c r="G2326" i="5"/>
  <c r="AR2325" i="5"/>
  <c r="AJ2325" i="5"/>
  <c r="N2325" i="5"/>
  <c r="G2325" i="5"/>
  <c r="AR2324" i="5"/>
  <c r="AJ2324" i="5"/>
  <c r="N2324" i="5"/>
  <c r="G2324" i="5"/>
  <c r="AR2323" i="5"/>
  <c r="AJ2323" i="5"/>
  <c r="N2323" i="5"/>
  <c r="G2323" i="5"/>
  <c r="AR2322" i="5"/>
  <c r="AJ2322" i="5"/>
  <c r="N2322" i="5"/>
  <c r="G2322" i="5"/>
  <c r="AR2321" i="5"/>
  <c r="AJ2321" i="5"/>
  <c r="N2321" i="5"/>
  <c r="G2321" i="5"/>
  <c r="AR2320" i="5"/>
  <c r="AJ2320" i="5"/>
  <c r="N2320" i="5"/>
  <c r="G2320" i="5"/>
  <c r="AR2319" i="5"/>
  <c r="AJ2319" i="5"/>
  <c r="N2319" i="5"/>
  <c r="G2319" i="5"/>
  <c r="AR2318" i="5"/>
  <c r="AJ2318" i="5"/>
  <c r="N2318" i="5"/>
  <c r="G2318" i="5"/>
  <c r="AR2317" i="5"/>
  <c r="AJ2317" i="5"/>
  <c r="N2317" i="5"/>
  <c r="G2317" i="5"/>
  <c r="AR2316" i="5"/>
  <c r="AJ2316" i="5"/>
  <c r="N2316" i="5"/>
  <c r="G2316" i="5"/>
  <c r="AR2315" i="5"/>
  <c r="AJ2315" i="5"/>
  <c r="N2315" i="5"/>
  <c r="G2315" i="5"/>
  <c r="AR2314" i="5"/>
  <c r="AJ2314" i="5"/>
  <c r="N2314" i="5"/>
  <c r="G2314" i="5"/>
  <c r="AR2313" i="5"/>
  <c r="AJ2313" i="5"/>
  <c r="N2313" i="5"/>
  <c r="G2313" i="5"/>
  <c r="AR2312" i="5"/>
  <c r="AJ2312" i="5"/>
  <c r="N2312" i="5"/>
  <c r="G2312" i="5"/>
  <c r="AR2311" i="5"/>
  <c r="AJ2311" i="5"/>
  <c r="N2311" i="5"/>
  <c r="G2311" i="5"/>
  <c r="AR2310" i="5"/>
  <c r="AJ2310" i="5"/>
  <c r="N2310" i="5"/>
  <c r="G2310" i="5"/>
  <c r="AR2309" i="5"/>
  <c r="AJ2309" i="5"/>
  <c r="N2309" i="5"/>
  <c r="G2309" i="5"/>
  <c r="AR2308" i="5"/>
  <c r="AJ2308" i="5"/>
  <c r="N2308" i="5"/>
  <c r="G2308" i="5"/>
  <c r="AR2307" i="5"/>
  <c r="AJ2307" i="5"/>
  <c r="N2307" i="5"/>
  <c r="G2307" i="5"/>
  <c r="AR2306" i="5"/>
  <c r="AJ2306" i="5"/>
  <c r="N2306" i="5"/>
  <c r="G2306" i="5"/>
  <c r="AR2305" i="5"/>
  <c r="AJ2305" i="5"/>
  <c r="N2305" i="5"/>
  <c r="G2305" i="5"/>
  <c r="AR2304" i="5"/>
  <c r="AJ2304" i="5"/>
  <c r="N2304" i="5"/>
  <c r="G2304" i="5"/>
  <c r="AR2303" i="5"/>
  <c r="AJ2303" i="5"/>
  <c r="N2303" i="5"/>
  <c r="G2303" i="5"/>
  <c r="AR2302" i="5"/>
  <c r="AJ2302" i="5"/>
  <c r="N2302" i="5"/>
  <c r="G2302" i="5"/>
  <c r="AR2301" i="5"/>
  <c r="AJ2301" i="5"/>
  <c r="N2301" i="5"/>
  <c r="G2301" i="5"/>
  <c r="AR2300" i="5"/>
  <c r="AJ2300" i="5"/>
  <c r="N2300" i="5"/>
  <c r="G2300" i="5"/>
  <c r="AR2299" i="5"/>
  <c r="AJ2299" i="5"/>
  <c r="N2299" i="5"/>
  <c r="G2299" i="5"/>
  <c r="AR2298" i="5"/>
  <c r="AJ2298" i="5"/>
  <c r="N2298" i="5"/>
  <c r="G2298" i="5"/>
  <c r="AR2297" i="5"/>
  <c r="AJ2297" i="5"/>
  <c r="N2297" i="5"/>
  <c r="G2297" i="5"/>
  <c r="AR2296" i="5"/>
  <c r="AJ2296" i="5"/>
  <c r="N2296" i="5"/>
  <c r="G2296" i="5"/>
  <c r="AR2295" i="5"/>
  <c r="AJ2295" i="5"/>
  <c r="N2295" i="5"/>
  <c r="G2295" i="5"/>
  <c r="AR2294" i="5"/>
  <c r="AJ2294" i="5"/>
  <c r="N2294" i="5"/>
  <c r="G2294" i="5"/>
  <c r="AR2293" i="5"/>
  <c r="AJ2293" i="5"/>
  <c r="N2293" i="5"/>
  <c r="G2293" i="5"/>
  <c r="AR2292" i="5"/>
  <c r="AJ2292" i="5"/>
  <c r="N2292" i="5"/>
  <c r="G2292" i="5"/>
  <c r="AR2291" i="5"/>
  <c r="AJ2291" i="5"/>
  <c r="N2291" i="5"/>
  <c r="G2291" i="5"/>
  <c r="AR2290" i="5"/>
  <c r="AJ2290" i="5"/>
  <c r="N2290" i="5"/>
  <c r="G2290" i="5"/>
  <c r="AR2289" i="5"/>
  <c r="AJ2289" i="5"/>
  <c r="N2289" i="5"/>
  <c r="G2289" i="5"/>
  <c r="AR2288" i="5"/>
  <c r="AJ2288" i="5"/>
  <c r="N2288" i="5"/>
  <c r="G2288" i="5"/>
  <c r="AR2287" i="5"/>
  <c r="AJ2287" i="5"/>
  <c r="N2287" i="5"/>
  <c r="G2287" i="5"/>
  <c r="AR2286" i="5"/>
  <c r="AJ2286" i="5"/>
  <c r="N2286" i="5"/>
  <c r="G2286" i="5"/>
  <c r="AR2285" i="5"/>
  <c r="AJ2285" i="5"/>
  <c r="N2285" i="5"/>
  <c r="G2285" i="5"/>
  <c r="AR2284" i="5"/>
  <c r="AJ2284" i="5"/>
  <c r="N2284" i="5"/>
  <c r="G2284" i="5"/>
  <c r="AR2283" i="5"/>
  <c r="AJ2283" i="5"/>
  <c r="N2283" i="5"/>
  <c r="G2283" i="5"/>
  <c r="AR2282" i="5"/>
  <c r="AJ2282" i="5"/>
  <c r="N2282" i="5"/>
  <c r="G2282" i="5"/>
  <c r="AR2281" i="5"/>
  <c r="AJ2281" i="5"/>
  <c r="N2281" i="5"/>
  <c r="G2281" i="5"/>
  <c r="AR2280" i="5"/>
  <c r="AJ2280" i="5"/>
  <c r="N2280" i="5"/>
  <c r="G2280" i="5"/>
  <c r="AR2279" i="5"/>
  <c r="AJ2279" i="5"/>
  <c r="N2279" i="5"/>
  <c r="G2279" i="5"/>
  <c r="AR2278" i="5"/>
  <c r="AJ2278" i="5"/>
  <c r="N2278" i="5"/>
  <c r="G2278" i="5"/>
  <c r="AR2277" i="5"/>
  <c r="AJ2277" i="5"/>
  <c r="N2277" i="5"/>
  <c r="G2277" i="5"/>
  <c r="AR2276" i="5"/>
  <c r="AJ2276" i="5"/>
  <c r="N2276" i="5"/>
  <c r="G2276" i="5"/>
  <c r="AR2275" i="5"/>
  <c r="AJ2275" i="5"/>
  <c r="N2275" i="5"/>
  <c r="G2275" i="5"/>
  <c r="AR2274" i="5"/>
  <c r="AJ2274" i="5"/>
  <c r="N2274" i="5"/>
  <c r="G2274" i="5"/>
  <c r="AR2273" i="5"/>
  <c r="AJ2273" i="5"/>
  <c r="N2273" i="5"/>
  <c r="G2273" i="5"/>
  <c r="AR2272" i="5"/>
  <c r="AJ2272" i="5"/>
  <c r="N2272" i="5"/>
  <c r="G2272" i="5"/>
  <c r="AR2271" i="5"/>
  <c r="AJ2271" i="5"/>
  <c r="N2271" i="5"/>
  <c r="G2271" i="5"/>
  <c r="AR2270" i="5"/>
  <c r="AJ2270" i="5"/>
  <c r="N2270" i="5"/>
  <c r="G2270" i="5"/>
  <c r="AR2269" i="5"/>
  <c r="AJ2269" i="5"/>
  <c r="N2269" i="5"/>
  <c r="G2269" i="5"/>
  <c r="AR2268" i="5"/>
  <c r="AJ2268" i="5"/>
  <c r="N2268" i="5"/>
  <c r="G2268" i="5"/>
  <c r="AR2267" i="5"/>
  <c r="AJ2267" i="5"/>
  <c r="N2267" i="5"/>
  <c r="G2267" i="5"/>
  <c r="AR2266" i="5"/>
  <c r="AJ2266" i="5"/>
  <c r="N2266" i="5"/>
  <c r="G2266" i="5"/>
  <c r="AR2265" i="5"/>
  <c r="AJ2265" i="5"/>
  <c r="N2265" i="5"/>
  <c r="G2265" i="5"/>
  <c r="AR2264" i="5"/>
  <c r="AJ2264" i="5"/>
  <c r="N2264" i="5"/>
  <c r="G2264" i="5"/>
  <c r="AR2263" i="5"/>
  <c r="AJ2263" i="5"/>
  <c r="N2263" i="5"/>
  <c r="G2263" i="5"/>
  <c r="AR2262" i="5"/>
  <c r="AJ2262" i="5"/>
  <c r="N2262" i="5"/>
  <c r="G2262" i="5"/>
  <c r="AR2261" i="5"/>
  <c r="AJ2261" i="5"/>
  <c r="N2261" i="5"/>
  <c r="G2261" i="5"/>
  <c r="AR2260" i="5"/>
  <c r="AJ2260" i="5"/>
  <c r="N2260" i="5"/>
  <c r="G2260" i="5"/>
  <c r="AR2259" i="5"/>
  <c r="AJ2259" i="5"/>
  <c r="N2259" i="5"/>
  <c r="G2259" i="5"/>
  <c r="AR2258" i="5"/>
  <c r="AJ2258" i="5"/>
  <c r="N2258" i="5"/>
  <c r="G2258" i="5"/>
  <c r="AR2257" i="5"/>
  <c r="AJ2257" i="5"/>
  <c r="N2257" i="5"/>
  <c r="G2257" i="5"/>
  <c r="AR2256" i="5"/>
  <c r="AJ2256" i="5"/>
  <c r="N2256" i="5"/>
  <c r="G2256" i="5"/>
  <c r="AR2255" i="5"/>
  <c r="AJ2255" i="5"/>
  <c r="N2255" i="5"/>
  <c r="G2255" i="5"/>
  <c r="AR2254" i="5"/>
  <c r="AJ2254" i="5"/>
  <c r="N2254" i="5"/>
  <c r="G2254" i="5"/>
  <c r="AR2253" i="5"/>
  <c r="AJ2253" i="5"/>
  <c r="N2253" i="5"/>
  <c r="G2253" i="5"/>
  <c r="AR2252" i="5"/>
  <c r="AJ2252" i="5"/>
  <c r="N2252" i="5"/>
  <c r="G2252" i="5"/>
  <c r="AR2251" i="5"/>
  <c r="AJ2251" i="5"/>
  <c r="N2251" i="5"/>
  <c r="G2251" i="5"/>
  <c r="AR2250" i="5"/>
  <c r="AJ2250" i="5"/>
  <c r="N2250" i="5"/>
  <c r="G2250" i="5"/>
  <c r="AR2249" i="5"/>
  <c r="AJ2249" i="5"/>
  <c r="N2249" i="5"/>
  <c r="G2249" i="5"/>
  <c r="AR2248" i="5"/>
  <c r="AJ2248" i="5"/>
  <c r="N2248" i="5"/>
  <c r="G2248" i="5"/>
  <c r="AR2247" i="5"/>
  <c r="AJ2247" i="5"/>
  <c r="N2247" i="5"/>
  <c r="G2247" i="5"/>
  <c r="AR2246" i="5"/>
  <c r="AJ2246" i="5"/>
  <c r="N2246" i="5"/>
  <c r="G2246" i="5"/>
  <c r="AR2245" i="5"/>
  <c r="AJ2245" i="5"/>
  <c r="N2245" i="5"/>
  <c r="G2245" i="5"/>
  <c r="AR2244" i="5"/>
  <c r="AJ2244" i="5"/>
  <c r="N2244" i="5"/>
  <c r="G2244" i="5"/>
  <c r="AR2243" i="5"/>
  <c r="AJ2243" i="5"/>
  <c r="N2243" i="5"/>
  <c r="G2243" i="5"/>
  <c r="AR2242" i="5"/>
  <c r="AJ2242" i="5"/>
  <c r="N2242" i="5"/>
  <c r="G2242" i="5"/>
  <c r="AR2241" i="5"/>
  <c r="AJ2241" i="5"/>
  <c r="N2241" i="5"/>
  <c r="G2241" i="5"/>
  <c r="AR2240" i="5"/>
  <c r="AJ2240" i="5"/>
  <c r="N2240" i="5"/>
  <c r="G2240" i="5"/>
  <c r="AR2239" i="5"/>
  <c r="AJ2239" i="5"/>
  <c r="N2239" i="5"/>
  <c r="G2239" i="5"/>
  <c r="AR2238" i="5"/>
  <c r="AJ2238" i="5"/>
  <c r="N2238" i="5"/>
  <c r="G2238" i="5"/>
  <c r="AR2237" i="5"/>
  <c r="AJ2237" i="5"/>
  <c r="N2237" i="5"/>
  <c r="G2237" i="5"/>
  <c r="AR2236" i="5"/>
  <c r="AJ2236" i="5"/>
  <c r="N2236" i="5"/>
  <c r="G2236" i="5"/>
  <c r="AR2235" i="5"/>
  <c r="AJ2235" i="5"/>
  <c r="N2235" i="5"/>
  <c r="G2235" i="5"/>
  <c r="AR2234" i="5"/>
  <c r="AJ2234" i="5"/>
  <c r="N2234" i="5"/>
  <c r="G2234" i="5"/>
  <c r="AR2233" i="5"/>
  <c r="AJ2233" i="5"/>
  <c r="N2233" i="5"/>
  <c r="G2233" i="5"/>
  <c r="AR2232" i="5"/>
  <c r="AJ2232" i="5"/>
  <c r="N2232" i="5"/>
  <c r="G2232" i="5"/>
  <c r="AR2231" i="5"/>
  <c r="AJ2231" i="5"/>
  <c r="N2231" i="5"/>
  <c r="G2231" i="5"/>
  <c r="AR2230" i="5"/>
  <c r="AJ2230" i="5"/>
  <c r="N2230" i="5"/>
  <c r="G2230" i="5"/>
  <c r="AR2229" i="5"/>
  <c r="AJ2229" i="5"/>
  <c r="N2229" i="5"/>
  <c r="G2229" i="5"/>
  <c r="AR2228" i="5"/>
  <c r="AJ2228" i="5"/>
  <c r="N2228" i="5"/>
  <c r="G2228" i="5"/>
  <c r="AR2227" i="5"/>
  <c r="AJ2227" i="5"/>
  <c r="N2227" i="5"/>
  <c r="G2227" i="5"/>
  <c r="AR2226" i="5"/>
  <c r="AJ2226" i="5"/>
  <c r="N2226" i="5"/>
  <c r="G2226" i="5"/>
  <c r="AR2225" i="5"/>
  <c r="AJ2225" i="5"/>
  <c r="N2225" i="5"/>
  <c r="G2225" i="5"/>
  <c r="AR2224" i="5"/>
  <c r="AJ2224" i="5"/>
  <c r="N2224" i="5"/>
  <c r="G2224" i="5"/>
  <c r="AR2223" i="5"/>
  <c r="AJ2223" i="5"/>
  <c r="N2223" i="5"/>
  <c r="G2223" i="5"/>
  <c r="AR2222" i="5"/>
  <c r="AJ2222" i="5"/>
  <c r="N2222" i="5"/>
  <c r="G2222" i="5"/>
  <c r="AR2221" i="5"/>
  <c r="AJ2221" i="5"/>
  <c r="N2221" i="5"/>
  <c r="G2221" i="5"/>
  <c r="AR2220" i="5"/>
  <c r="AJ2220" i="5"/>
  <c r="N2220" i="5"/>
  <c r="G2220" i="5"/>
  <c r="AR2219" i="5"/>
  <c r="AJ2219" i="5"/>
  <c r="N2219" i="5"/>
  <c r="G2219" i="5"/>
  <c r="AR2218" i="5"/>
  <c r="AJ2218" i="5"/>
  <c r="N2218" i="5"/>
  <c r="G2218" i="5"/>
  <c r="AR2217" i="5"/>
  <c r="AJ2217" i="5"/>
  <c r="N2217" i="5"/>
  <c r="G2217" i="5"/>
  <c r="AR2216" i="5"/>
  <c r="AJ2216" i="5"/>
  <c r="N2216" i="5"/>
  <c r="G2216" i="5"/>
  <c r="AR2215" i="5"/>
  <c r="AJ2215" i="5"/>
  <c r="N2215" i="5"/>
  <c r="G2215" i="5"/>
  <c r="AR2214" i="5"/>
  <c r="AJ2214" i="5"/>
  <c r="N2214" i="5"/>
  <c r="G2214" i="5"/>
  <c r="AR2213" i="5"/>
  <c r="AJ2213" i="5"/>
  <c r="N2213" i="5"/>
  <c r="G2213" i="5"/>
  <c r="AR2212" i="5"/>
  <c r="AJ2212" i="5"/>
  <c r="N2212" i="5"/>
  <c r="G2212" i="5"/>
  <c r="AR2211" i="5"/>
  <c r="AJ2211" i="5"/>
  <c r="N2211" i="5"/>
  <c r="G2211" i="5"/>
  <c r="AR2210" i="5"/>
  <c r="AJ2210" i="5"/>
  <c r="N2210" i="5"/>
  <c r="G2210" i="5"/>
  <c r="AR2209" i="5"/>
  <c r="AJ2209" i="5"/>
  <c r="N2209" i="5"/>
  <c r="G2209" i="5"/>
  <c r="AR2208" i="5"/>
  <c r="AJ2208" i="5"/>
  <c r="N2208" i="5"/>
  <c r="G2208" i="5"/>
  <c r="AR2207" i="5"/>
  <c r="AJ2207" i="5"/>
  <c r="N2207" i="5"/>
  <c r="G2207" i="5"/>
  <c r="AR2206" i="5"/>
  <c r="AJ2206" i="5"/>
  <c r="N2206" i="5"/>
  <c r="G2206" i="5"/>
  <c r="AR2205" i="5"/>
  <c r="AJ2205" i="5"/>
  <c r="N2205" i="5"/>
  <c r="G2205" i="5"/>
  <c r="AR2204" i="5"/>
  <c r="AJ2204" i="5"/>
  <c r="N2204" i="5"/>
  <c r="G2204" i="5"/>
  <c r="AR2203" i="5"/>
  <c r="AJ2203" i="5"/>
  <c r="N2203" i="5"/>
  <c r="G2203" i="5"/>
  <c r="AR2202" i="5"/>
  <c r="AJ2202" i="5"/>
  <c r="N2202" i="5"/>
  <c r="G2202" i="5"/>
  <c r="AR2201" i="5"/>
  <c r="AJ2201" i="5"/>
  <c r="N2201" i="5"/>
  <c r="G2201" i="5"/>
  <c r="AR2200" i="5"/>
  <c r="AJ2200" i="5"/>
  <c r="N2200" i="5"/>
  <c r="G2200" i="5"/>
  <c r="AR2199" i="5"/>
  <c r="AJ2199" i="5"/>
  <c r="N2199" i="5"/>
  <c r="G2199" i="5"/>
  <c r="AR2198" i="5"/>
  <c r="AJ2198" i="5"/>
  <c r="N2198" i="5"/>
  <c r="G2198" i="5"/>
  <c r="AR2197" i="5"/>
  <c r="AJ2197" i="5"/>
  <c r="N2197" i="5"/>
  <c r="G2197" i="5"/>
  <c r="AR2196" i="5"/>
  <c r="AJ2196" i="5"/>
  <c r="N2196" i="5"/>
  <c r="G2196" i="5"/>
  <c r="AR2195" i="5"/>
  <c r="AJ2195" i="5"/>
  <c r="N2195" i="5"/>
  <c r="G2195" i="5"/>
  <c r="AR2194" i="5"/>
  <c r="AJ2194" i="5"/>
  <c r="N2194" i="5"/>
  <c r="G2194" i="5"/>
  <c r="AR2193" i="5"/>
  <c r="AJ2193" i="5"/>
  <c r="N2193" i="5"/>
  <c r="G2193" i="5"/>
  <c r="AR2192" i="5"/>
  <c r="AJ2192" i="5"/>
  <c r="N2192" i="5"/>
  <c r="G2192" i="5"/>
  <c r="AR2191" i="5"/>
  <c r="AJ2191" i="5"/>
  <c r="N2191" i="5"/>
  <c r="G2191" i="5"/>
  <c r="AR2190" i="5"/>
  <c r="AJ2190" i="5"/>
  <c r="N2190" i="5"/>
  <c r="G2190" i="5"/>
  <c r="AR2189" i="5"/>
  <c r="AJ2189" i="5"/>
  <c r="N2189" i="5"/>
  <c r="G2189" i="5"/>
  <c r="AR2188" i="5"/>
  <c r="AJ2188" i="5"/>
  <c r="N2188" i="5"/>
  <c r="G2188" i="5"/>
  <c r="AR2187" i="5"/>
  <c r="AJ2187" i="5"/>
  <c r="N2187" i="5"/>
  <c r="G2187" i="5"/>
  <c r="AR2186" i="5"/>
  <c r="AJ2186" i="5"/>
  <c r="N2186" i="5"/>
  <c r="G2186" i="5"/>
  <c r="AR2185" i="5"/>
  <c r="AJ2185" i="5"/>
  <c r="N2185" i="5"/>
  <c r="G2185" i="5"/>
  <c r="AR2184" i="5"/>
  <c r="AJ2184" i="5"/>
  <c r="N2184" i="5"/>
  <c r="G2184" i="5"/>
  <c r="AR2183" i="5"/>
  <c r="AJ2183" i="5"/>
  <c r="N2183" i="5"/>
  <c r="G2183" i="5"/>
  <c r="AR2182" i="5"/>
  <c r="AJ2182" i="5"/>
  <c r="N2182" i="5"/>
  <c r="G2182" i="5"/>
  <c r="AR2181" i="5"/>
  <c r="AJ2181" i="5"/>
  <c r="N2181" i="5"/>
  <c r="G2181" i="5"/>
  <c r="AR2180" i="5"/>
  <c r="AJ2180" i="5"/>
  <c r="N2180" i="5"/>
  <c r="G2180" i="5"/>
  <c r="AR2179" i="5"/>
  <c r="AJ2179" i="5"/>
  <c r="N2179" i="5"/>
  <c r="G2179" i="5"/>
  <c r="AR2178" i="5"/>
  <c r="AJ2178" i="5"/>
  <c r="N2178" i="5"/>
  <c r="G2178" i="5"/>
  <c r="AR2177" i="5"/>
  <c r="AJ2177" i="5"/>
  <c r="N2177" i="5"/>
  <c r="G2177" i="5"/>
  <c r="AR2176" i="5"/>
  <c r="AJ2176" i="5"/>
  <c r="N2176" i="5"/>
  <c r="G2176" i="5"/>
  <c r="AR2175" i="5"/>
  <c r="AJ2175" i="5"/>
  <c r="N2175" i="5"/>
  <c r="G2175" i="5"/>
  <c r="AR2174" i="5"/>
  <c r="AJ2174" i="5"/>
  <c r="N2174" i="5"/>
  <c r="G2174" i="5"/>
  <c r="AR2173" i="5"/>
  <c r="AJ2173" i="5"/>
  <c r="N2173" i="5"/>
  <c r="G2173" i="5"/>
  <c r="AR2172" i="5"/>
  <c r="AJ2172" i="5"/>
  <c r="N2172" i="5"/>
  <c r="G2172" i="5"/>
  <c r="AR2171" i="5"/>
  <c r="AJ2171" i="5"/>
  <c r="N2171" i="5"/>
  <c r="G2171" i="5"/>
  <c r="AR2170" i="5"/>
  <c r="AJ2170" i="5"/>
  <c r="N2170" i="5"/>
  <c r="G2170" i="5"/>
  <c r="AR2169" i="5"/>
  <c r="AJ2169" i="5"/>
  <c r="N2169" i="5"/>
  <c r="G2169" i="5"/>
  <c r="AR2168" i="5"/>
  <c r="AJ2168" i="5"/>
  <c r="N2168" i="5"/>
  <c r="G2168" i="5"/>
  <c r="AR2167" i="5"/>
  <c r="AJ2167" i="5"/>
  <c r="N2167" i="5"/>
  <c r="G2167" i="5"/>
  <c r="AR2166" i="5"/>
  <c r="AJ2166" i="5"/>
  <c r="N2166" i="5"/>
  <c r="G2166" i="5"/>
  <c r="AR2165" i="5"/>
  <c r="AJ2165" i="5"/>
  <c r="N2165" i="5"/>
  <c r="G2165" i="5"/>
  <c r="AR2164" i="5"/>
  <c r="AJ2164" i="5"/>
  <c r="N2164" i="5"/>
  <c r="G2164" i="5"/>
  <c r="AR2163" i="5"/>
  <c r="AJ2163" i="5"/>
  <c r="N2163" i="5"/>
  <c r="G2163" i="5"/>
  <c r="AR2162" i="5"/>
  <c r="AJ2162" i="5"/>
  <c r="N2162" i="5"/>
  <c r="G2162" i="5"/>
  <c r="AR2161" i="5"/>
  <c r="AJ2161" i="5"/>
  <c r="N2161" i="5"/>
  <c r="G2161" i="5"/>
  <c r="AR2160" i="5"/>
  <c r="AJ2160" i="5"/>
  <c r="N2160" i="5"/>
  <c r="G2160" i="5"/>
  <c r="AR2159" i="5"/>
  <c r="AJ2159" i="5"/>
  <c r="N2159" i="5"/>
  <c r="G2159" i="5"/>
  <c r="AR2158" i="5"/>
  <c r="AJ2158" i="5"/>
  <c r="N2158" i="5"/>
  <c r="G2158" i="5"/>
  <c r="AR2157" i="5"/>
  <c r="AJ2157" i="5"/>
  <c r="N2157" i="5"/>
  <c r="G2157" i="5"/>
  <c r="AR2156" i="5"/>
  <c r="AJ2156" i="5"/>
  <c r="N2156" i="5"/>
  <c r="G2156" i="5"/>
  <c r="AR2155" i="5"/>
  <c r="AJ2155" i="5"/>
  <c r="N2155" i="5"/>
  <c r="G2155" i="5"/>
  <c r="AR2154" i="5"/>
  <c r="AJ2154" i="5"/>
  <c r="N2154" i="5"/>
  <c r="G2154" i="5"/>
  <c r="AR2153" i="5"/>
  <c r="AJ2153" i="5"/>
  <c r="N2153" i="5"/>
  <c r="G2153" i="5"/>
  <c r="AR2152" i="5"/>
  <c r="AJ2152" i="5"/>
  <c r="N2152" i="5"/>
  <c r="G2152" i="5"/>
  <c r="AR2151" i="5"/>
  <c r="AJ2151" i="5"/>
  <c r="N2151" i="5"/>
  <c r="G2151" i="5"/>
  <c r="AR2150" i="5"/>
  <c r="AJ2150" i="5"/>
  <c r="N2150" i="5"/>
  <c r="G2150" i="5"/>
  <c r="AR2149" i="5"/>
  <c r="AJ2149" i="5"/>
  <c r="N2149" i="5"/>
  <c r="G2149" i="5"/>
  <c r="AR2148" i="5"/>
  <c r="AJ2148" i="5"/>
  <c r="N2148" i="5"/>
  <c r="G2148" i="5"/>
  <c r="AR2147" i="5"/>
  <c r="AJ2147" i="5"/>
  <c r="N2147" i="5"/>
  <c r="G2147" i="5"/>
  <c r="AR2146" i="5"/>
  <c r="AJ2146" i="5"/>
  <c r="N2146" i="5"/>
  <c r="G2146" i="5"/>
  <c r="AR2145" i="5"/>
  <c r="AJ2145" i="5"/>
  <c r="N2145" i="5"/>
  <c r="G2145" i="5"/>
  <c r="AR2144" i="5"/>
  <c r="AJ2144" i="5"/>
  <c r="N2144" i="5"/>
  <c r="G2144" i="5"/>
  <c r="AR2143" i="5"/>
  <c r="AJ2143" i="5"/>
  <c r="N2143" i="5"/>
  <c r="G2143" i="5"/>
  <c r="AR2142" i="5"/>
  <c r="AJ2142" i="5"/>
  <c r="N2142" i="5"/>
  <c r="G2142" i="5"/>
  <c r="AR2141" i="5"/>
  <c r="AJ2141" i="5"/>
  <c r="N2141" i="5"/>
  <c r="G2141" i="5"/>
  <c r="AR2140" i="5"/>
  <c r="AJ2140" i="5"/>
  <c r="N2140" i="5"/>
  <c r="G2140" i="5"/>
  <c r="AR2139" i="5"/>
  <c r="AJ2139" i="5"/>
  <c r="N2139" i="5"/>
  <c r="G2139" i="5"/>
  <c r="AR2138" i="5"/>
  <c r="AJ2138" i="5"/>
  <c r="N2138" i="5"/>
  <c r="G2138" i="5"/>
  <c r="AR2137" i="5"/>
  <c r="AJ2137" i="5"/>
  <c r="N2137" i="5"/>
  <c r="G2137" i="5"/>
  <c r="AR2136" i="5"/>
  <c r="AJ2136" i="5"/>
  <c r="N2136" i="5"/>
  <c r="G2136" i="5"/>
  <c r="AR2135" i="5"/>
  <c r="AJ2135" i="5"/>
  <c r="N2135" i="5"/>
  <c r="G2135" i="5"/>
  <c r="AR2134" i="5"/>
  <c r="AJ2134" i="5"/>
  <c r="N2134" i="5"/>
  <c r="G2134" i="5"/>
  <c r="AR2133" i="5"/>
  <c r="AJ2133" i="5"/>
  <c r="N2133" i="5"/>
  <c r="G2133" i="5"/>
  <c r="AR2132" i="5"/>
  <c r="AJ2132" i="5"/>
  <c r="N2132" i="5"/>
  <c r="G2132" i="5"/>
  <c r="AR2131" i="5"/>
  <c r="AJ2131" i="5"/>
  <c r="N2131" i="5"/>
  <c r="G2131" i="5"/>
  <c r="AR2130" i="5"/>
  <c r="AJ2130" i="5"/>
  <c r="N2130" i="5"/>
  <c r="G2130" i="5"/>
  <c r="AR2129" i="5"/>
  <c r="AJ2129" i="5"/>
  <c r="N2129" i="5"/>
  <c r="G2129" i="5"/>
  <c r="AR2128" i="5"/>
  <c r="AJ2128" i="5"/>
  <c r="N2128" i="5"/>
  <c r="G2128" i="5"/>
  <c r="AR2127" i="5"/>
  <c r="AJ2127" i="5"/>
  <c r="N2127" i="5"/>
  <c r="G2127" i="5"/>
  <c r="AR2126" i="5"/>
  <c r="AJ2126" i="5"/>
  <c r="N2126" i="5"/>
  <c r="G2126" i="5"/>
  <c r="AR2125" i="5"/>
  <c r="AJ2125" i="5"/>
  <c r="N2125" i="5"/>
  <c r="G2125" i="5"/>
  <c r="AR2124" i="5"/>
  <c r="AJ2124" i="5"/>
  <c r="N2124" i="5"/>
  <c r="G2124" i="5"/>
  <c r="AR2123" i="5"/>
  <c r="AJ2123" i="5"/>
  <c r="N2123" i="5"/>
  <c r="G2123" i="5"/>
  <c r="AR2122" i="5"/>
  <c r="AJ2122" i="5"/>
  <c r="N2122" i="5"/>
  <c r="G2122" i="5"/>
  <c r="AR2121" i="5"/>
  <c r="AJ2121" i="5"/>
  <c r="N2121" i="5"/>
  <c r="G2121" i="5"/>
  <c r="AR2120" i="5"/>
  <c r="AJ2120" i="5"/>
  <c r="N2120" i="5"/>
  <c r="G2120" i="5"/>
  <c r="AR2119" i="5"/>
  <c r="AJ2119" i="5"/>
  <c r="N2119" i="5"/>
  <c r="G2119" i="5"/>
  <c r="AR2118" i="5"/>
  <c r="AJ2118" i="5"/>
  <c r="N2118" i="5"/>
  <c r="G2118" i="5"/>
  <c r="AR2117" i="5"/>
  <c r="AJ2117" i="5"/>
  <c r="N2117" i="5"/>
  <c r="G2117" i="5"/>
  <c r="AR2116" i="5"/>
  <c r="AJ2116" i="5"/>
  <c r="N2116" i="5"/>
  <c r="G2116" i="5"/>
  <c r="AR2115" i="5"/>
  <c r="AJ2115" i="5"/>
  <c r="N2115" i="5"/>
  <c r="G2115" i="5"/>
  <c r="AR2114" i="5"/>
  <c r="AJ2114" i="5"/>
  <c r="N2114" i="5"/>
  <c r="G2114" i="5"/>
  <c r="AR2113" i="5"/>
  <c r="AJ2113" i="5"/>
  <c r="N2113" i="5"/>
  <c r="G2113" i="5"/>
  <c r="AR2112" i="5"/>
  <c r="AJ2112" i="5"/>
  <c r="N2112" i="5"/>
  <c r="G2112" i="5"/>
  <c r="AR2111" i="5"/>
  <c r="AJ2111" i="5"/>
  <c r="N2111" i="5"/>
  <c r="G2111" i="5"/>
  <c r="AR2110" i="5"/>
  <c r="AJ2110" i="5"/>
  <c r="N2110" i="5"/>
  <c r="G2110" i="5"/>
  <c r="AR2109" i="5"/>
  <c r="AJ2109" i="5"/>
  <c r="N2109" i="5"/>
  <c r="G2109" i="5"/>
  <c r="AR2108" i="5"/>
  <c r="AJ2108" i="5"/>
  <c r="N2108" i="5"/>
  <c r="G2108" i="5"/>
  <c r="AR2107" i="5"/>
  <c r="AJ2107" i="5"/>
  <c r="N2107" i="5"/>
  <c r="G2107" i="5"/>
  <c r="AR2106" i="5"/>
  <c r="AJ2106" i="5"/>
  <c r="N2106" i="5"/>
  <c r="G2106" i="5"/>
  <c r="AR2105" i="5"/>
  <c r="AJ2105" i="5"/>
  <c r="N2105" i="5"/>
  <c r="G2105" i="5"/>
  <c r="AR2104" i="5"/>
  <c r="AJ2104" i="5"/>
  <c r="N2104" i="5"/>
  <c r="G2104" i="5"/>
  <c r="AR2103" i="5"/>
  <c r="AJ2103" i="5"/>
  <c r="N2103" i="5"/>
  <c r="G2103" i="5"/>
  <c r="AR2102" i="5"/>
  <c r="AJ2102" i="5"/>
  <c r="N2102" i="5"/>
  <c r="G2102" i="5"/>
  <c r="AR2101" i="5"/>
  <c r="AJ2101" i="5"/>
  <c r="N2101" i="5"/>
  <c r="G2101" i="5"/>
  <c r="AR2100" i="5"/>
  <c r="AJ2100" i="5"/>
  <c r="N2100" i="5"/>
  <c r="G2100" i="5"/>
  <c r="AR2099" i="5"/>
  <c r="AJ2099" i="5"/>
  <c r="N2099" i="5"/>
  <c r="G2099" i="5"/>
  <c r="AR2098" i="5"/>
  <c r="AJ2098" i="5"/>
  <c r="N2098" i="5"/>
  <c r="G2098" i="5"/>
  <c r="AR2097" i="5"/>
  <c r="AJ2097" i="5"/>
  <c r="N2097" i="5"/>
  <c r="G2097" i="5"/>
  <c r="AR2096" i="5"/>
  <c r="AJ2096" i="5"/>
  <c r="N2096" i="5"/>
  <c r="G2096" i="5"/>
  <c r="AR2095" i="5"/>
  <c r="AJ2095" i="5"/>
  <c r="N2095" i="5"/>
  <c r="G2095" i="5"/>
  <c r="AR2094" i="5"/>
  <c r="AJ2094" i="5"/>
  <c r="N2094" i="5"/>
  <c r="G2094" i="5"/>
  <c r="AR2093" i="5"/>
  <c r="AJ2093" i="5"/>
  <c r="N2093" i="5"/>
  <c r="G2093" i="5"/>
  <c r="AR2092" i="5"/>
  <c r="AJ2092" i="5"/>
  <c r="N2092" i="5"/>
  <c r="G2092" i="5"/>
  <c r="AR2091" i="5"/>
  <c r="AJ2091" i="5"/>
  <c r="N2091" i="5"/>
  <c r="G2091" i="5"/>
  <c r="AR2090" i="5"/>
  <c r="AJ2090" i="5"/>
  <c r="N2090" i="5"/>
  <c r="G2090" i="5"/>
  <c r="AR2089" i="5"/>
  <c r="AJ2089" i="5"/>
  <c r="N2089" i="5"/>
  <c r="G2089" i="5"/>
  <c r="AR2088" i="5"/>
  <c r="AJ2088" i="5"/>
  <c r="N2088" i="5"/>
  <c r="G2088" i="5"/>
  <c r="AR2087" i="5"/>
  <c r="AJ2087" i="5"/>
  <c r="N2087" i="5"/>
  <c r="G2087" i="5"/>
  <c r="AR2086" i="5"/>
  <c r="AJ2086" i="5"/>
  <c r="N2086" i="5"/>
  <c r="G2086" i="5"/>
  <c r="AR2085" i="5"/>
  <c r="AJ2085" i="5"/>
  <c r="N2085" i="5"/>
  <c r="G2085" i="5"/>
  <c r="AR2084" i="5"/>
  <c r="AJ2084" i="5"/>
  <c r="N2084" i="5"/>
  <c r="G2084" i="5"/>
  <c r="AR2083" i="5"/>
  <c r="AJ2083" i="5"/>
  <c r="N2083" i="5"/>
  <c r="G2083" i="5"/>
  <c r="AR2082" i="5"/>
  <c r="AJ2082" i="5"/>
  <c r="N2082" i="5"/>
  <c r="G2082" i="5"/>
  <c r="AR2081" i="5"/>
  <c r="AJ2081" i="5"/>
  <c r="N2081" i="5"/>
  <c r="G2081" i="5"/>
  <c r="AR2080" i="5"/>
  <c r="AJ2080" i="5"/>
  <c r="N2080" i="5"/>
  <c r="G2080" i="5"/>
  <c r="AR2079" i="5"/>
  <c r="AJ2079" i="5"/>
  <c r="N2079" i="5"/>
  <c r="G2079" i="5"/>
  <c r="AR2078" i="5"/>
  <c r="AJ2078" i="5"/>
  <c r="N2078" i="5"/>
  <c r="G2078" i="5"/>
  <c r="AR2077" i="5"/>
  <c r="AJ2077" i="5"/>
  <c r="N2077" i="5"/>
  <c r="G2077" i="5"/>
  <c r="AR2076" i="5"/>
  <c r="AJ2076" i="5"/>
  <c r="N2076" i="5"/>
  <c r="G2076" i="5"/>
  <c r="AR2075" i="5"/>
  <c r="AJ2075" i="5"/>
  <c r="N2075" i="5"/>
  <c r="G2075" i="5"/>
  <c r="AR2074" i="5"/>
  <c r="AJ2074" i="5"/>
  <c r="N2074" i="5"/>
  <c r="G2074" i="5"/>
  <c r="AR2073" i="5"/>
  <c r="AJ2073" i="5"/>
  <c r="N2073" i="5"/>
  <c r="G2073" i="5"/>
  <c r="AR2072" i="5"/>
  <c r="AJ2072" i="5"/>
  <c r="N2072" i="5"/>
  <c r="G2072" i="5"/>
  <c r="AR2071" i="5"/>
  <c r="AJ2071" i="5"/>
  <c r="N2071" i="5"/>
  <c r="G2071" i="5"/>
  <c r="AR2070" i="5"/>
  <c r="AJ2070" i="5"/>
  <c r="N2070" i="5"/>
  <c r="G2070" i="5"/>
  <c r="AR2069" i="5"/>
  <c r="AJ2069" i="5"/>
  <c r="N2069" i="5"/>
  <c r="G2069" i="5"/>
  <c r="AR2068" i="5"/>
  <c r="AJ2068" i="5"/>
  <c r="N2068" i="5"/>
  <c r="G2068" i="5"/>
  <c r="AR2067" i="5"/>
  <c r="AJ2067" i="5"/>
  <c r="N2067" i="5"/>
  <c r="G2067" i="5"/>
  <c r="AR2066" i="5"/>
  <c r="AJ2066" i="5"/>
  <c r="N2066" i="5"/>
  <c r="G2066" i="5"/>
  <c r="AR2065" i="5"/>
  <c r="AJ2065" i="5"/>
  <c r="N2065" i="5"/>
  <c r="G2065" i="5"/>
  <c r="AR2064" i="5"/>
  <c r="AJ2064" i="5"/>
  <c r="N2064" i="5"/>
  <c r="G2064" i="5"/>
  <c r="AR2063" i="5"/>
  <c r="AJ2063" i="5"/>
  <c r="N2063" i="5"/>
  <c r="G2063" i="5"/>
  <c r="AR2062" i="5"/>
  <c r="AJ2062" i="5"/>
  <c r="N2062" i="5"/>
  <c r="G2062" i="5"/>
  <c r="AR2061" i="5"/>
  <c r="AJ2061" i="5"/>
  <c r="N2061" i="5"/>
  <c r="G2061" i="5"/>
  <c r="AR2060" i="5"/>
  <c r="AJ2060" i="5"/>
  <c r="N2060" i="5"/>
  <c r="G2060" i="5"/>
  <c r="AR2059" i="5"/>
  <c r="AJ2059" i="5"/>
  <c r="N2059" i="5"/>
  <c r="G2059" i="5"/>
  <c r="AR2058" i="5"/>
  <c r="AJ2058" i="5"/>
  <c r="N2058" i="5"/>
  <c r="G2058" i="5"/>
  <c r="AR2057" i="5"/>
  <c r="AJ2057" i="5"/>
  <c r="N2057" i="5"/>
  <c r="G2057" i="5"/>
  <c r="AR2056" i="5"/>
  <c r="AJ2056" i="5"/>
  <c r="N2056" i="5"/>
  <c r="G2056" i="5"/>
  <c r="AR2055" i="5"/>
  <c r="AJ2055" i="5"/>
  <c r="N2055" i="5"/>
  <c r="G2055" i="5"/>
  <c r="AR2054" i="5"/>
  <c r="AJ2054" i="5"/>
  <c r="N2054" i="5"/>
  <c r="G2054" i="5"/>
  <c r="AR2053" i="5"/>
  <c r="AJ2053" i="5"/>
  <c r="N2053" i="5"/>
  <c r="G2053" i="5"/>
  <c r="AR2052" i="5"/>
  <c r="AJ2052" i="5"/>
  <c r="N2052" i="5"/>
  <c r="G2052" i="5"/>
  <c r="AR2051" i="5"/>
  <c r="AJ2051" i="5"/>
  <c r="N2051" i="5"/>
  <c r="G2051" i="5"/>
  <c r="AR2050" i="5"/>
  <c r="AJ2050" i="5"/>
  <c r="N2050" i="5"/>
  <c r="G2050" i="5"/>
  <c r="AR2049" i="5"/>
  <c r="AJ2049" i="5"/>
  <c r="N2049" i="5"/>
  <c r="G2049" i="5"/>
  <c r="AR2048" i="5"/>
  <c r="AJ2048" i="5"/>
  <c r="N2048" i="5"/>
  <c r="G2048" i="5"/>
  <c r="AR2047" i="5"/>
  <c r="AJ2047" i="5"/>
  <c r="N2047" i="5"/>
  <c r="G2047" i="5"/>
  <c r="AR2046" i="5"/>
  <c r="AJ2046" i="5"/>
  <c r="N2046" i="5"/>
  <c r="G2046" i="5"/>
  <c r="AR2045" i="5"/>
  <c r="AJ2045" i="5"/>
  <c r="N2045" i="5"/>
  <c r="G2045" i="5"/>
  <c r="AR2044" i="5"/>
  <c r="AJ2044" i="5"/>
  <c r="N2044" i="5"/>
  <c r="G2044" i="5"/>
  <c r="AR2043" i="5"/>
  <c r="AJ2043" i="5"/>
  <c r="N2043" i="5"/>
  <c r="G2043" i="5"/>
  <c r="AR2042" i="5"/>
  <c r="AJ2042" i="5"/>
  <c r="N2042" i="5"/>
  <c r="G2042" i="5"/>
  <c r="AR2041" i="5"/>
  <c r="AJ2041" i="5"/>
  <c r="N2041" i="5"/>
  <c r="G2041" i="5"/>
  <c r="AR2040" i="5"/>
  <c r="AJ2040" i="5"/>
  <c r="N2040" i="5"/>
  <c r="G2040" i="5"/>
  <c r="AR2039" i="5"/>
  <c r="AJ2039" i="5"/>
  <c r="N2039" i="5"/>
  <c r="G2039" i="5"/>
  <c r="AR2038" i="5"/>
  <c r="AJ2038" i="5"/>
  <c r="N2038" i="5"/>
  <c r="G2038" i="5"/>
  <c r="AR2037" i="5"/>
  <c r="AJ2037" i="5"/>
  <c r="N2037" i="5"/>
  <c r="G2037" i="5"/>
  <c r="AR2036" i="5"/>
  <c r="AJ2036" i="5"/>
  <c r="N2036" i="5"/>
  <c r="G2036" i="5"/>
  <c r="AR2035" i="5"/>
  <c r="AJ2035" i="5"/>
  <c r="N2035" i="5"/>
  <c r="G2035" i="5"/>
  <c r="AR2034" i="5"/>
  <c r="AJ2034" i="5"/>
  <c r="N2034" i="5"/>
  <c r="G2034" i="5"/>
  <c r="AR2033" i="5"/>
  <c r="AJ2033" i="5"/>
  <c r="N2033" i="5"/>
  <c r="G2033" i="5"/>
  <c r="AR2032" i="5"/>
  <c r="AJ2032" i="5"/>
  <c r="N2032" i="5"/>
  <c r="G2032" i="5"/>
  <c r="AR2031" i="5"/>
  <c r="AJ2031" i="5"/>
  <c r="N2031" i="5"/>
  <c r="G2031" i="5"/>
  <c r="AR2030" i="5"/>
  <c r="AJ2030" i="5"/>
  <c r="N2030" i="5"/>
  <c r="G2030" i="5"/>
  <c r="AR2029" i="5"/>
  <c r="AJ2029" i="5"/>
  <c r="N2029" i="5"/>
  <c r="G2029" i="5"/>
  <c r="AR2028" i="5"/>
  <c r="AJ2028" i="5"/>
  <c r="N2028" i="5"/>
  <c r="G2028" i="5"/>
  <c r="AR2027" i="5"/>
  <c r="AJ2027" i="5"/>
  <c r="N2027" i="5"/>
  <c r="G2027" i="5"/>
  <c r="AR2026" i="5"/>
  <c r="AJ2026" i="5"/>
  <c r="N2026" i="5"/>
  <c r="G2026" i="5"/>
  <c r="AR2025" i="5"/>
  <c r="AJ2025" i="5"/>
  <c r="N2025" i="5"/>
  <c r="G2025" i="5"/>
  <c r="AR2024" i="5"/>
  <c r="AJ2024" i="5"/>
  <c r="N2024" i="5"/>
  <c r="G2024" i="5"/>
  <c r="AR2023" i="5"/>
  <c r="AJ2023" i="5"/>
  <c r="N2023" i="5"/>
  <c r="G2023" i="5"/>
  <c r="AR2022" i="5"/>
  <c r="AJ2022" i="5"/>
  <c r="N2022" i="5"/>
  <c r="G2022" i="5"/>
  <c r="AR2021" i="5"/>
  <c r="AJ2021" i="5"/>
  <c r="N2021" i="5"/>
  <c r="G2021" i="5"/>
  <c r="AR2020" i="5"/>
  <c r="AJ2020" i="5"/>
  <c r="N2020" i="5"/>
  <c r="G2020" i="5"/>
  <c r="AR2019" i="5"/>
  <c r="AJ2019" i="5"/>
  <c r="N2019" i="5"/>
  <c r="G2019" i="5"/>
  <c r="AR2018" i="5"/>
  <c r="AJ2018" i="5"/>
  <c r="N2018" i="5"/>
  <c r="G2018" i="5"/>
  <c r="AR2017" i="5"/>
  <c r="AJ2017" i="5"/>
  <c r="N2017" i="5"/>
  <c r="G2017" i="5"/>
  <c r="AR2016" i="5"/>
  <c r="AJ2016" i="5"/>
  <c r="N2016" i="5"/>
  <c r="G2016" i="5"/>
  <c r="AR2015" i="5"/>
  <c r="AJ2015" i="5"/>
  <c r="N2015" i="5"/>
  <c r="G2015" i="5"/>
  <c r="AR2014" i="5"/>
  <c r="AJ2014" i="5"/>
  <c r="N2014" i="5"/>
  <c r="G2014" i="5"/>
  <c r="AR2013" i="5"/>
  <c r="AJ2013" i="5"/>
  <c r="N2013" i="5"/>
  <c r="G2013" i="5"/>
  <c r="AR2012" i="5"/>
  <c r="AJ2012" i="5"/>
  <c r="N2012" i="5"/>
  <c r="G2012" i="5"/>
  <c r="AR2011" i="5"/>
  <c r="AJ2011" i="5"/>
  <c r="N2011" i="5"/>
  <c r="G2011" i="5"/>
  <c r="AR2010" i="5"/>
  <c r="AJ2010" i="5"/>
  <c r="N2010" i="5"/>
  <c r="G2010" i="5"/>
  <c r="AR2009" i="5"/>
  <c r="AJ2009" i="5"/>
  <c r="N2009" i="5"/>
  <c r="G2009" i="5"/>
  <c r="AR2008" i="5"/>
  <c r="AJ2008" i="5"/>
  <c r="N2008" i="5"/>
  <c r="G2008" i="5"/>
  <c r="AR2007" i="5"/>
  <c r="AJ2007" i="5"/>
  <c r="N2007" i="5"/>
  <c r="G2007" i="5"/>
  <c r="AR2006" i="5"/>
  <c r="AJ2006" i="5"/>
  <c r="N2006" i="5"/>
  <c r="G2006" i="5"/>
  <c r="AR2005" i="5"/>
  <c r="AJ2005" i="5"/>
  <c r="N2005" i="5"/>
  <c r="G2005" i="5"/>
  <c r="AR2004" i="5"/>
  <c r="AJ2004" i="5"/>
  <c r="N2004" i="5"/>
  <c r="G2004" i="5"/>
  <c r="AR2003" i="5"/>
  <c r="AJ2003" i="5"/>
  <c r="N2003" i="5"/>
  <c r="G2003" i="5"/>
  <c r="AR2002" i="5"/>
  <c r="AJ2002" i="5"/>
  <c r="N2002" i="5"/>
  <c r="G2002" i="5"/>
  <c r="AR2001" i="5"/>
  <c r="AJ2001" i="5"/>
  <c r="N2001" i="5"/>
  <c r="G2001" i="5"/>
  <c r="AR2000" i="5"/>
  <c r="AJ2000" i="5"/>
  <c r="N2000" i="5"/>
  <c r="G2000" i="5"/>
  <c r="AR1999" i="5"/>
  <c r="AJ1999" i="5"/>
  <c r="N1999" i="5"/>
  <c r="G1999" i="5"/>
  <c r="AR1998" i="5"/>
  <c r="AJ1998" i="5"/>
  <c r="N1998" i="5"/>
  <c r="G1998" i="5"/>
  <c r="AR1997" i="5"/>
  <c r="AJ1997" i="5"/>
  <c r="N1997" i="5"/>
  <c r="G1997" i="5"/>
  <c r="AR1996" i="5"/>
  <c r="AJ1996" i="5"/>
  <c r="N1996" i="5"/>
  <c r="G1996" i="5"/>
  <c r="AR1995" i="5"/>
  <c r="AJ1995" i="5"/>
  <c r="N1995" i="5"/>
  <c r="G1995" i="5"/>
  <c r="AR1994" i="5"/>
  <c r="AJ1994" i="5"/>
  <c r="N1994" i="5"/>
  <c r="G1994" i="5"/>
  <c r="AR1993" i="5"/>
  <c r="AJ1993" i="5"/>
  <c r="N1993" i="5"/>
  <c r="G1993" i="5"/>
  <c r="AR1992" i="5"/>
  <c r="AJ1992" i="5"/>
  <c r="N1992" i="5"/>
  <c r="G1992" i="5"/>
  <c r="AR1991" i="5"/>
  <c r="AJ1991" i="5"/>
  <c r="N1991" i="5"/>
  <c r="G1991" i="5"/>
  <c r="AR1990" i="5"/>
  <c r="AJ1990" i="5"/>
  <c r="N1990" i="5"/>
  <c r="G1990" i="5"/>
  <c r="AR1989" i="5"/>
  <c r="AJ1989" i="5"/>
  <c r="N1989" i="5"/>
  <c r="G1989" i="5"/>
  <c r="AR1988" i="5"/>
  <c r="AJ1988" i="5"/>
  <c r="N1988" i="5"/>
  <c r="G1988" i="5"/>
  <c r="AR1987" i="5"/>
  <c r="AJ1987" i="5"/>
  <c r="N1987" i="5"/>
  <c r="G1987" i="5"/>
  <c r="AR1986" i="5"/>
  <c r="AJ1986" i="5"/>
  <c r="N1986" i="5"/>
  <c r="G1986" i="5"/>
  <c r="AR1985" i="5"/>
  <c r="AJ1985" i="5"/>
  <c r="N1985" i="5"/>
  <c r="G1985" i="5"/>
  <c r="AR1984" i="5"/>
  <c r="AJ1984" i="5"/>
  <c r="N1984" i="5"/>
  <c r="G1984" i="5"/>
  <c r="AR1983" i="5"/>
  <c r="AJ1983" i="5"/>
  <c r="N1983" i="5"/>
  <c r="G1983" i="5"/>
  <c r="AR1982" i="5"/>
  <c r="AJ1982" i="5"/>
  <c r="N1982" i="5"/>
  <c r="G1982" i="5"/>
  <c r="AR1981" i="5"/>
  <c r="AJ1981" i="5"/>
  <c r="N1981" i="5"/>
  <c r="G1981" i="5"/>
  <c r="AR1980" i="5"/>
  <c r="AJ1980" i="5"/>
  <c r="N1980" i="5"/>
  <c r="G1980" i="5"/>
  <c r="AR1979" i="5"/>
  <c r="AJ1979" i="5"/>
  <c r="N1979" i="5"/>
  <c r="G1979" i="5"/>
  <c r="AR1978" i="5"/>
  <c r="AJ1978" i="5"/>
  <c r="N1978" i="5"/>
  <c r="G1978" i="5"/>
  <c r="AR1977" i="5"/>
  <c r="AJ1977" i="5"/>
  <c r="N1977" i="5"/>
  <c r="G1977" i="5"/>
  <c r="AR1976" i="5"/>
  <c r="AJ1976" i="5"/>
  <c r="N1976" i="5"/>
  <c r="G1976" i="5"/>
  <c r="AR1975" i="5"/>
  <c r="AJ1975" i="5"/>
  <c r="N1975" i="5"/>
  <c r="G1975" i="5"/>
  <c r="AR1974" i="5"/>
  <c r="AJ1974" i="5"/>
  <c r="N1974" i="5"/>
  <c r="G1974" i="5"/>
  <c r="AR1973" i="5"/>
  <c r="AJ1973" i="5"/>
  <c r="N1973" i="5"/>
  <c r="G1973" i="5"/>
  <c r="AR1972" i="5"/>
  <c r="AJ1972" i="5"/>
  <c r="N1972" i="5"/>
  <c r="G1972" i="5"/>
  <c r="AR1971" i="5"/>
  <c r="AJ1971" i="5"/>
  <c r="N1971" i="5"/>
  <c r="G1971" i="5"/>
  <c r="AR1970" i="5"/>
  <c r="AJ1970" i="5"/>
  <c r="N1970" i="5"/>
  <c r="G1970" i="5"/>
  <c r="AR1969" i="5"/>
  <c r="AJ1969" i="5"/>
  <c r="N1969" i="5"/>
  <c r="G1969" i="5"/>
  <c r="AR1968" i="5"/>
  <c r="AJ1968" i="5"/>
  <c r="N1968" i="5"/>
  <c r="G1968" i="5"/>
  <c r="AR1967" i="5"/>
  <c r="AJ1967" i="5"/>
  <c r="N1967" i="5"/>
  <c r="G1967" i="5"/>
  <c r="AR1966" i="5"/>
  <c r="AJ1966" i="5"/>
  <c r="N1966" i="5"/>
  <c r="G1966" i="5"/>
  <c r="AR1965" i="5"/>
  <c r="AJ1965" i="5"/>
  <c r="N1965" i="5"/>
  <c r="G1965" i="5"/>
  <c r="AR1964" i="5"/>
  <c r="AJ1964" i="5"/>
  <c r="N1964" i="5"/>
  <c r="G1964" i="5"/>
  <c r="AR1963" i="5"/>
  <c r="AJ1963" i="5"/>
  <c r="N1963" i="5"/>
  <c r="G1963" i="5"/>
  <c r="AR1962" i="5"/>
  <c r="AJ1962" i="5"/>
  <c r="N1962" i="5"/>
  <c r="G1962" i="5"/>
  <c r="AR1961" i="5"/>
  <c r="AJ1961" i="5"/>
  <c r="N1961" i="5"/>
  <c r="G1961" i="5"/>
  <c r="AR1960" i="5"/>
  <c r="AJ1960" i="5"/>
  <c r="N1960" i="5"/>
  <c r="G1960" i="5"/>
  <c r="AR1959" i="5"/>
  <c r="AJ1959" i="5"/>
  <c r="N1959" i="5"/>
  <c r="G1959" i="5"/>
  <c r="AR1958" i="5"/>
  <c r="AJ1958" i="5"/>
  <c r="N1958" i="5"/>
  <c r="G1958" i="5"/>
  <c r="AR1957" i="5"/>
  <c r="AJ1957" i="5"/>
  <c r="N1957" i="5"/>
  <c r="G1957" i="5"/>
  <c r="AR1956" i="5"/>
  <c r="AJ1956" i="5"/>
  <c r="N1956" i="5"/>
  <c r="G1956" i="5"/>
  <c r="AR1955" i="5"/>
  <c r="AJ1955" i="5"/>
  <c r="N1955" i="5"/>
  <c r="G1955" i="5"/>
  <c r="AR1954" i="5"/>
  <c r="AJ1954" i="5"/>
  <c r="N1954" i="5"/>
  <c r="G1954" i="5"/>
  <c r="AR1953" i="5"/>
  <c r="AJ1953" i="5"/>
  <c r="N1953" i="5"/>
  <c r="G1953" i="5"/>
  <c r="AR1952" i="5"/>
  <c r="AJ1952" i="5"/>
  <c r="N1952" i="5"/>
  <c r="G1952" i="5"/>
  <c r="AR1951" i="5"/>
  <c r="AJ1951" i="5"/>
  <c r="N1951" i="5"/>
  <c r="G1951" i="5"/>
  <c r="AR1950" i="5"/>
  <c r="AJ1950" i="5"/>
  <c r="N1950" i="5"/>
  <c r="G1950" i="5"/>
  <c r="AR1949" i="5"/>
  <c r="AJ1949" i="5"/>
  <c r="N1949" i="5"/>
  <c r="G1949" i="5"/>
  <c r="AR1948" i="5"/>
  <c r="AJ1948" i="5"/>
  <c r="N1948" i="5"/>
  <c r="G1948" i="5"/>
  <c r="AR1947" i="5"/>
  <c r="AJ1947" i="5"/>
  <c r="N1947" i="5"/>
  <c r="G1947" i="5"/>
  <c r="AR1946" i="5"/>
  <c r="AJ1946" i="5"/>
  <c r="N1946" i="5"/>
  <c r="G1946" i="5"/>
  <c r="AR1945" i="5"/>
  <c r="AJ1945" i="5"/>
  <c r="N1945" i="5"/>
  <c r="G1945" i="5"/>
  <c r="AR1944" i="5"/>
  <c r="AJ1944" i="5"/>
  <c r="N1944" i="5"/>
  <c r="G1944" i="5"/>
  <c r="AR1943" i="5"/>
  <c r="AJ1943" i="5"/>
  <c r="N1943" i="5"/>
  <c r="G1943" i="5"/>
  <c r="AR1942" i="5"/>
  <c r="AJ1942" i="5"/>
  <c r="N1942" i="5"/>
  <c r="G1942" i="5"/>
  <c r="AR1941" i="5"/>
  <c r="AJ1941" i="5"/>
  <c r="N1941" i="5"/>
  <c r="G1941" i="5"/>
  <c r="AR1940" i="5"/>
  <c r="AJ1940" i="5"/>
  <c r="N1940" i="5"/>
  <c r="G1940" i="5"/>
  <c r="AR1939" i="5"/>
  <c r="AJ1939" i="5"/>
  <c r="N1939" i="5"/>
  <c r="G1939" i="5"/>
  <c r="AR1938" i="5"/>
  <c r="AJ1938" i="5"/>
  <c r="N1938" i="5"/>
  <c r="G1938" i="5"/>
  <c r="AR1937" i="5"/>
  <c r="AJ1937" i="5"/>
  <c r="N1937" i="5"/>
  <c r="G1937" i="5"/>
  <c r="AR1936" i="5"/>
  <c r="AJ1936" i="5"/>
  <c r="N1936" i="5"/>
  <c r="G1936" i="5"/>
  <c r="AR1935" i="5"/>
  <c r="AJ1935" i="5"/>
  <c r="N1935" i="5"/>
  <c r="G1935" i="5"/>
  <c r="AR1934" i="5"/>
  <c r="AJ1934" i="5"/>
  <c r="N1934" i="5"/>
  <c r="G1934" i="5"/>
  <c r="AR1933" i="5"/>
  <c r="AJ1933" i="5"/>
  <c r="N1933" i="5"/>
  <c r="G1933" i="5"/>
  <c r="AR1932" i="5"/>
  <c r="AJ1932" i="5"/>
  <c r="N1932" i="5"/>
  <c r="G1932" i="5"/>
  <c r="AR1931" i="5"/>
  <c r="AJ1931" i="5"/>
  <c r="N1931" i="5"/>
  <c r="G1931" i="5"/>
  <c r="AR1930" i="5"/>
  <c r="AJ1930" i="5"/>
  <c r="N1930" i="5"/>
  <c r="G1930" i="5"/>
  <c r="AR1929" i="5"/>
  <c r="AJ1929" i="5"/>
  <c r="N1929" i="5"/>
  <c r="G1929" i="5"/>
  <c r="AR1928" i="5"/>
  <c r="AJ1928" i="5"/>
  <c r="N1928" i="5"/>
  <c r="G1928" i="5"/>
  <c r="AR1927" i="5"/>
  <c r="AJ1927" i="5"/>
  <c r="N1927" i="5"/>
  <c r="G1927" i="5"/>
  <c r="AR1926" i="5"/>
  <c r="AJ1926" i="5"/>
  <c r="N1926" i="5"/>
  <c r="G1926" i="5"/>
  <c r="AR1925" i="5"/>
  <c r="AJ1925" i="5"/>
  <c r="N1925" i="5"/>
  <c r="G1925" i="5"/>
  <c r="AR1924" i="5"/>
  <c r="AJ1924" i="5"/>
  <c r="N1924" i="5"/>
  <c r="G1924" i="5"/>
  <c r="AR1923" i="5"/>
  <c r="AJ1923" i="5"/>
  <c r="N1923" i="5"/>
  <c r="G1923" i="5"/>
  <c r="AR1922" i="5"/>
  <c r="AJ1922" i="5"/>
  <c r="N1922" i="5"/>
  <c r="G1922" i="5"/>
  <c r="AR1921" i="5"/>
  <c r="AJ1921" i="5"/>
  <c r="N1921" i="5"/>
  <c r="G1921" i="5"/>
  <c r="AR1920" i="5"/>
  <c r="AJ1920" i="5"/>
  <c r="N1920" i="5"/>
  <c r="G1920" i="5"/>
  <c r="AR1919" i="5"/>
  <c r="AJ1919" i="5"/>
  <c r="N1919" i="5"/>
  <c r="G1919" i="5"/>
  <c r="AR1918" i="5"/>
  <c r="AJ1918" i="5"/>
  <c r="N1918" i="5"/>
  <c r="G1918" i="5"/>
  <c r="AR1917" i="5"/>
  <c r="AJ1917" i="5"/>
  <c r="N1917" i="5"/>
  <c r="G1917" i="5"/>
  <c r="AR1916" i="5"/>
  <c r="AJ1916" i="5"/>
  <c r="N1916" i="5"/>
  <c r="G1916" i="5"/>
  <c r="AR1915" i="5"/>
  <c r="AJ1915" i="5"/>
  <c r="N1915" i="5"/>
  <c r="G1915" i="5"/>
  <c r="AR1914" i="5"/>
  <c r="AJ1914" i="5"/>
  <c r="N1914" i="5"/>
  <c r="G1914" i="5"/>
  <c r="AR1913" i="5"/>
  <c r="AJ1913" i="5"/>
  <c r="N1913" i="5"/>
  <c r="G1913" i="5"/>
  <c r="AR1912" i="5"/>
  <c r="AJ1912" i="5"/>
  <c r="N1912" i="5"/>
  <c r="G1912" i="5"/>
  <c r="AR1911" i="5"/>
  <c r="AJ1911" i="5"/>
  <c r="N1911" i="5"/>
  <c r="G1911" i="5"/>
  <c r="AR1910" i="5"/>
  <c r="AJ1910" i="5"/>
  <c r="N1910" i="5"/>
  <c r="G1910" i="5"/>
  <c r="AR1909" i="5"/>
  <c r="AJ1909" i="5"/>
  <c r="N1909" i="5"/>
  <c r="G1909" i="5"/>
  <c r="AR1908" i="5"/>
  <c r="AJ1908" i="5"/>
  <c r="N1908" i="5"/>
  <c r="G1908" i="5"/>
  <c r="AR1907" i="5"/>
  <c r="AJ1907" i="5"/>
  <c r="N1907" i="5"/>
  <c r="G1907" i="5"/>
  <c r="AR1906" i="5"/>
  <c r="AJ1906" i="5"/>
  <c r="N1906" i="5"/>
  <c r="G1906" i="5"/>
  <c r="AR1905" i="5"/>
  <c r="AJ1905" i="5"/>
  <c r="N1905" i="5"/>
  <c r="G1905" i="5"/>
  <c r="AR1904" i="5"/>
  <c r="AJ1904" i="5"/>
  <c r="N1904" i="5"/>
  <c r="G1904" i="5"/>
  <c r="AR1903" i="5"/>
  <c r="AJ1903" i="5"/>
  <c r="N1903" i="5"/>
  <c r="G1903" i="5"/>
  <c r="AR1902" i="5"/>
  <c r="AJ1902" i="5"/>
  <c r="N1902" i="5"/>
  <c r="G1902" i="5"/>
  <c r="AR1901" i="5"/>
  <c r="AJ1901" i="5"/>
  <c r="N1901" i="5"/>
  <c r="G1901" i="5"/>
  <c r="AR1900" i="5"/>
  <c r="AJ1900" i="5"/>
  <c r="N1900" i="5"/>
  <c r="G1900" i="5"/>
  <c r="AR1899" i="5"/>
  <c r="AJ1899" i="5"/>
  <c r="N1899" i="5"/>
  <c r="G1899" i="5"/>
  <c r="AR1898" i="5"/>
  <c r="AJ1898" i="5"/>
  <c r="N1898" i="5"/>
  <c r="G1898" i="5"/>
  <c r="AR1897" i="5"/>
  <c r="AJ1897" i="5"/>
  <c r="N1897" i="5"/>
  <c r="G1897" i="5"/>
  <c r="AR1896" i="5"/>
  <c r="AJ1896" i="5"/>
  <c r="N1896" i="5"/>
  <c r="G1896" i="5"/>
  <c r="AR1895" i="5"/>
  <c r="AJ1895" i="5"/>
  <c r="N1895" i="5"/>
  <c r="G1895" i="5"/>
  <c r="AR1894" i="5"/>
  <c r="AJ1894" i="5"/>
  <c r="N1894" i="5"/>
  <c r="G1894" i="5"/>
  <c r="AR1893" i="5"/>
  <c r="AJ1893" i="5"/>
  <c r="N1893" i="5"/>
  <c r="G1893" i="5"/>
  <c r="AR1892" i="5"/>
  <c r="AJ1892" i="5"/>
  <c r="N1892" i="5"/>
  <c r="G1892" i="5"/>
  <c r="AR1891" i="5"/>
  <c r="AJ1891" i="5"/>
  <c r="N1891" i="5"/>
  <c r="G1891" i="5"/>
  <c r="AR1890" i="5"/>
  <c r="AJ1890" i="5"/>
  <c r="N1890" i="5"/>
  <c r="G1890" i="5"/>
  <c r="AR1889" i="5"/>
  <c r="AJ1889" i="5"/>
  <c r="N1889" i="5"/>
  <c r="G1889" i="5"/>
  <c r="AR1888" i="5"/>
  <c r="AJ1888" i="5"/>
  <c r="N1888" i="5"/>
  <c r="G1888" i="5"/>
  <c r="AR1887" i="5"/>
  <c r="AJ1887" i="5"/>
  <c r="N1887" i="5"/>
  <c r="G1887" i="5"/>
  <c r="AR1886" i="5"/>
  <c r="AJ1886" i="5"/>
  <c r="N1886" i="5"/>
  <c r="G1886" i="5"/>
  <c r="AR1885" i="5"/>
  <c r="AJ1885" i="5"/>
  <c r="N1885" i="5"/>
  <c r="G1885" i="5"/>
  <c r="AR1884" i="5"/>
  <c r="AJ1884" i="5"/>
  <c r="N1884" i="5"/>
  <c r="G1884" i="5"/>
  <c r="AR1883" i="5"/>
  <c r="AJ1883" i="5"/>
  <c r="N1883" i="5"/>
  <c r="G1883" i="5"/>
  <c r="AR1882" i="5"/>
  <c r="AJ1882" i="5"/>
  <c r="N1882" i="5"/>
  <c r="G1882" i="5"/>
  <c r="AR1881" i="5"/>
  <c r="AJ1881" i="5"/>
  <c r="N1881" i="5"/>
  <c r="G1881" i="5"/>
  <c r="AR1880" i="5"/>
  <c r="AJ1880" i="5"/>
  <c r="N1880" i="5"/>
  <c r="G1880" i="5"/>
  <c r="AR1879" i="5"/>
  <c r="AJ1879" i="5"/>
  <c r="N1879" i="5"/>
  <c r="G1879" i="5"/>
  <c r="AR1878" i="5"/>
  <c r="AJ1878" i="5"/>
  <c r="N1878" i="5"/>
  <c r="G1878" i="5"/>
  <c r="AR1877" i="5"/>
  <c r="AJ1877" i="5"/>
  <c r="N1877" i="5"/>
  <c r="G1877" i="5"/>
  <c r="AR1876" i="5"/>
  <c r="AJ1876" i="5"/>
  <c r="N1876" i="5"/>
  <c r="G1876" i="5"/>
  <c r="AR1875" i="5"/>
  <c r="AJ1875" i="5"/>
  <c r="N1875" i="5"/>
  <c r="G1875" i="5"/>
  <c r="AR1874" i="5"/>
  <c r="AJ1874" i="5"/>
  <c r="N1874" i="5"/>
  <c r="G1874" i="5"/>
  <c r="AR1873" i="5"/>
  <c r="AJ1873" i="5"/>
  <c r="N1873" i="5"/>
  <c r="G1873" i="5"/>
  <c r="AR1872" i="5"/>
  <c r="AJ1872" i="5"/>
  <c r="N1872" i="5"/>
  <c r="G1872" i="5"/>
  <c r="AR1871" i="5"/>
  <c r="AJ1871" i="5"/>
  <c r="N1871" i="5"/>
  <c r="G1871" i="5"/>
  <c r="AR1870" i="5"/>
  <c r="AJ1870" i="5"/>
  <c r="N1870" i="5"/>
  <c r="G1870" i="5"/>
  <c r="AR1869" i="5"/>
  <c r="AJ1869" i="5"/>
  <c r="N1869" i="5"/>
  <c r="G1869" i="5"/>
  <c r="AR1868" i="5"/>
  <c r="AJ1868" i="5"/>
  <c r="N1868" i="5"/>
  <c r="G1868" i="5"/>
  <c r="AR1867" i="5"/>
  <c r="AJ1867" i="5"/>
  <c r="N1867" i="5"/>
  <c r="G1867" i="5"/>
  <c r="AR1866" i="5"/>
  <c r="AJ1866" i="5"/>
  <c r="N1866" i="5"/>
  <c r="G1866" i="5"/>
  <c r="AR1865" i="5"/>
  <c r="AJ1865" i="5"/>
  <c r="N1865" i="5"/>
  <c r="G1865" i="5"/>
  <c r="AR1864" i="5"/>
  <c r="AJ1864" i="5"/>
  <c r="N1864" i="5"/>
  <c r="G1864" i="5"/>
  <c r="AR1863" i="5"/>
  <c r="AJ1863" i="5"/>
  <c r="N1863" i="5"/>
  <c r="G1863" i="5"/>
  <c r="AR1862" i="5"/>
  <c r="AJ1862" i="5"/>
  <c r="N1862" i="5"/>
  <c r="G1862" i="5"/>
  <c r="AR1861" i="5"/>
  <c r="AJ1861" i="5"/>
  <c r="N1861" i="5"/>
  <c r="G1861" i="5"/>
  <c r="AR1860" i="5"/>
  <c r="AJ1860" i="5"/>
  <c r="N1860" i="5"/>
  <c r="G1860" i="5"/>
  <c r="AR1859" i="5"/>
  <c r="AJ1859" i="5"/>
  <c r="N1859" i="5"/>
  <c r="G1859" i="5"/>
  <c r="AR1858" i="5"/>
  <c r="AJ1858" i="5"/>
  <c r="N1858" i="5"/>
  <c r="G1858" i="5"/>
  <c r="AR1857" i="5"/>
  <c r="AJ1857" i="5"/>
  <c r="N1857" i="5"/>
  <c r="G1857" i="5"/>
  <c r="AR1856" i="5"/>
  <c r="AJ1856" i="5"/>
  <c r="N1856" i="5"/>
  <c r="G1856" i="5"/>
  <c r="AR1855" i="5"/>
  <c r="AJ1855" i="5"/>
  <c r="N1855" i="5"/>
  <c r="G1855" i="5"/>
  <c r="AR1854" i="5"/>
  <c r="AJ1854" i="5"/>
  <c r="N1854" i="5"/>
  <c r="G1854" i="5"/>
  <c r="AR1853" i="5"/>
  <c r="AJ1853" i="5"/>
  <c r="N1853" i="5"/>
  <c r="G1853" i="5"/>
  <c r="AR1852" i="5"/>
  <c r="AJ1852" i="5"/>
  <c r="N1852" i="5"/>
  <c r="G1852" i="5"/>
  <c r="AR1851" i="5"/>
  <c r="AJ1851" i="5"/>
  <c r="N1851" i="5"/>
  <c r="G1851" i="5"/>
  <c r="AR1850" i="5"/>
  <c r="AJ1850" i="5"/>
  <c r="N1850" i="5"/>
  <c r="G1850" i="5"/>
  <c r="AR1849" i="5"/>
  <c r="AJ1849" i="5"/>
  <c r="N1849" i="5"/>
  <c r="G1849" i="5"/>
  <c r="AR1848" i="5"/>
  <c r="AJ1848" i="5"/>
  <c r="N1848" i="5"/>
  <c r="G1848" i="5"/>
  <c r="AR1847" i="5"/>
  <c r="AJ1847" i="5"/>
  <c r="N1847" i="5"/>
  <c r="G1847" i="5"/>
  <c r="AR1846" i="5"/>
  <c r="AJ1846" i="5"/>
  <c r="N1846" i="5"/>
  <c r="G1846" i="5"/>
  <c r="AR1845" i="5"/>
  <c r="AJ1845" i="5"/>
  <c r="N1845" i="5"/>
  <c r="G1845" i="5"/>
  <c r="AR1844" i="5"/>
  <c r="AJ1844" i="5"/>
  <c r="N1844" i="5"/>
  <c r="G1844" i="5"/>
  <c r="AR1843" i="5"/>
  <c r="AJ1843" i="5"/>
  <c r="N1843" i="5"/>
  <c r="G1843" i="5"/>
  <c r="AR1842" i="5"/>
  <c r="AJ1842" i="5"/>
  <c r="N1842" i="5"/>
  <c r="G1842" i="5"/>
  <c r="AR1841" i="5"/>
  <c r="AJ1841" i="5"/>
  <c r="N1841" i="5"/>
  <c r="G1841" i="5"/>
  <c r="AR1840" i="5"/>
  <c r="AJ1840" i="5"/>
  <c r="N1840" i="5"/>
  <c r="G1840" i="5"/>
  <c r="AR1839" i="5"/>
  <c r="AJ1839" i="5"/>
  <c r="N1839" i="5"/>
  <c r="G1839" i="5"/>
  <c r="AR1838" i="5"/>
  <c r="AJ1838" i="5"/>
  <c r="N1838" i="5"/>
  <c r="G1838" i="5"/>
  <c r="AR1837" i="5"/>
  <c r="AJ1837" i="5"/>
  <c r="N1837" i="5"/>
  <c r="G1837" i="5"/>
  <c r="AR1836" i="5"/>
  <c r="AJ1836" i="5"/>
  <c r="N1836" i="5"/>
  <c r="G1836" i="5"/>
  <c r="AR1835" i="5"/>
  <c r="AJ1835" i="5"/>
  <c r="N1835" i="5"/>
  <c r="G1835" i="5"/>
  <c r="AR1834" i="5"/>
  <c r="AJ1834" i="5"/>
  <c r="N1834" i="5"/>
  <c r="G1834" i="5"/>
  <c r="AR1833" i="5"/>
  <c r="AJ1833" i="5"/>
  <c r="N1833" i="5"/>
  <c r="G1833" i="5"/>
  <c r="AR1832" i="5"/>
  <c r="AJ1832" i="5"/>
  <c r="N1832" i="5"/>
  <c r="G1832" i="5"/>
  <c r="AR1831" i="5"/>
  <c r="AJ1831" i="5"/>
  <c r="N1831" i="5"/>
  <c r="G1831" i="5"/>
  <c r="AR1830" i="5"/>
  <c r="AJ1830" i="5"/>
  <c r="N1830" i="5"/>
  <c r="G1830" i="5"/>
  <c r="AR1829" i="5"/>
  <c r="AJ1829" i="5"/>
  <c r="N1829" i="5"/>
  <c r="G1829" i="5"/>
  <c r="AR1828" i="5"/>
  <c r="AJ1828" i="5"/>
  <c r="N1828" i="5"/>
  <c r="G1828" i="5"/>
  <c r="AR1827" i="5"/>
  <c r="AJ1827" i="5"/>
  <c r="N1827" i="5"/>
  <c r="G1827" i="5"/>
  <c r="AR1826" i="5"/>
  <c r="AJ1826" i="5"/>
  <c r="N1826" i="5"/>
  <c r="G1826" i="5"/>
  <c r="AR1825" i="5"/>
  <c r="AJ1825" i="5"/>
  <c r="N1825" i="5"/>
  <c r="G1825" i="5"/>
  <c r="AR1824" i="5"/>
  <c r="AJ1824" i="5"/>
  <c r="N1824" i="5"/>
  <c r="G1824" i="5"/>
  <c r="AR1823" i="5"/>
  <c r="AJ1823" i="5"/>
  <c r="N1823" i="5"/>
  <c r="G1823" i="5"/>
  <c r="AR1822" i="5"/>
  <c r="AJ1822" i="5"/>
  <c r="N1822" i="5"/>
  <c r="G1822" i="5"/>
  <c r="AR1821" i="5"/>
  <c r="AJ1821" i="5"/>
  <c r="N1821" i="5"/>
  <c r="G1821" i="5"/>
  <c r="AR1820" i="5"/>
  <c r="AJ1820" i="5"/>
  <c r="N1820" i="5"/>
  <c r="G1820" i="5"/>
  <c r="AR1819" i="5"/>
  <c r="AJ1819" i="5"/>
  <c r="N1819" i="5"/>
  <c r="G1819" i="5"/>
  <c r="AR1818" i="5"/>
  <c r="AJ1818" i="5"/>
  <c r="N1818" i="5"/>
  <c r="G1818" i="5"/>
  <c r="AR1817" i="5"/>
  <c r="AJ1817" i="5"/>
  <c r="N1817" i="5"/>
  <c r="G1817" i="5"/>
  <c r="AR1816" i="5"/>
  <c r="AJ1816" i="5"/>
  <c r="N1816" i="5"/>
  <c r="G1816" i="5"/>
  <c r="AR1815" i="5"/>
  <c r="AJ1815" i="5"/>
  <c r="N1815" i="5"/>
  <c r="G1815" i="5"/>
  <c r="AR1814" i="5"/>
  <c r="AJ1814" i="5"/>
  <c r="N1814" i="5"/>
  <c r="G1814" i="5"/>
  <c r="AR1813" i="5"/>
  <c r="AJ1813" i="5"/>
  <c r="N1813" i="5"/>
  <c r="G1813" i="5"/>
  <c r="AR1812" i="5"/>
  <c r="AJ1812" i="5"/>
  <c r="N1812" i="5"/>
  <c r="G1812" i="5"/>
  <c r="AR1811" i="5"/>
  <c r="AJ1811" i="5"/>
  <c r="N1811" i="5"/>
  <c r="G1811" i="5"/>
  <c r="AR1810" i="5"/>
  <c r="AJ1810" i="5"/>
  <c r="N1810" i="5"/>
  <c r="G1810" i="5"/>
  <c r="AR1809" i="5"/>
  <c r="AJ1809" i="5"/>
  <c r="N1809" i="5"/>
  <c r="G1809" i="5"/>
  <c r="AR1808" i="5"/>
  <c r="AJ1808" i="5"/>
  <c r="N1808" i="5"/>
  <c r="G1808" i="5"/>
  <c r="AR1807" i="5"/>
  <c r="AJ1807" i="5"/>
  <c r="N1807" i="5"/>
  <c r="G1807" i="5"/>
  <c r="AR1806" i="5"/>
  <c r="AJ1806" i="5"/>
  <c r="N1806" i="5"/>
  <c r="G1806" i="5"/>
  <c r="AR1805" i="5"/>
  <c r="AJ1805" i="5"/>
  <c r="N1805" i="5"/>
  <c r="G1805" i="5"/>
  <c r="AR1804" i="5"/>
  <c r="AJ1804" i="5"/>
  <c r="N1804" i="5"/>
  <c r="G1804" i="5"/>
  <c r="AR1803" i="5"/>
  <c r="AJ1803" i="5"/>
  <c r="N1803" i="5"/>
  <c r="G1803" i="5"/>
  <c r="AR1802" i="5"/>
  <c r="AJ1802" i="5"/>
  <c r="N1802" i="5"/>
  <c r="G1802" i="5"/>
  <c r="AR1801" i="5"/>
  <c r="AJ1801" i="5"/>
  <c r="N1801" i="5"/>
  <c r="G1801" i="5"/>
  <c r="AR1800" i="5"/>
  <c r="AJ1800" i="5"/>
  <c r="N1800" i="5"/>
  <c r="G1800" i="5"/>
  <c r="AR1799" i="5"/>
  <c r="AJ1799" i="5"/>
  <c r="N1799" i="5"/>
  <c r="G1799" i="5"/>
  <c r="AR1798" i="5"/>
  <c r="AJ1798" i="5"/>
  <c r="N1798" i="5"/>
  <c r="G1798" i="5"/>
  <c r="AR1797" i="5"/>
  <c r="AJ1797" i="5"/>
  <c r="N1797" i="5"/>
  <c r="G1797" i="5"/>
  <c r="AR1796" i="5"/>
  <c r="AJ1796" i="5"/>
  <c r="N1796" i="5"/>
  <c r="G1796" i="5"/>
  <c r="AR1795" i="5"/>
  <c r="AJ1795" i="5"/>
  <c r="N1795" i="5"/>
  <c r="G1795" i="5"/>
  <c r="AR1794" i="5"/>
  <c r="AJ1794" i="5"/>
  <c r="N1794" i="5"/>
  <c r="G1794" i="5"/>
  <c r="AR1793" i="5"/>
  <c r="AJ1793" i="5"/>
  <c r="N1793" i="5"/>
  <c r="G1793" i="5"/>
  <c r="AR1792" i="5"/>
  <c r="AJ1792" i="5"/>
  <c r="N1792" i="5"/>
  <c r="G1792" i="5"/>
  <c r="AR1791" i="5"/>
  <c r="AJ1791" i="5"/>
  <c r="N1791" i="5"/>
  <c r="G1791" i="5"/>
  <c r="AR1790" i="5"/>
  <c r="AJ1790" i="5"/>
  <c r="N1790" i="5"/>
  <c r="G1790" i="5"/>
  <c r="AR1789" i="5"/>
  <c r="AJ1789" i="5"/>
  <c r="N1789" i="5"/>
  <c r="G1789" i="5"/>
  <c r="AR1788" i="5"/>
  <c r="AJ1788" i="5"/>
  <c r="N1788" i="5"/>
  <c r="G1788" i="5"/>
  <c r="AR1787" i="5"/>
  <c r="AJ1787" i="5"/>
  <c r="N1787" i="5"/>
  <c r="G1787" i="5"/>
  <c r="AR1786" i="5"/>
  <c r="AJ1786" i="5"/>
  <c r="N1786" i="5"/>
  <c r="G1786" i="5"/>
  <c r="AR1785" i="5"/>
  <c r="AJ1785" i="5"/>
  <c r="N1785" i="5"/>
  <c r="G1785" i="5"/>
  <c r="AR1784" i="5"/>
  <c r="AJ1784" i="5"/>
  <c r="N1784" i="5"/>
  <c r="G1784" i="5"/>
  <c r="AR1783" i="5"/>
  <c r="AJ1783" i="5"/>
  <c r="N1783" i="5"/>
  <c r="G1783" i="5"/>
  <c r="AR1782" i="5"/>
  <c r="AJ1782" i="5"/>
  <c r="N1782" i="5"/>
  <c r="G1782" i="5"/>
  <c r="AR1781" i="5"/>
  <c r="AJ1781" i="5"/>
  <c r="N1781" i="5"/>
  <c r="G1781" i="5"/>
  <c r="AR1780" i="5"/>
  <c r="AJ1780" i="5"/>
  <c r="N1780" i="5"/>
  <c r="G1780" i="5"/>
  <c r="AR1779" i="5"/>
  <c r="AJ1779" i="5"/>
  <c r="N1779" i="5"/>
  <c r="G1779" i="5"/>
  <c r="AR1778" i="5"/>
  <c r="AJ1778" i="5"/>
  <c r="N1778" i="5"/>
  <c r="G1778" i="5"/>
  <c r="AR1777" i="5"/>
  <c r="AJ1777" i="5"/>
  <c r="N1777" i="5"/>
  <c r="G1777" i="5"/>
  <c r="AR1776" i="5"/>
  <c r="AJ1776" i="5"/>
  <c r="N1776" i="5"/>
  <c r="G1776" i="5"/>
  <c r="AR1775" i="5"/>
  <c r="AJ1775" i="5"/>
  <c r="N1775" i="5"/>
  <c r="G1775" i="5"/>
  <c r="AR1774" i="5"/>
  <c r="AJ1774" i="5"/>
  <c r="N1774" i="5"/>
  <c r="G1774" i="5"/>
  <c r="AR1773" i="5"/>
  <c r="AJ1773" i="5"/>
  <c r="N1773" i="5"/>
  <c r="G1773" i="5"/>
  <c r="AR1772" i="5"/>
  <c r="AJ1772" i="5"/>
  <c r="N1772" i="5"/>
  <c r="G1772" i="5"/>
  <c r="AR1771" i="5"/>
  <c r="AJ1771" i="5"/>
  <c r="N1771" i="5"/>
  <c r="G1771" i="5"/>
  <c r="AR1770" i="5"/>
  <c r="AJ1770" i="5"/>
  <c r="N1770" i="5"/>
  <c r="G1770" i="5"/>
  <c r="AR1769" i="5"/>
  <c r="AJ1769" i="5"/>
  <c r="N1769" i="5"/>
  <c r="G1769" i="5"/>
  <c r="AR1768" i="5"/>
  <c r="AJ1768" i="5"/>
  <c r="N1768" i="5"/>
  <c r="G1768" i="5"/>
  <c r="AR1767" i="5"/>
  <c r="AJ1767" i="5"/>
  <c r="N1767" i="5"/>
  <c r="G1767" i="5"/>
  <c r="AR1766" i="5"/>
  <c r="AJ1766" i="5"/>
  <c r="N1766" i="5"/>
  <c r="G1766" i="5"/>
  <c r="AR1765" i="5"/>
  <c r="AJ1765" i="5"/>
  <c r="N1765" i="5"/>
  <c r="G1765" i="5"/>
  <c r="AR1764" i="5"/>
  <c r="AJ1764" i="5"/>
  <c r="N1764" i="5"/>
  <c r="G1764" i="5"/>
  <c r="AR1763" i="5"/>
  <c r="AJ1763" i="5"/>
  <c r="N1763" i="5"/>
  <c r="G1763" i="5"/>
  <c r="AR1762" i="5"/>
  <c r="AJ1762" i="5"/>
  <c r="N1762" i="5"/>
  <c r="G1762" i="5"/>
  <c r="AR1761" i="5"/>
  <c r="AJ1761" i="5"/>
  <c r="N1761" i="5"/>
  <c r="G1761" i="5"/>
  <c r="AR1760" i="5"/>
  <c r="AJ1760" i="5"/>
  <c r="N1760" i="5"/>
  <c r="G1760" i="5"/>
  <c r="AR1759" i="5"/>
  <c r="AJ1759" i="5"/>
  <c r="N1759" i="5"/>
  <c r="G1759" i="5"/>
  <c r="AR1758" i="5"/>
  <c r="AJ1758" i="5"/>
  <c r="N1758" i="5"/>
  <c r="G1758" i="5"/>
  <c r="AR1757" i="5"/>
  <c r="AJ1757" i="5"/>
  <c r="N1757" i="5"/>
  <c r="G1757" i="5"/>
  <c r="AR1756" i="5"/>
  <c r="AJ1756" i="5"/>
  <c r="N1756" i="5"/>
  <c r="G1756" i="5"/>
  <c r="AR1755" i="5"/>
  <c r="AJ1755" i="5"/>
  <c r="N1755" i="5"/>
  <c r="G1755" i="5"/>
  <c r="AR1754" i="5"/>
  <c r="AJ1754" i="5"/>
  <c r="N1754" i="5"/>
  <c r="G1754" i="5"/>
  <c r="AR1753" i="5"/>
  <c r="AJ1753" i="5"/>
  <c r="N1753" i="5"/>
  <c r="G1753" i="5"/>
  <c r="AR1752" i="5"/>
  <c r="AJ1752" i="5"/>
  <c r="N1752" i="5"/>
  <c r="G1752" i="5"/>
  <c r="AR1751" i="5"/>
  <c r="AJ1751" i="5"/>
  <c r="N1751" i="5"/>
  <c r="G1751" i="5"/>
  <c r="AR1750" i="5"/>
  <c r="AJ1750" i="5"/>
  <c r="N1750" i="5"/>
  <c r="G1750" i="5"/>
  <c r="AR1749" i="5"/>
  <c r="AJ1749" i="5"/>
  <c r="N1749" i="5"/>
  <c r="G1749" i="5"/>
  <c r="AR1748" i="5"/>
  <c r="AJ1748" i="5"/>
  <c r="N1748" i="5"/>
  <c r="G1748" i="5"/>
  <c r="AR1747" i="5"/>
  <c r="AJ1747" i="5"/>
  <c r="N1747" i="5"/>
  <c r="G1747" i="5"/>
  <c r="AR1746" i="5"/>
  <c r="AJ1746" i="5"/>
  <c r="N1746" i="5"/>
  <c r="G1746" i="5"/>
  <c r="AR1745" i="5"/>
  <c r="AJ1745" i="5"/>
  <c r="N1745" i="5"/>
  <c r="G1745" i="5"/>
  <c r="AR1744" i="5"/>
  <c r="AJ1744" i="5"/>
  <c r="N1744" i="5"/>
  <c r="G1744" i="5"/>
  <c r="AR1743" i="5"/>
  <c r="AJ1743" i="5"/>
  <c r="N1743" i="5"/>
  <c r="G1743" i="5"/>
  <c r="AR1742" i="5"/>
  <c r="AJ1742" i="5"/>
  <c r="N1742" i="5"/>
  <c r="G1742" i="5"/>
  <c r="AR1741" i="5"/>
  <c r="AJ1741" i="5"/>
  <c r="N1741" i="5"/>
  <c r="G1741" i="5"/>
  <c r="AR1740" i="5"/>
  <c r="AJ1740" i="5"/>
  <c r="N1740" i="5"/>
  <c r="G1740" i="5"/>
  <c r="AR1739" i="5"/>
  <c r="AJ1739" i="5"/>
  <c r="N1739" i="5"/>
  <c r="G1739" i="5"/>
  <c r="AR1738" i="5"/>
  <c r="AJ1738" i="5"/>
  <c r="N1738" i="5"/>
  <c r="G1738" i="5"/>
  <c r="AR1737" i="5"/>
  <c r="AJ1737" i="5"/>
  <c r="N1737" i="5"/>
  <c r="G1737" i="5"/>
  <c r="AR1736" i="5"/>
  <c r="AJ1736" i="5"/>
  <c r="N1736" i="5"/>
  <c r="G1736" i="5"/>
  <c r="AR1735" i="5"/>
  <c r="AJ1735" i="5"/>
  <c r="N1735" i="5"/>
  <c r="G1735" i="5"/>
  <c r="AR1734" i="5"/>
  <c r="AJ1734" i="5"/>
  <c r="N1734" i="5"/>
  <c r="G1734" i="5"/>
  <c r="AR1733" i="5"/>
  <c r="AJ1733" i="5"/>
  <c r="N1733" i="5"/>
  <c r="G1733" i="5"/>
  <c r="AR1732" i="5"/>
  <c r="AJ1732" i="5"/>
  <c r="N1732" i="5"/>
  <c r="G1732" i="5"/>
  <c r="AR1731" i="5"/>
  <c r="AJ1731" i="5"/>
  <c r="N1731" i="5"/>
  <c r="G1731" i="5"/>
  <c r="AR1730" i="5"/>
  <c r="AJ1730" i="5"/>
  <c r="N1730" i="5"/>
  <c r="G1730" i="5"/>
  <c r="AR1729" i="5"/>
  <c r="AJ1729" i="5"/>
  <c r="N1729" i="5"/>
  <c r="G1729" i="5"/>
  <c r="AR1728" i="5"/>
  <c r="AJ1728" i="5"/>
  <c r="N1728" i="5"/>
  <c r="G1728" i="5"/>
  <c r="AR1727" i="5"/>
  <c r="AJ1727" i="5"/>
  <c r="N1727" i="5"/>
  <c r="G1727" i="5"/>
  <c r="AR1726" i="5"/>
  <c r="AJ1726" i="5"/>
  <c r="N1726" i="5"/>
  <c r="G1726" i="5"/>
  <c r="AR1725" i="5"/>
  <c r="AJ1725" i="5"/>
  <c r="N1725" i="5"/>
  <c r="G1725" i="5"/>
  <c r="AR1724" i="5"/>
  <c r="AJ1724" i="5"/>
  <c r="N1724" i="5"/>
  <c r="G1724" i="5"/>
  <c r="AR1723" i="5"/>
  <c r="AJ1723" i="5"/>
  <c r="N1723" i="5"/>
  <c r="G1723" i="5"/>
  <c r="AR1722" i="5"/>
  <c r="AJ1722" i="5"/>
  <c r="N1722" i="5"/>
  <c r="G1722" i="5"/>
  <c r="AR1721" i="5"/>
  <c r="AJ1721" i="5"/>
  <c r="N1721" i="5"/>
  <c r="G1721" i="5"/>
  <c r="AR1720" i="5"/>
  <c r="AJ1720" i="5"/>
  <c r="V1720" i="5"/>
  <c r="N1720" i="5"/>
  <c r="G1720" i="5"/>
  <c r="AR1719" i="5"/>
  <c r="AJ1719" i="5"/>
  <c r="V1719" i="5"/>
  <c r="N1719" i="5"/>
  <c r="G1719" i="5"/>
  <c r="AR1718" i="5"/>
  <c r="AJ1718" i="5"/>
  <c r="V1718" i="5"/>
  <c r="N1718" i="5"/>
  <c r="G1718" i="5"/>
  <c r="AR1717" i="5"/>
  <c r="AJ1717" i="5"/>
  <c r="V1717" i="5"/>
  <c r="N1717" i="5"/>
  <c r="G1717" i="5"/>
  <c r="AR1716" i="5"/>
  <c r="AJ1716" i="5"/>
  <c r="V1716" i="5"/>
  <c r="N1716" i="5"/>
  <c r="G1716" i="5"/>
  <c r="AR1715" i="5"/>
  <c r="AJ1715" i="5"/>
  <c r="V1715" i="5"/>
  <c r="N1715" i="5"/>
  <c r="G1715" i="5"/>
  <c r="AR1714" i="5"/>
  <c r="AJ1714" i="5"/>
  <c r="V1714" i="5"/>
  <c r="N1714" i="5"/>
  <c r="G1714" i="5"/>
  <c r="AR1713" i="5"/>
  <c r="AJ1713" i="5"/>
  <c r="V1713" i="5"/>
  <c r="N1713" i="5"/>
  <c r="G1713" i="5"/>
  <c r="AR1712" i="5"/>
  <c r="AJ1712" i="5"/>
  <c r="V1712" i="5"/>
  <c r="N1712" i="5"/>
  <c r="G1712" i="5"/>
  <c r="AR1711" i="5"/>
  <c r="AJ1711" i="5"/>
  <c r="V1711" i="5"/>
  <c r="N1711" i="5"/>
  <c r="G1711" i="5"/>
  <c r="AR1710" i="5"/>
  <c r="AJ1710" i="5"/>
  <c r="V1710" i="5"/>
  <c r="N1710" i="5"/>
  <c r="G1710" i="5"/>
  <c r="AR1709" i="5"/>
  <c r="AJ1709" i="5"/>
  <c r="V1709" i="5"/>
  <c r="N1709" i="5"/>
  <c r="G1709" i="5"/>
  <c r="AR1708" i="5"/>
  <c r="AJ1708" i="5"/>
  <c r="V1708" i="5"/>
  <c r="N1708" i="5"/>
  <c r="G1708" i="5"/>
  <c r="AR1707" i="5"/>
  <c r="AJ1707" i="5"/>
  <c r="V1707" i="5"/>
  <c r="N1707" i="5"/>
  <c r="G1707" i="5"/>
  <c r="AR1706" i="5"/>
  <c r="AJ1706" i="5"/>
  <c r="V1706" i="5"/>
  <c r="N1706" i="5"/>
  <c r="G1706" i="5"/>
  <c r="AR1705" i="5"/>
  <c r="AJ1705" i="5"/>
  <c r="V1705" i="5"/>
  <c r="N1705" i="5"/>
  <c r="G1705" i="5"/>
  <c r="AR1704" i="5"/>
  <c r="AJ1704" i="5"/>
  <c r="V1704" i="5"/>
  <c r="N1704" i="5"/>
  <c r="G1704" i="5"/>
  <c r="AR1703" i="5"/>
  <c r="AJ1703" i="5"/>
  <c r="V1703" i="5"/>
  <c r="N1703" i="5"/>
  <c r="G1703" i="5"/>
  <c r="AR1702" i="5"/>
  <c r="AJ1702" i="5"/>
  <c r="V1702" i="5"/>
  <c r="N1702" i="5"/>
  <c r="G1702" i="5"/>
  <c r="AR1701" i="5"/>
  <c r="AJ1701" i="5"/>
  <c r="V1701" i="5"/>
  <c r="N1701" i="5"/>
  <c r="G1701" i="5"/>
  <c r="AR1700" i="5"/>
  <c r="AJ1700" i="5"/>
  <c r="V1700" i="5"/>
  <c r="N1700" i="5"/>
  <c r="G1700" i="5"/>
  <c r="AR1699" i="5"/>
  <c r="AJ1699" i="5"/>
  <c r="V1699" i="5"/>
  <c r="N1699" i="5"/>
  <c r="G1699" i="5"/>
  <c r="AR1698" i="5"/>
  <c r="AJ1698" i="5"/>
  <c r="V1698" i="5"/>
  <c r="N1698" i="5"/>
  <c r="G1698" i="5"/>
  <c r="AR1697" i="5"/>
  <c r="AJ1697" i="5"/>
  <c r="V1697" i="5"/>
  <c r="N1697" i="5"/>
  <c r="G1697" i="5"/>
  <c r="AR1696" i="5"/>
  <c r="AJ1696" i="5"/>
  <c r="V1696" i="5"/>
  <c r="N1696" i="5"/>
  <c r="G1696" i="5"/>
  <c r="AR1695" i="5"/>
  <c r="AJ1695" i="5"/>
  <c r="V1695" i="5"/>
  <c r="N1695" i="5"/>
  <c r="G1695" i="5"/>
  <c r="AR1694" i="5"/>
  <c r="AJ1694" i="5"/>
  <c r="V1694" i="5"/>
  <c r="N1694" i="5"/>
  <c r="G1694" i="5"/>
  <c r="AR1693" i="5"/>
  <c r="AJ1693" i="5"/>
  <c r="V1693" i="5"/>
  <c r="N1693" i="5"/>
  <c r="G1693" i="5"/>
  <c r="AR1692" i="5"/>
  <c r="AJ1692" i="5"/>
  <c r="V1692" i="5"/>
  <c r="N1692" i="5"/>
  <c r="G1692" i="5"/>
  <c r="AR1691" i="5"/>
  <c r="AJ1691" i="5"/>
  <c r="V1691" i="5"/>
  <c r="N1691" i="5"/>
  <c r="G1691" i="5"/>
  <c r="AR1690" i="5"/>
  <c r="AJ1690" i="5"/>
  <c r="V1690" i="5"/>
  <c r="N1690" i="5"/>
  <c r="G1690" i="5"/>
  <c r="AR1689" i="5"/>
  <c r="AJ1689" i="5"/>
  <c r="V1689" i="5"/>
  <c r="N1689" i="5"/>
  <c r="G1689" i="5"/>
  <c r="AR1688" i="5"/>
  <c r="AJ1688" i="5"/>
  <c r="V1688" i="5"/>
  <c r="N1688" i="5"/>
  <c r="G1688" i="5"/>
  <c r="AR1687" i="5"/>
  <c r="AJ1687" i="5"/>
  <c r="V1687" i="5"/>
  <c r="N1687" i="5"/>
  <c r="G1687" i="5"/>
  <c r="AR1686" i="5"/>
  <c r="AJ1686" i="5"/>
  <c r="V1686" i="5"/>
  <c r="N1686" i="5"/>
  <c r="G1686" i="5"/>
  <c r="AR1685" i="5"/>
  <c r="AJ1685" i="5"/>
  <c r="V1685" i="5"/>
  <c r="N1685" i="5"/>
  <c r="G1685" i="5"/>
  <c r="AR1684" i="5"/>
  <c r="AJ1684" i="5"/>
  <c r="V1684" i="5"/>
  <c r="N1684" i="5"/>
  <c r="G1684" i="5"/>
  <c r="AR1683" i="5"/>
  <c r="AJ1683" i="5"/>
  <c r="V1683" i="5"/>
  <c r="N1683" i="5"/>
  <c r="G1683" i="5"/>
  <c r="AR1682" i="5"/>
  <c r="AJ1682" i="5"/>
  <c r="V1682" i="5"/>
  <c r="N1682" i="5"/>
  <c r="G1682" i="5"/>
  <c r="AR1681" i="5"/>
  <c r="AJ1681" i="5"/>
  <c r="V1681" i="5"/>
  <c r="N1681" i="5"/>
  <c r="G1681" i="5"/>
  <c r="AR1680" i="5"/>
  <c r="AJ1680" i="5"/>
  <c r="V1680" i="5"/>
  <c r="N1680" i="5"/>
  <c r="G1680" i="5"/>
  <c r="AR1679" i="5"/>
  <c r="AJ1679" i="5"/>
  <c r="V1679" i="5"/>
  <c r="N1679" i="5"/>
  <c r="G1679" i="5"/>
  <c r="AR1678" i="5"/>
  <c r="AJ1678" i="5"/>
  <c r="V1678" i="5"/>
  <c r="N1678" i="5"/>
  <c r="G1678" i="5"/>
  <c r="AR1677" i="5"/>
  <c r="AJ1677" i="5"/>
  <c r="V1677" i="5"/>
  <c r="N1677" i="5"/>
  <c r="G1677" i="5"/>
  <c r="AR1676" i="5"/>
  <c r="AJ1676" i="5"/>
  <c r="V1676" i="5"/>
  <c r="N1676" i="5"/>
  <c r="G1676" i="5"/>
  <c r="AR1675" i="5"/>
  <c r="AJ1675" i="5"/>
  <c r="V1675" i="5"/>
  <c r="N1675" i="5"/>
  <c r="G1675" i="5"/>
  <c r="AR1674" i="5"/>
  <c r="AJ1674" i="5"/>
  <c r="V1674" i="5"/>
  <c r="N1674" i="5"/>
  <c r="G1674" i="5"/>
  <c r="AR1673" i="5"/>
  <c r="AJ1673" i="5"/>
  <c r="V1673" i="5"/>
  <c r="N1673" i="5"/>
  <c r="G1673" i="5"/>
  <c r="AR1672" i="5"/>
  <c r="AJ1672" i="5"/>
  <c r="V1672" i="5"/>
  <c r="N1672" i="5"/>
  <c r="G1672" i="5"/>
  <c r="AR1671" i="5"/>
  <c r="AJ1671" i="5"/>
  <c r="V1671" i="5"/>
  <c r="N1671" i="5"/>
  <c r="G1671" i="5"/>
  <c r="AR1670" i="5"/>
  <c r="AJ1670" i="5"/>
  <c r="V1670" i="5"/>
  <c r="N1670" i="5"/>
  <c r="G1670" i="5"/>
  <c r="AR1669" i="5"/>
  <c r="AJ1669" i="5"/>
  <c r="V1669" i="5"/>
  <c r="N1669" i="5"/>
  <c r="G1669" i="5"/>
  <c r="AR1668" i="5"/>
  <c r="AJ1668" i="5"/>
  <c r="V1668" i="5"/>
  <c r="N1668" i="5"/>
  <c r="G1668" i="5"/>
  <c r="AR1667" i="5"/>
  <c r="AJ1667" i="5"/>
  <c r="V1667" i="5"/>
  <c r="N1667" i="5"/>
  <c r="G1667" i="5"/>
  <c r="AR1666" i="5"/>
  <c r="AJ1666" i="5"/>
  <c r="V1666" i="5"/>
  <c r="N1666" i="5"/>
  <c r="G1666" i="5"/>
  <c r="AR1665" i="5"/>
  <c r="AJ1665" i="5"/>
  <c r="V1665" i="5"/>
  <c r="N1665" i="5"/>
  <c r="G1665" i="5"/>
  <c r="AR1664" i="5"/>
  <c r="AJ1664" i="5"/>
  <c r="V1664" i="5"/>
  <c r="N1664" i="5"/>
  <c r="G1664" i="5"/>
  <c r="AR1663" i="5"/>
  <c r="AJ1663" i="5"/>
  <c r="V1663" i="5"/>
  <c r="N1663" i="5"/>
  <c r="G1663" i="5"/>
  <c r="AR1662" i="5"/>
  <c r="AJ1662" i="5"/>
  <c r="V1662" i="5"/>
  <c r="N1662" i="5"/>
  <c r="G1662" i="5"/>
  <c r="AR1661" i="5"/>
  <c r="AJ1661" i="5"/>
  <c r="V1661" i="5"/>
  <c r="N1661" i="5"/>
  <c r="G1661" i="5"/>
  <c r="AR1660" i="5"/>
  <c r="AJ1660" i="5"/>
  <c r="V1660" i="5"/>
  <c r="N1660" i="5"/>
  <c r="G1660" i="5"/>
  <c r="AR1659" i="5"/>
  <c r="AJ1659" i="5"/>
  <c r="V1659" i="5"/>
  <c r="N1659" i="5"/>
  <c r="G1659" i="5"/>
  <c r="AR1658" i="5"/>
  <c r="AJ1658" i="5"/>
  <c r="V1658" i="5"/>
  <c r="N1658" i="5"/>
  <c r="G1658" i="5"/>
  <c r="AR1657" i="5"/>
  <c r="AJ1657" i="5"/>
  <c r="V1657" i="5"/>
  <c r="N1657" i="5"/>
  <c r="G1657" i="5"/>
  <c r="AR1656" i="5"/>
  <c r="AJ1656" i="5"/>
  <c r="V1656" i="5"/>
  <c r="N1656" i="5"/>
  <c r="G1656" i="5"/>
  <c r="AR1655" i="5"/>
  <c r="AJ1655" i="5"/>
  <c r="V1655" i="5"/>
  <c r="N1655" i="5"/>
  <c r="G1655" i="5"/>
  <c r="AR1654" i="5"/>
  <c r="AJ1654" i="5"/>
  <c r="V1654" i="5"/>
  <c r="N1654" i="5"/>
  <c r="G1654" i="5"/>
  <c r="AR1653" i="5"/>
  <c r="AJ1653" i="5"/>
  <c r="V1653" i="5"/>
  <c r="N1653" i="5"/>
  <c r="G1653" i="5"/>
  <c r="AR1652" i="5"/>
  <c r="AJ1652" i="5"/>
  <c r="V1652" i="5"/>
  <c r="N1652" i="5"/>
  <c r="G1652" i="5"/>
  <c r="AR1651" i="5"/>
  <c r="AJ1651" i="5"/>
  <c r="V1651" i="5"/>
  <c r="N1651" i="5"/>
  <c r="G1651" i="5"/>
  <c r="AR1650" i="5"/>
  <c r="AJ1650" i="5"/>
  <c r="V1650" i="5"/>
  <c r="N1650" i="5"/>
  <c r="G1650" i="5"/>
  <c r="AR1649" i="5"/>
  <c r="AJ1649" i="5"/>
  <c r="V1649" i="5"/>
  <c r="N1649" i="5"/>
  <c r="G1649" i="5"/>
  <c r="AR1648" i="5"/>
  <c r="AJ1648" i="5"/>
  <c r="V1648" i="5"/>
  <c r="N1648" i="5"/>
  <c r="G1648" i="5"/>
  <c r="AR1647" i="5"/>
  <c r="AJ1647" i="5"/>
  <c r="V1647" i="5"/>
  <c r="N1647" i="5"/>
  <c r="G1647" i="5"/>
  <c r="AR1646" i="5"/>
  <c r="AJ1646" i="5"/>
  <c r="V1646" i="5"/>
  <c r="N1646" i="5"/>
  <c r="G1646" i="5"/>
  <c r="AR1645" i="5"/>
  <c r="AJ1645" i="5"/>
  <c r="V1645" i="5"/>
  <c r="N1645" i="5"/>
  <c r="G1645" i="5"/>
  <c r="AR1644" i="5"/>
  <c r="AJ1644" i="5"/>
  <c r="V1644" i="5"/>
  <c r="N1644" i="5"/>
  <c r="G1644" i="5"/>
  <c r="AR1643" i="5"/>
  <c r="AJ1643" i="5"/>
  <c r="V1643" i="5"/>
  <c r="N1643" i="5"/>
  <c r="G1643" i="5"/>
  <c r="AR1642" i="5"/>
  <c r="AJ1642" i="5"/>
  <c r="V1642" i="5"/>
  <c r="N1642" i="5"/>
  <c r="G1642" i="5"/>
  <c r="AR1641" i="5"/>
  <c r="AJ1641" i="5"/>
  <c r="V1641" i="5"/>
  <c r="N1641" i="5"/>
  <c r="G1641" i="5"/>
  <c r="AR1640" i="5"/>
  <c r="AJ1640" i="5"/>
  <c r="V1640" i="5"/>
  <c r="N1640" i="5"/>
  <c r="G1640" i="5"/>
  <c r="AR1639" i="5"/>
  <c r="AJ1639" i="5"/>
  <c r="V1639" i="5"/>
  <c r="N1639" i="5"/>
  <c r="G1639" i="5"/>
  <c r="AR1638" i="5"/>
  <c r="AJ1638" i="5"/>
  <c r="V1638" i="5"/>
  <c r="N1638" i="5"/>
  <c r="G1638" i="5"/>
  <c r="AR1637" i="5"/>
  <c r="AJ1637" i="5"/>
  <c r="V1637" i="5"/>
  <c r="N1637" i="5"/>
  <c r="G1637" i="5"/>
  <c r="AR1636" i="5"/>
  <c r="AJ1636" i="5"/>
  <c r="V1636" i="5"/>
  <c r="N1636" i="5"/>
  <c r="G1636" i="5"/>
  <c r="AR1635" i="5"/>
  <c r="AJ1635" i="5"/>
  <c r="V1635" i="5"/>
  <c r="N1635" i="5"/>
  <c r="G1635" i="5"/>
  <c r="AR1634" i="5"/>
  <c r="AJ1634" i="5"/>
  <c r="V1634" i="5"/>
  <c r="N1634" i="5"/>
  <c r="G1634" i="5"/>
  <c r="AR1633" i="5"/>
  <c r="AJ1633" i="5"/>
  <c r="V1633" i="5"/>
  <c r="N1633" i="5"/>
  <c r="G1633" i="5"/>
  <c r="AR1632" i="5"/>
  <c r="AJ1632" i="5"/>
  <c r="V1632" i="5"/>
  <c r="N1632" i="5"/>
  <c r="G1632" i="5"/>
  <c r="AR1631" i="5"/>
  <c r="AJ1631" i="5"/>
  <c r="V1631" i="5"/>
  <c r="N1631" i="5"/>
  <c r="G1631" i="5"/>
  <c r="AR1630" i="5"/>
  <c r="AJ1630" i="5"/>
  <c r="V1630" i="5"/>
  <c r="N1630" i="5"/>
  <c r="G1630" i="5"/>
  <c r="AR1629" i="5"/>
  <c r="AJ1629" i="5"/>
  <c r="V1629" i="5"/>
  <c r="N1629" i="5"/>
  <c r="G1629" i="5"/>
  <c r="AR1628" i="5"/>
  <c r="AJ1628" i="5"/>
  <c r="V1628" i="5"/>
  <c r="N1628" i="5"/>
  <c r="G1628" i="5"/>
  <c r="AR1627" i="5"/>
  <c r="AJ1627" i="5"/>
  <c r="V1627" i="5"/>
  <c r="N1627" i="5"/>
  <c r="G1627" i="5"/>
  <c r="AR1626" i="5"/>
  <c r="AJ1626" i="5"/>
  <c r="V1626" i="5"/>
  <c r="N1626" i="5"/>
  <c r="G1626" i="5"/>
  <c r="AR1625" i="5"/>
  <c r="AJ1625" i="5"/>
  <c r="V1625" i="5"/>
  <c r="N1625" i="5"/>
  <c r="G1625" i="5"/>
  <c r="AR1624" i="5"/>
  <c r="AJ1624" i="5"/>
  <c r="V1624" i="5"/>
  <c r="N1624" i="5"/>
  <c r="G1624" i="5"/>
  <c r="AR1623" i="5"/>
  <c r="AJ1623" i="5"/>
  <c r="V1623" i="5"/>
  <c r="N1623" i="5"/>
  <c r="G1623" i="5"/>
  <c r="AR1622" i="5"/>
  <c r="AJ1622" i="5"/>
  <c r="V1622" i="5"/>
  <c r="N1622" i="5"/>
  <c r="G1622" i="5"/>
  <c r="AR1621" i="5"/>
  <c r="AJ1621" i="5"/>
  <c r="V1621" i="5"/>
  <c r="N1621" i="5"/>
  <c r="G1621" i="5"/>
  <c r="AR1620" i="5"/>
  <c r="AJ1620" i="5"/>
  <c r="V1620" i="5"/>
  <c r="N1620" i="5"/>
  <c r="G1620" i="5"/>
  <c r="AR1619" i="5"/>
  <c r="AJ1619" i="5"/>
  <c r="V1619" i="5"/>
  <c r="N1619" i="5"/>
  <c r="G1619" i="5"/>
  <c r="AR1618" i="5"/>
  <c r="AJ1618" i="5"/>
  <c r="V1618" i="5"/>
  <c r="N1618" i="5"/>
  <c r="G1618" i="5"/>
  <c r="AR1617" i="5"/>
  <c r="AJ1617" i="5"/>
  <c r="V1617" i="5"/>
  <c r="N1617" i="5"/>
  <c r="G1617" i="5"/>
  <c r="AR1616" i="5"/>
  <c r="AJ1616" i="5"/>
  <c r="V1616" i="5"/>
  <c r="N1616" i="5"/>
  <c r="G1616" i="5"/>
  <c r="AR1615" i="5"/>
  <c r="AJ1615" i="5"/>
  <c r="V1615" i="5"/>
  <c r="N1615" i="5"/>
  <c r="G1615" i="5"/>
  <c r="AR1614" i="5"/>
  <c r="AJ1614" i="5"/>
  <c r="V1614" i="5"/>
  <c r="N1614" i="5"/>
  <c r="G1614" i="5"/>
  <c r="AR1613" i="5"/>
  <c r="AJ1613" i="5"/>
  <c r="V1613" i="5"/>
  <c r="N1613" i="5"/>
  <c r="G1613" i="5"/>
  <c r="AR1612" i="5"/>
  <c r="AJ1612" i="5"/>
  <c r="V1612" i="5"/>
  <c r="N1612" i="5"/>
  <c r="G1612" i="5"/>
  <c r="AR1611" i="5"/>
  <c r="AJ1611" i="5"/>
  <c r="V1611" i="5"/>
  <c r="N1611" i="5"/>
  <c r="G1611" i="5"/>
  <c r="AR1610" i="5"/>
  <c r="AJ1610" i="5"/>
  <c r="V1610" i="5"/>
  <c r="N1610" i="5"/>
  <c r="G1610" i="5"/>
  <c r="AR1609" i="5"/>
  <c r="AJ1609" i="5"/>
  <c r="V1609" i="5"/>
  <c r="N1609" i="5"/>
  <c r="G1609" i="5"/>
  <c r="AR1608" i="5"/>
  <c r="AJ1608" i="5"/>
  <c r="V1608" i="5"/>
  <c r="N1608" i="5"/>
  <c r="G1608" i="5"/>
  <c r="AR1607" i="5"/>
  <c r="AJ1607" i="5"/>
  <c r="V1607" i="5"/>
  <c r="N1607" i="5"/>
  <c r="G1607" i="5"/>
  <c r="AR1606" i="5"/>
  <c r="AJ1606" i="5"/>
  <c r="V1606" i="5"/>
  <c r="N1606" i="5"/>
  <c r="G1606" i="5"/>
  <c r="AR1605" i="5"/>
  <c r="AJ1605" i="5"/>
  <c r="V1605" i="5"/>
  <c r="N1605" i="5"/>
  <c r="G1605" i="5"/>
  <c r="AR1604" i="5"/>
  <c r="AJ1604" i="5"/>
  <c r="V1604" i="5"/>
  <c r="N1604" i="5"/>
  <c r="G1604" i="5"/>
  <c r="AR1603" i="5"/>
  <c r="AJ1603" i="5"/>
  <c r="V1603" i="5"/>
  <c r="N1603" i="5"/>
  <c r="G1603" i="5"/>
  <c r="AR1602" i="5"/>
  <c r="AJ1602" i="5"/>
  <c r="V1602" i="5"/>
  <c r="N1602" i="5"/>
  <c r="G1602" i="5"/>
  <c r="AR1601" i="5"/>
  <c r="AJ1601" i="5"/>
  <c r="V1601" i="5"/>
  <c r="N1601" i="5"/>
  <c r="G1601" i="5"/>
  <c r="AR1600" i="5"/>
  <c r="AJ1600" i="5"/>
  <c r="V1600" i="5"/>
  <c r="N1600" i="5"/>
  <c r="G1600" i="5"/>
  <c r="AR1599" i="5"/>
  <c r="AJ1599" i="5"/>
  <c r="V1599" i="5"/>
  <c r="N1599" i="5"/>
  <c r="G1599" i="5"/>
  <c r="AR1598" i="5"/>
  <c r="AJ1598" i="5"/>
  <c r="V1598" i="5"/>
  <c r="N1598" i="5"/>
  <c r="G1598" i="5"/>
  <c r="AR1597" i="5"/>
  <c r="AJ1597" i="5"/>
  <c r="V1597" i="5"/>
  <c r="N1597" i="5"/>
  <c r="G1597" i="5"/>
  <c r="AR1596" i="5"/>
  <c r="AJ1596" i="5"/>
  <c r="V1596" i="5"/>
  <c r="N1596" i="5"/>
  <c r="G1596" i="5"/>
  <c r="AR1595" i="5"/>
  <c r="AJ1595" i="5"/>
  <c r="V1595" i="5"/>
  <c r="N1595" i="5"/>
  <c r="G1595" i="5"/>
  <c r="AR1594" i="5"/>
  <c r="AJ1594" i="5"/>
  <c r="V1594" i="5"/>
  <c r="N1594" i="5"/>
  <c r="G1594" i="5"/>
  <c r="AR1593" i="5"/>
  <c r="AJ1593" i="5"/>
  <c r="V1593" i="5"/>
  <c r="N1593" i="5"/>
  <c r="G1593" i="5"/>
  <c r="AR1592" i="5"/>
  <c r="AJ1592" i="5"/>
  <c r="V1592" i="5"/>
  <c r="N1592" i="5"/>
  <c r="G1592" i="5"/>
  <c r="AR1591" i="5"/>
  <c r="AJ1591" i="5"/>
  <c r="V1591" i="5"/>
  <c r="N1591" i="5"/>
  <c r="G1591" i="5"/>
  <c r="AR1590" i="5"/>
  <c r="AJ1590" i="5"/>
  <c r="V1590" i="5"/>
  <c r="N1590" i="5"/>
  <c r="G1590" i="5"/>
  <c r="AR1589" i="5"/>
  <c r="AJ1589" i="5"/>
  <c r="V1589" i="5"/>
  <c r="N1589" i="5"/>
  <c r="G1589" i="5"/>
  <c r="AR1588" i="5"/>
  <c r="AJ1588" i="5"/>
  <c r="V1588" i="5"/>
  <c r="N1588" i="5"/>
  <c r="G1588" i="5"/>
  <c r="AR1587" i="5"/>
  <c r="AJ1587" i="5"/>
  <c r="V1587" i="5"/>
  <c r="N1587" i="5"/>
  <c r="G1587" i="5"/>
  <c r="AR1586" i="5"/>
  <c r="AJ1586" i="5"/>
  <c r="V1586" i="5"/>
  <c r="N1586" i="5"/>
  <c r="G1586" i="5"/>
  <c r="AR1585" i="5"/>
  <c r="AJ1585" i="5"/>
  <c r="V1585" i="5"/>
  <c r="N1585" i="5"/>
  <c r="G1585" i="5"/>
  <c r="AR1584" i="5"/>
  <c r="AJ1584" i="5"/>
  <c r="V1584" i="5"/>
  <c r="N1584" i="5"/>
  <c r="G1584" i="5"/>
  <c r="AR1583" i="5"/>
  <c r="AJ1583" i="5"/>
  <c r="V1583" i="5"/>
  <c r="N1583" i="5"/>
  <c r="G1583" i="5"/>
  <c r="AR1582" i="5"/>
  <c r="AJ1582" i="5"/>
  <c r="V1582" i="5"/>
  <c r="N1582" i="5"/>
  <c r="G1582" i="5"/>
  <c r="AR1581" i="5"/>
  <c r="AJ1581" i="5"/>
  <c r="V1581" i="5"/>
  <c r="N1581" i="5"/>
  <c r="G1581" i="5"/>
  <c r="AR1580" i="5"/>
  <c r="AJ1580" i="5"/>
  <c r="V1580" i="5"/>
  <c r="N1580" i="5"/>
  <c r="G1580" i="5"/>
  <c r="AR1579" i="5"/>
  <c r="AJ1579" i="5"/>
  <c r="V1579" i="5"/>
  <c r="N1579" i="5"/>
  <c r="G1579" i="5"/>
  <c r="AR1578" i="5"/>
  <c r="AJ1578" i="5"/>
  <c r="V1578" i="5"/>
  <c r="N1578" i="5"/>
  <c r="G1578" i="5"/>
  <c r="AR1577" i="5"/>
  <c r="AJ1577" i="5"/>
  <c r="V1577" i="5"/>
  <c r="N1577" i="5"/>
  <c r="G1577" i="5"/>
  <c r="AR1576" i="5"/>
  <c r="AJ1576" i="5"/>
  <c r="V1576" i="5"/>
  <c r="N1576" i="5"/>
  <c r="G1576" i="5"/>
  <c r="AR1575" i="5"/>
  <c r="AJ1575" i="5"/>
  <c r="V1575" i="5"/>
  <c r="N1575" i="5"/>
  <c r="G1575" i="5"/>
  <c r="AR1574" i="5"/>
  <c r="AJ1574" i="5"/>
  <c r="V1574" i="5"/>
  <c r="N1574" i="5"/>
  <c r="G1574" i="5"/>
  <c r="AR1573" i="5"/>
  <c r="AJ1573" i="5"/>
  <c r="V1573" i="5"/>
  <c r="N1573" i="5"/>
  <c r="G1573" i="5"/>
  <c r="AR1572" i="5"/>
  <c r="AJ1572" i="5"/>
  <c r="V1572" i="5"/>
  <c r="N1572" i="5"/>
  <c r="G1572" i="5"/>
  <c r="AR1571" i="5"/>
  <c r="AJ1571" i="5"/>
  <c r="V1571" i="5"/>
  <c r="N1571" i="5"/>
  <c r="G1571" i="5"/>
  <c r="AR1570" i="5"/>
  <c r="AJ1570" i="5"/>
  <c r="V1570" i="5"/>
  <c r="N1570" i="5"/>
  <c r="G1570" i="5"/>
  <c r="AR1569" i="5"/>
  <c r="AJ1569" i="5"/>
  <c r="V1569" i="5"/>
  <c r="N1569" i="5"/>
  <c r="G1569" i="5"/>
  <c r="AR1568" i="5"/>
  <c r="AJ1568" i="5"/>
  <c r="V1568" i="5"/>
  <c r="N1568" i="5"/>
  <c r="G1568" i="5"/>
  <c r="AR1567" i="5"/>
  <c r="AJ1567" i="5"/>
  <c r="V1567" i="5"/>
  <c r="N1567" i="5"/>
  <c r="G1567" i="5"/>
  <c r="AR1566" i="5"/>
  <c r="AJ1566" i="5"/>
  <c r="V1566" i="5"/>
  <c r="N1566" i="5"/>
  <c r="G1566" i="5"/>
  <c r="AR1565" i="5"/>
  <c r="AJ1565" i="5"/>
  <c r="V1565" i="5"/>
  <c r="N1565" i="5"/>
  <c r="G1565" i="5"/>
  <c r="AR1564" i="5"/>
  <c r="AJ1564" i="5"/>
  <c r="V1564" i="5"/>
  <c r="N1564" i="5"/>
  <c r="G1564" i="5"/>
  <c r="AR1563" i="5"/>
  <c r="AJ1563" i="5"/>
  <c r="V1563" i="5"/>
  <c r="N1563" i="5"/>
  <c r="G1563" i="5"/>
  <c r="AR1562" i="5"/>
  <c r="AJ1562" i="5"/>
  <c r="V1562" i="5"/>
  <c r="N1562" i="5"/>
  <c r="G1562" i="5"/>
  <c r="AR1561" i="5"/>
  <c r="AJ1561" i="5"/>
  <c r="V1561" i="5"/>
  <c r="N1561" i="5"/>
  <c r="G1561" i="5"/>
  <c r="AR1560" i="5"/>
  <c r="AJ1560" i="5"/>
  <c r="V1560" i="5"/>
  <c r="N1560" i="5"/>
  <c r="G1560" i="5"/>
  <c r="AR1559" i="5"/>
  <c r="AJ1559" i="5"/>
  <c r="V1559" i="5"/>
  <c r="N1559" i="5"/>
  <c r="G1559" i="5"/>
  <c r="AR1558" i="5"/>
  <c r="AJ1558" i="5"/>
  <c r="V1558" i="5"/>
  <c r="N1558" i="5"/>
  <c r="G1558" i="5"/>
  <c r="AR1557" i="5"/>
  <c r="AJ1557" i="5"/>
  <c r="V1557" i="5"/>
  <c r="N1557" i="5"/>
  <c r="G1557" i="5"/>
  <c r="AR1556" i="5"/>
  <c r="AJ1556" i="5"/>
  <c r="V1556" i="5"/>
  <c r="N1556" i="5"/>
  <c r="G1556" i="5"/>
  <c r="AR1555" i="5"/>
  <c r="AJ1555" i="5"/>
  <c r="V1555" i="5"/>
  <c r="N1555" i="5"/>
  <c r="G1555" i="5"/>
  <c r="AR1554" i="5"/>
  <c r="AJ1554" i="5"/>
  <c r="V1554" i="5"/>
  <c r="N1554" i="5"/>
  <c r="G1554" i="5"/>
  <c r="AR1553" i="5"/>
  <c r="AJ1553" i="5"/>
  <c r="V1553" i="5"/>
  <c r="N1553" i="5"/>
  <c r="G1553" i="5"/>
  <c r="AR1552" i="5"/>
  <c r="AJ1552" i="5"/>
  <c r="V1552" i="5"/>
  <c r="N1552" i="5"/>
  <c r="G1552" i="5"/>
  <c r="AR1551" i="5"/>
  <c r="AJ1551" i="5"/>
  <c r="V1551" i="5"/>
  <c r="N1551" i="5"/>
  <c r="G1551" i="5"/>
  <c r="AR1550" i="5"/>
  <c r="AJ1550" i="5"/>
  <c r="V1550" i="5"/>
  <c r="N1550" i="5"/>
  <c r="G1550" i="5"/>
  <c r="AR1549" i="5"/>
  <c r="AJ1549" i="5"/>
  <c r="V1549" i="5"/>
  <c r="N1549" i="5"/>
  <c r="G1549" i="5"/>
  <c r="AR1548" i="5"/>
  <c r="AJ1548" i="5"/>
  <c r="V1548" i="5"/>
  <c r="N1548" i="5"/>
  <c r="G1548" i="5"/>
  <c r="AR1547" i="5"/>
  <c r="AJ1547" i="5"/>
  <c r="V1547" i="5"/>
  <c r="N1547" i="5"/>
  <c r="G1547" i="5"/>
  <c r="AR1546" i="5"/>
  <c r="AJ1546" i="5"/>
  <c r="V1546" i="5"/>
  <c r="N1546" i="5"/>
  <c r="G1546" i="5"/>
  <c r="AR1545" i="5"/>
  <c r="AJ1545" i="5"/>
  <c r="V1545" i="5"/>
  <c r="N1545" i="5"/>
  <c r="G1545" i="5"/>
  <c r="AR1544" i="5"/>
  <c r="AJ1544" i="5"/>
  <c r="V1544" i="5"/>
  <c r="N1544" i="5"/>
  <c r="G1544" i="5"/>
  <c r="AR1543" i="5"/>
  <c r="AJ1543" i="5"/>
  <c r="V1543" i="5"/>
  <c r="N1543" i="5"/>
  <c r="G1543" i="5"/>
  <c r="AR1542" i="5"/>
  <c r="AJ1542" i="5"/>
  <c r="V1542" i="5"/>
  <c r="N1542" i="5"/>
  <c r="G1542" i="5"/>
  <c r="AR1541" i="5"/>
  <c r="AJ1541" i="5"/>
  <c r="V1541" i="5"/>
  <c r="N1541" i="5"/>
  <c r="G1541" i="5"/>
  <c r="AR1540" i="5"/>
  <c r="AJ1540" i="5"/>
  <c r="V1540" i="5"/>
  <c r="N1540" i="5"/>
  <c r="G1540" i="5"/>
  <c r="AR1539" i="5"/>
  <c r="AJ1539" i="5"/>
  <c r="V1539" i="5"/>
  <c r="N1539" i="5"/>
  <c r="G1539" i="5"/>
  <c r="AR1538" i="5"/>
  <c r="AJ1538" i="5"/>
  <c r="V1538" i="5"/>
  <c r="N1538" i="5"/>
  <c r="G1538" i="5"/>
  <c r="AR1537" i="5"/>
  <c r="AJ1537" i="5"/>
  <c r="V1537" i="5"/>
  <c r="N1537" i="5"/>
  <c r="G1537" i="5"/>
  <c r="AR1536" i="5"/>
  <c r="AJ1536" i="5"/>
  <c r="V1536" i="5"/>
  <c r="N1536" i="5"/>
  <c r="G1536" i="5"/>
  <c r="AR1535" i="5"/>
  <c r="AJ1535" i="5"/>
  <c r="V1535" i="5"/>
  <c r="N1535" i="5"/>
  <c r="G1535" i="5"/>
  <c r="AR1534" i="5"/>
  <c r="AJ1534" i="5"/>
  <c r="V1534" i="5"/>
  <c r="N1534" i="5"/>
  <c r="G1534" i="5"/>
  <c r="AR1533" i="5"/>
  <c r="AJ1533" i="5"/>
  <c r="V1533" i="5"/>
  <c r="N1533" i="5"/>
  <c r="G1533" i="5"/>
  <c r="AR1532" i="5"/>
  <c r="AJ1532" i="5"/>
  <c r="V1532" i="5"/>
  <c r="N1532" i="5"/>
  <c r="G1532" i="5"/>
  <c r="AR1531" i="5"/>
  <c r="AJ1531" i="5"/>
  <c r="V1531" i="5"/>
  <c r="N1531" i="5"/>
  <c r="G1531" i="5"/>
  <c r="AR1530" i="5"/>
  <c r="AJ1530" i="5"/>
  <c r="V1530" i="5"/>
  <c r="N1530" i="5"/>
  <c r="G1530" i="5"/>
  <c r="AR1529" i="5"/>
  <c r="AJ1529" i="5"/>
  <c r="V1529" i="5"/>
  <c r="N1529" i="5"/>
  <c r="G1529" i="5"/>
  <c r="AR1528" i="5"/>
  <c r="AJ1528" i="5"/>
  <c r="V1528" i="5"/>
  <c r="N1528" i="5"/>
  <c r="G1528" i="5"/>
  <c r="AR1527" i="5"/>
  <c r="AJ1527" i="5"/>
  <c r="V1527" i="5"/>
  <c r="N1527" i="5"/>
  <c r="G1527" i="5"/>
  <c r="AR1526" i="5"/>
  <c r="AJ1526" i="5"/>
  <c r="V1526" i="5"/>
  <c r="N1526" i="5"/>
  <c r="G1526" i="5"/>
  <c r="AR1525" i="5"/>
  <c r="AJ1525" i="5"/>
  <c r="V1525" i="5"/>
  <c r="N1525" i="5"/>
  <c r="G1525" i="5"/>
  <c r="AR1524" i="5"/>
  <c r="AJ1524" i="5"/>
  <c r="V1524" i="5"/>
  <c r="N1524" i="5"/>
  <c r="G1524" i="5"/>
  <c r="AR1523" i="5"/>
  <c r="AJ1523" i="5"/>
  <c r="V1523" i="5"/>
  <c r="N1523" i="5"/>
  <c r="G1523" i="5"/>
  <c r="AR1522" i="5"/>
  <c r="AJ1522" i="5"/>
  <c r="V1522" i="5"/>
  <c r="N1522" i="5"/>
  <c r="G1522" i="5"/>
  <c r="AR1521" i="5"/>
  <c r="AJ1521" i="5"/>
  <c r="V1521" i="5"/>
  <c r="N1521" i="5"/>
  <c r="G1521" i="5"/>
  <c r="AR1520" i="5"/>
  <c r="AJ1520" i="5"/>
  <c r="V1520" i="5"/>
  <c r="N1520" i="5"/>
  <c r="G1520" i="5"/>
  <c r="AR1519" i="5"/>
  <c r="AJ1519" i="5"/>
  <c r="V1519" i="5"/>
  <c r="N1519" i="5"/>
  <c r="G1519" i="5"/>
  <c r="AR1518" i="5"/>
  <c r="AJ1518" i="5"/>
  <c r="V1518" i="5"/>
  <c r="N1518" i="5"/>
  <c r="G1518" i="5"/>
  <c r="AR1517" i="5"/>
  <c r="AJ1517" i="5"/>
  <c r="V1517" i="5"/>
  <c r="N1517" i="5"/>
  <c r="G1517" i="5"/>
  <c r="AR1516" i="5"/>
  <c r="AJ1516" i="5"/>
  <c r="V1516" i="5"/>
  <c r="N1516" i="5"/>
  <c r="G1516" i="5"/>
  <c r="AR1515" i="5"/>
  <c r="AJ1515" i="5"/>
  <c r="V1515" i="5"/>
  <c r="N1515" i="5"/>
  <c r="G1515" i="5"/>
  <c r="AR1514" i="5"/>
  <c r="AJ1514" i="5"/>
  <c r="V1514" i="5"/>
  <c r="N1514" i="5"/>
  <c r="G1514" i="5"/>
  <c r="AR1513" i="5"/>
  <c r="AJ1513" i="5"/>
  <c r="V1513" i="5"/>
  <c r="N1513" i="5"/>
  <c r="G1513" i="5"/>
  <c r="AR1512" i="5"/>
  <c r="AJ1512" i="5"/>
  <c r="V1512" i="5"/>
  <c r="N1512" i="5"/>
  <c r="G1512" i="5"/>
  <c r="AR1511" i="5"/>
  <c r="AJ1511" i="5"/>
  <c r="V1511" i="5"/>
  <c r="N1511" i="5"/>
  <c r="G1511" i="5"/>
  <c r="AR1510" i="5"/>
  <c r="AJ1510" i="5"/>
  <c r="V1510" i="5"/>
  <c r="N1510" i="5"/>
  <c r="G1510" i="5"/>
  <c r="AR1509" i="5"/>
  <c r="AJ1509" i="5"/>
  <c r="V1509" i="5"/>
  <c r="N1509" i="5"/>
  <c r="G1509" i="5"/>
  <c r="AR1508" i="5"/>
  <c r="AJ1508" i="5"/>
  <c r="V1508" i="5"/>
  <c r="N1508" i="5"/>
  <c r="G1508" i="5"/>
  <c r="AR1507" i="5"/>
  <c r="AJ1507" i="5"/>
  <c r="V1507" i="5"/>
  <c r="N1507" i="5"/>
  <c r="G1507" i="5"/>
  <c r="AR1506" i="5"/>
  <c r="AJ1506" i="5"/>
  <c r="V1506" i="5"/>
  <c r="N1506" i="5"/>
  <c r="G1506" i="5"/>
  <c r="AR1505" i="5"/>
  <c r="AJ1505" i="5"/>
  <c r="V1505" i="5"/>
  <c r="N1505" i="5"/>
  <c r="G1505" i="5"/>
  <c r="AR1504" i="5"/>
  <c r="AJ1504" i="5"/>
  <c r="V1504" i="5"/>
  <c r="N1504" i="5"/>
  <c r="G1504" i="5"/>
  <c r="AR1503" i="5"/>
  <c r="AJ1503" i="5"/>
  <c r="V1503" i="5"/>
  <c r="N1503" i="5"/>
  <c r="G1503" i="5"/>
  <c r="AR1502" i="5"/>
  <c r="AJ1502" i="5"/>
  <c r="V1502" i="5"/>
  <c r="N1502" i="5"/>
  <c r="G1502" i="5"/>
  <c r="AR1501" i="5"/>
  <c r="AJ1501" i="5"/>
  <c r="V1501" i="5"/>
  <c r="N1501" i="5"/>
  <c r="G1501" i="5"/>
  <c r="AR1500" i="5"/>
  <c r="AJ1500" i="5"/>
  <c r="V1500" i="5"/>
  <c r="N1500" i="5"/>
  <c r="G1500" i="5"/>
  <c r="AR1499" i="5"/>
  <c r="AJ1499" i="5"/>
  <c r="V1499" i="5"/>
  <c r="N1499" i="5"/>
  <c r="G1499" i="5"/>
  <c r="AR1498" i="5"/>
  <c r="AJ1498" i="5"/>
  <c r="V1498" i="5"/>
  <c r="N1498" i="5"/>
  <c r="G1498" i="5"/>
  <c r="AR1497" i="5"/>
  <c r="AJ1497" i="5"/>
  <c r="V1497" i="5"/>
  <c r="N1497" i="5"/>
  <c r="G1497" i="5"/>
  <c r="AR1496" i="5"/>
  <c r="AJ1496" i="5"/>
  <c r="V1496" i="5"/>
  <c r="N1496" i="5"/>
  <c r="G1496" i="5"/>
  <c r="AR1495" i="5"/>
  <c r="AJ1495" i="5"/>
  <c r="V1495" i="5"/>
  <c r="N1495" i="5"/>
  <c r="G1495" i="5"/>
  <c r="AR1494" i="5"/>
  <c r="AJ1494" i="5"/>
  <c r="V1494" i="5"/>
  <c r="N1494" i="5"/>
  <c r="G1494" i="5"/>
  <c r="AR1493" i="5"/>
  <c r="AJ1493" i="5"/>
  <c r="V1493" i="5"/>
  <c r="N1493" i="5"/>
  <c r="G1493" i="5"/>
  <c r="AR1492" i="5"/>
  <c r="AJ1492" i="5"/>
  <c r="V1492" i="5"/>
  <c r="N1492" i="5"/>
  <c r="G1492" i="5"/>
  <c r="AR1491" i="5"/>
  <c r="AJ1491" i="5"/>
  <c r="V1491" i="5"/>
  <c r="N1491" i="5"/>
  <c r="G1491" i="5"/>
  <c r="AR1490" i="5"/>
  <c r="AJ1490" i="5"/>
  <c r="V1490" i="5"/>
  <c r="N1490" i="5"/>
  <c r="G1490" i="5"/>
  <c r="AR1489" i="5"/>
  <c r="AJ1489" i="5"/>
  <c r="V1489" i="5"/>
  <c r="N1489" i="5"/>
  <c r="G1489" i="5"/>
  <c r="AR1488" i="5"/>
  <c r="AJ1488" i="5"/>
  <c r="V1488" i="5"/>
  <c r="N1488" i="5"/>
  <c r="G1488" i="5"/>
  <c r="AR1487" i="5"/>
  <c r="AJ1487" i="5"/>
  <c r="V1487" i="5"/>
  <c r="N1487" i="5"/>
  <c r="G1487" i="5"/>
  <c r="AR1486" i="5"/>
  <c r="AJ1486" i="5"/>
  <c r="V1486" i="5"/>
  <c r="N1486" i="5"/>
  <c r="G1486" i="5"/>
  <c r="AR1485" i="5"/>
  <c r="AJ1485" i="5"/>
  <c r="V1485" i="5"/>
  <c r="N1485" i="5"/>
  <c r="G1485" i="5"/>
  <c r="AR1484" i="5"/>
  <c r="AJ1484" i="5"/>
  <c r="V1484" i="5"/>
  <c r="N1484" i="5"/>
  <c r="G1484" i="5"/>
  <c r="AR1483" i="5"/>
  <c r="AJ1483" i="5"/>
  <c r="V1483" i="5"/>
  <c r="N1483" i="5"/>
  <c r="G1483" i="5"/>
  <c r="AR1482" i="5"/>
  <c r="AJ1482" i="5"/>
  <c r="V1482" i="5"/>
  <c r="N1482" i="5"/>
  <c r="G1482" i="5"/>
  <c r="AR1481" i="5"/>
  <c r="AJ1481" i="5"/>
  <c r="V1481" i="5"/>
  <c r="N1481" i="5"/>
  <c r="G1481" i="5"/>
  <c r="AR1480" i="5"/>
  <c r="AJ1480" i="5"/>
  <c r="V1480" i="5"/>
  <c r="N1480" i="5"/>
  <c r="G1480" i="5"/>
  <c r="AR1479" i="5"/>
  <c r="AJ1479" i="5"/>
  <c r="V1479" i="5"/>
  <c r="N1479" i="5"/>
  <c r="G1479" i="5"/>
  <c r="AR1478" i="5"/>
  <c r="AJ1478" i="5"/>
  <c r="V1478" i="5"/>
  <c r="N1478" i="5"/>
  <c r="G1478" i="5"/>
  <c r="AR1477" i="5"/>
  <c r="AJ1477" i="5"/>
  <c r="V1477" i="5"/>
  <c r="N1477" i="5"/>
  <c r="G1477" i="5"/>
  <c r="AR1476" i="5"/>
  <c r="AJ1476" i="5"/>
  <c r="V1476" i="5"/>
  <c r="N1476" i="5"/>
  <c r="G1476" i="5"/>
  <c r="AR1475" i="5"/>
  <c r="AJ1475" i="5"/>
  <c r="V1475" i="5"/>
  <c r="N1475" i="5"/>
  <c r="G1475" i="5"/>
  <c r="AR1474" i="5"/>
  <c r="AJ1474" i="5"/>
  <c r="V1474" i="5"/>
  <c r="N1474" i="5"/>
  <c r="G1474" i="5"/>
  <c r="AR1473" i="5"/>
  <c r="AJ1473" i="5"/>
  <c r="V1473" i="5"/>
  <c r="N1473" i="5"/>
  <c r="G1473" i="5"/>
  <c r="AR1472" i="5"/>
  <c r="AJ1472" i="5"/>
  <c r="V1472" i="5"/>
  <c r="N1472" i="5"/>
  <c r="G1472" i="5"/>
  <c r="AR1471" i="5"/>
  <c r="AJ1471" i="5"/>
  <c r="V1471" i="5"/>
  <c r="N1471" i="5"/>
  <c r="G1471" i="5"/>
  <c r="AR1470" i="5"/>
  <c r="AJ1470" i="5"/>
  <c r="V1470" i="5"/>
  <c r="N1470" i="5"/>
  <c r="G1470" i="5"/>
  <c r="AR1469" i="5"/>
  <c r="AJ1469" i="5"/>
  <c r="V1469" i="5"/>
  <c r="N1469" i="5"/>
  <c r="G1469" i="5"/>
  <c r="AR1468" i="5"/>
  <c r="AJ1468" i="5"/>
  <c r="V1468" i="5"/>
  <c r="N1468" i="5"/>
  <c r="G1468" i="5"/>
  <c r="AR1467" i="5"/>
  <c r="AJ1467" i="5"/>
  <c r="V1467" i="5"/>
  <c r="N1467" i="5"/>
  <c r="G1467" i="5"/>
  <c r="AR1466" i="5"/>
  <c r="AJ1466" i="5"/>
  <c r="V1466" i="5"/>
  <c r="N1466" i="5"/>
  <c r="G1466" i="5"/>
  <c r="AR1465" i="5"/>
  <c r="AJ1465" i="5"/>
  <c r="V1465" i="5"/>
  <c r="N1465" i="5"/>
  <c r="G1465" i="5"/>
  <c r="AR1464" i="5"/>
  <c r="AJ1464" i="5"/>
  <c r="V1464" i="5"/>
  <c r="N1464" i="5"/>
  <c r="G1464" i="5"/>
  <c r="AR1463" i="5"/>
  <c r="AJ1463" i="5"/>
  <c r="V1463" i="5"/>
  <c r="N1463" i="5"/>
  <c r="G1463" i="5"/>
  <c r="AR1462" i="5"/>
  <c r="AJ1462" i="5"/>
  <c r="V1462" i="5"/>
  <c r="N1462" i="5"/>
  <c r="G1462" i="5"/>
  <c r="AR1461" i="5"/>
  <c r="AJ1461" i="5"/>
  <c r="V1461" i="5"/>
  <c r="N1461" i="5"/>
  <c r="G1461" i="5"/>
  <c r="AR1460" i="5"/>
  <c r="AJ1460" i="5"/>
  <c r="V1460" i="5"/>
  <c r="N1460" i="5"/>
  <c r="G1460" i="5"/>
  <c r="AR1459" i="5"/>
  <c r="AJ1459" i="5"/>
  <c r="V1459" i="5"/>
  <c r="N1459" i="5"/>
  <c r="G1459" i="5"/>
  <c r="AR1458" i="5"/>
  <c r="AJ1458" i="5"/>
  <c r="V1458" i="5"/>
  <c r="N1458" i="5"/>
  <c r="G1458" i="5"/>
  <c r="AR1457" i="5"/>
  <c r="AJ1457" i="5"/>
  <c r="V1457" i="5"/>
  <c r="N1457" i="5"/>
  <c r="G1457" i="5"/>
  <c r="AR1456" i="5"/>
  <c r="AJ1456" i="5"/>
  <c r="V1456" i="5"/>
  <c r="N1456" i="5"/>
  <c r="G1456" i="5"/>
  <c r="AR1455" i="5"/>
  <c r="AJ1455" i="5"/>
  <c r="V1455" i="5"/>
  <c r="N1455" i="5"/>
  <c r="G1455" i="5"/>
  <c r="AR1454" i="5"/>
  <c r="AJ1454" i="5"/>
  <c r="V1454" i="5"/>
  <c r="N1454" i="5"/>
  <c r="G1454" i="5"/>
  <c r="AR1453" i="5"/>
  <c r="AJ1453" i="5"/>
  <c r="V1453" i="5"/>
  <c r="N1453" i="5"/>
  <c r="G1453" i="5"/>
  <c r="AR1452" i="5"/>
  <c r="AJ1452" i="5"/>
  <c r="V1452" i="5"/>
  <c r="N1452" i="5"/>
  <c r="G1452" i="5"/>
  <c r="AR1451" i="5"/>
  <c r="AJ1451" i="5"/>
  <c r="V1451" i="5"/>
  <c r="N1451" i="5"/>
  <c r="G1451" i="5"/>
  <c r="AR1450" i="5"/>
  <c r="AJ1450" i="5"/>
  <c r="V1450" i="5"/>
  <c r="N1450" i="5"/>
  <c r="G1450" i="5"/>
  <c r="AR1449" i="5"/>
  <c r="AJ1449" i="5"/>
  <c r="V1449" i="5"/>
  <c r="N1449" i="5"/>
  <c r="G1449" i="5"/>
  <c r="AR1448" i="5"/>
  <c r="AJ1448" i="5"/>
  <c r="V1448" i="5"/>
  <c r="N1448" i="5"/>
  <c r="G1448" i="5"/>
  <c r="AR1447" i="5"/>
  <c r="AJ1447" i="5"/>
  <c r="V1447" i="5"/>
  <c r="N1447" i="5"/>
  <c r="G1447" i="5"/>
  <c r="AR1446" i="5"/>
  <c r="AJ1446" i="5"/>
  <c r="V1446" i="5"/>
  <c r="N1446" i="5"/>
  <c r="G1446" i="5"/>
  <c r="AR1445" i="5"/>
  <c r="AJ1445" i="5"/>
  <c r="V1445" i="5"/>
  <c r="N1445" i="5"/>
  <c r="G1445" i="5"/>
  <c r="AR1444" i="5"/>
  <c r="AJ1444" i="5"/>
  <c r="V1444" i="5"/>
  <c r="N1444" i="5"/>
  <c r="G1444" i="5"/>
  <c r="AR1443" i="5"/>
  <c r="AJ1443" i="5"/>
  <c r="V1443" i="5"/>
  <c r="N1443" i="5"/>
  <c r="G1443" i="5"/>
  <c r="AR1442" i="5"/>
  <c r="AJ1442" i="5"/>
  <c r="V1442" i="5"/>
  <c r="N1442" i="5"/>
  <c r="G1442" i="5"/>
  <c r="AR1441" i="5"/>
  <c r="AJ1441" i="5"/>
  <c r="V1441" i="5"/>
  <c r="N1441" i="5"/>
  <c r="G1441" i="5"/>
  <c r="AR1440" i="5"/>
  <c r="AJ1440" i="5"/>
  <c r="V1440" i="5"/>
  <c r="N1440" i="5"/>
  <c r="G1440" i="5"/>
  <c r="AR1439" i="5"/>
  <c r="AJ1439" i="5"/>
  <c r="V1439" i="5"/>
  <c r="N1439" i="5"/>
  <c r="G1439" i="5"/>
  <c r="AR1438" i="5"/>
  <c r="AJ1438" i="5"/>
  <c r="V1438" i="5"/>
  <c r="N1438" i="5"/>
  <c r="G1438" i="5"/>
  <c r="AR1437" i="5"/>
  <c r="AJ1437" i="5"/>
  <c r="V1437" i="5"/>
  <c r="N1437" i="5"/>
  <c r="G1437" i="5"/>
  <c r="AR1436" i="5"/>
  <c r="AJ1436" i="5"/>
  <c r="V1436" i="5"/>
  <c r="N1436" i="5"/>
  <c r="G1436" i="5"/>
  <c r="AR1435" i="5"/>
  <c r="AJ1435" i="5"/>
  <c r="V1435" i="5"/>
  <c r="N1435" i="5"/>
  <c r="G1435" i="5"/>
  <c r="AR1434" i="5"/>
  <c r="AJ1434" i="5"/>
  <c r="V1434" i="5"/>
  <c r="N1434" i="5"/>
  <c r="G1434" i="5"/>
  <c r="AR1433" i="5"/>
  <c r="AJ1433" i="5"/>
  <c r="V1433" i="5"/>
  <c r="N1433" i="5"/>
  <c r="G1433" i="5"/>
  <c r="AR1432" i="5"/>
  <c r="AJ1432" i="5"/>
  <c r="V1432" i="5"/>
  <c r="N1432" i="5"/>
  <c r="G1432" i="5"/>
  <c r="AR1431" i="5"/>
  <c r="AJ1431" i="5"/>
  <c r="V1431" i="5"/>
  <c r="N1431" i="5"/>
  <c r="G1431" i="5"/>
  <c r="AR1430" i="5"/>
  <c r="AJ1430" i="5"/>
  <c r="V1430" i="5"/>
  <c r="N1430" i="5"/>
  <c r="G1430" i="5"/>
  <c r="AR1429" i="5"/>
  <c r="AJ1429" i="5"/>
  <c r="V1429" i="5"/>
  <c r="N1429" i="5"/>
  <c r="G1429" i="5"/>
  <c r="AR1428" i="5"/>
  <c r="AJ1428" i="5"/>
  <c r="V1428" i="5"/>
  <c r="N1428" i="5"/>
  <c r="G1428" i="5"/>
  <c r="AR1427" i="5"/>
  <c r="AJ1427" i="5"/>
  <c r="V1427" i="5"/>
  <c r="N1427" i="5"/>
  <c r="G1427" i="5"/>
  <c r="AR1426" i="5"/>
  <c r="AJ1426" i="5"/>
  <c r="V1426" i="5"/>
  <c r="N1426" i="5"/>
  <c r="G1426" i="5"/>
  <c r="AR1425" i="5"/>
  <c r="AJ1425" i="5"/>
  <c r="V1425" i="5"/>
  <c r="N1425" i="5"/>
  <c r="G1425" i="5"/>
  <c r="AR1424" i="5"/>
  <c r="AJ1424" i="5"/>
  <c r="V1424" i="5"/>
  <c r="N1424" i="5"/>
  <c r="G1424" i="5"/>
  <c r="AR1423" i="5"/>
  <c r="AJ1423" i="5"/>
  <c r="V1423" i="5"/>
  <c r="N1423" i="5"/>
  <c r="G1423" i="5"/>
  <c r="AR1422" i="5"/>
  <c r="AJ1422" i="5"/>
  <c r="V1422" i="5"/>
  <c r="N1422" i="5"/>
  <c r="G1422" i="5"/>
  <c r="AR1421" i="5"/>
  <c r="AJ1421" i="5"/>
  <c r="V1421" i="5"/>
  <c r="N1421" i="5"/>
  <c r="G1421" i="5"/>
  <c r="AR1420" i="5"/>
  <c r="AJ1420" i="5"/>
  <c r="V1420" i="5"/>
  <c r="N1420" i="5"/>
  <c r="G1420" i="5"/>
  <c r="AR1419" i="5"/>
  <c r="AJ1419" i="5"/>
  <c r="V1419" i="5"/>
  <c r="N1419" i="5"/>
  <c r="G1419" i="5"/>
  <c r="AR1418" i="5"/>
  <c r="AJ1418" i="5"/>
  <c r="V1418" i="5"/>
  <c r="N1418" i="5"/>
  <c r="G1418" i="5"/>
  <c r="AR1417" i="5"/>
  <c r="AJ1417" i="5"/>
  <c r="V1417" i="5"/>
  <c r="N1417" i="5"/>
  <c r="G1417" i="5"/>
  <c r="AR1416" i="5"/>
  <c r="AJ1416" i="5"/>
  <c r="V1416" i="5"/>
  <c r="N1416" i="5"/>
  <c r="G1416" i="5"/>
  <c r="AR1415" i="5"/>
  <c r="AJ1415" i="5"/>
  <c r="V1415" i="5"/>
  <c r="N1415" i="5"/>
  <c r="G1415" i="5"/>
  <c r="AR1414" i="5"/>
  <c r="AJ1414" i="5"/>
  <c r="V1414" i="5"/>
  <c r="N1414" i="5"/>
  <c r="G1414" i="5"/>
  <c r="AR1413" i="5"/>
  <c r="AJ1413" i="5"/>
  <c r="V1413" i="5"/>
  <c r="N1413" i="5"/>
  <c r="G1413" i="5"/>
  <c r="AR1412" i="5"/>
  <c r="AJ1412" i="5"/>
  <c r="V1412" i="5"/>
  <c r="N1412" i="5"/>
  <c r="G1412" i="5"/>
  <c r="AR1411" i="5"/>
  <c r="AJ1411" i="5"/>
  <c r="V1411" i="5"/>
  <c r="N1411" i="5"/>
  <c r="G1411" i="5"/>
  <c r="AR1410" i="5"/>
  <c r="AJ1410" i="5"/>
  <c r="V1410" i="5"/>
  <c r="N1410" i="5"/>
  <c r="G1410" i="5"/>
  <c r="AR1409" i="5"/>
  <c r="AJ1409" i="5"/>
  <c r="V1409" i="5"/>
  <c r="N1409" i="5"/>
  <c r="G1409" i="5"/>
  <c r="AR1408" i="5"/>
  <c r="AJ1408" i="5"/>
  <c r="V1408" i="5"/>
  <c r="N1408" i="5"/>
  <c r="G1408" i="5"/>
  <c r="AR1407" i="5"/>
  <c r="AJ1407" i="5"/>
  <c r="V1407" i="5"/>
  <c r="N1407" i="5"/>
  <c r="G1407" i="5"/>
  <c r="AR1406" i="5"/>
  <c r="AJ1406" i="5"/>
  <c r="V1406" i="5"/>
  <c r="N1406" i="5"/>
  <c r="G1406" i="5"/>
  <c r="AR1405" i="5"/>
  <c r="AJ1405" i="5"/>
  <c r="V1405" i="5"/>
  <c r="N1405" i="5"/>
  <c r="G1405" i="5"/>
  <c r="AR1404" i="5"/>
  <c r="AJ1404" i="5"/>
  <c r="V1404" i="5"/>
  <c r="N1404" i="5"/>
  <c r="G1404" i="5"/>
  <c r="AR1403" i="5"/>
  <c r="AJ1403" i="5"/>
  <c r="V1403" i="5"/>
  <c r="N1403" i="5"/>
  <c r="G1403" i="5"/>
  <c r="AR1402" i="5"/>
  <c r="AJ1402" i="5"/>
  <c r="V1402" i="5"/>
  <c r="N1402" i="5"/>
  <c r="G1402" i="5"/>
  <c r="AR1401" i="5"/>
  <c r="AJ1401" i="5"/>
  <c r="V1401" i="5"/>
  <c r="N1401" i="5"/>
  <c r="G1401" i="5"/>
  <c r="AR1400" i="5"/>
  <c r="AJ1400" i="5"/>
  <c r="V1400" i="5"/>
  <c r="N1400" i="5"/>
  <c r="G1400" i="5"/>
  <c r="AR1399" i="5"/>
  <c r="AJ1399" i="5"/>
  <c r="V1399" i="5"/>
  <c r="N1399" i="5"/>
  <c r="G1399" i="5"/>
  <c r="AR1398" i="5"/>
  <c r="AJ1398" i="5"/>
  <c r="V1398" i="5"/>
  <c r="N1398" i="5"/>
  <c r="G1398" i="5"/>
  <c r="AR1397" i="5"/>
  <c r="AJ1397" i="5"/>
  <c r="V1397" i="5"/>
  <c r="N1397" i="5"/>
  <c r="G1397" i="5"/>
  <c r="AR1396" i="5"/>
  <c r="AJ1396" i="5"/>
  <c r="V1396" i="5"/>
  <c r="N1396" i="5"/>
  <c r="G1396" i="5"/>
  <c r="AR1395" i="5"/>
  <c r="AJ1395" i="5"/>
  <c r="V1395" i="5"/>
  <c r="N1395" i="5"/>
  <c r="G1395" i="5"/>
  <c r="AR1394" i="5"/>
  <c r="AJ1394" i="5"/>
  <c r="V1394" i="5"/>
  <c r="N1394" i="5"/>
  <c r="G1394" i="5"/>
  <c r="AR1393" i="5"/>
  <c r="AJ1393" i="5"/>
  <c r="V1393" i="5"/>
  <c r="N1393" i="5"/>
  <c r="G1393" i="5"/>
  <c r="AR1392" i="5"/>
  <c r="AJ1392" i="5"/>
  <c r="V1392" i="5"/>
  <c r="N1392" i="5"/>
  <c r="G1392" i="5"/>
  <c r="AR1391" i="5"/>
  <c r="AJ1391" i="5"/>
  <c r="V1391" i="5"/>
  <c r="N1391" i="5"/>
  <c r="G1391" i="5"/>
  <c r="AR1390" i="5"/>
  <c r="AJ1390" i="5"/>
  <c r="V1390" i="5"/>
  <c r="N1390" i="5"/>
  <c r="G1390" i="5"/>
  <c r="AR1389" i="5"/>
  <c r="AJ1389" i="5"/>
  <c r="V1389" i="5"/>
  <c r="N1389" i="5"/>
  <c r="G1389" i="5"/>
  <c r="AR1388" i="5"/>
  <c r="AJ1388" i="5"/>
  <c r="V1388" i="5"/>
  <c r="N1388" i="5"/>
  <c r="G1388" i="5"/>
  <c r="AR1387" i="5"/>
  <c r="AJ1387" i="5"/>
  <c r="V1387" i="5"/>
  <c r="N1387" i="5"/>
  <c r="G1387" i="5"/>
  <c r="AR1386" i="5"/>
  <c r="AJ1386" i="5"/>
  <c r="V1386" i="5"/>
  <c r="N1386" i="5"/>
  <c r="G1386" i="5"/>
  <c r="AR1385" i="5"/>
  <c r="AJ1385" i="5"/>
  <c r="V1385" i="5"/>
  <c r="N1385" i="5"/>
  <c r="G1385" i="5"/>
  <c r="AR1384" i="5"/>
  <c r="AJ1384" i="5"/>
  <c r="V1384" i="5"/>
  <c r="N1384" i="5"/>
  <c r="G1384" i="5"/>
  <c r="AR1383" i="5"/>
  <c r="AJ1383" i="5"/>
  <c r="V1383" i="5"/>
  <c r="N1383" i="5"/>
  <c r="G1383" i="5"/>
  <c r="AR1382" i="5"/>
  <c r="AJ1382" i="5"/>
  <c r="V1382" i="5"/>
  <c r="N1382" i="5"/>
  <c r="G1382" i="5"/>
  <c r="AR1381" i="5"/>
  <c r="AJ1381" i="5"/>
  <c r="V1381" i="5"/>
  <c r="N1381" i="5"/>
  <c r="G1381" i="5"/>
  <c r="AR1380" i="5"/>
  <c r="AJ1380" i="5"/>
  <c r="V1380" i="5"/>
  <c r="N1380" i="5"/>
  <c r="G1380" i="5"/>
  <c r="AR1379" i="5"/>
  <c r="AJ1379" i="5"/>
  <c r="V1379" i="5"/>
  <c r="N1379" i="5"/>
  <c r="G1379" i="5"/>
  <c r="AR1378" i="5"/>
  <c r="AJ1378" i="5"/>
  <c r="V1378" i="5"/>
  <c r="N1378" i="5"/>
  <c r="G1378" i="5"/>
  <c r="AR1377" i="5"/>
  <c r="AJ1377" i="5"/>
  <c r="V1377" i="5"/>
  <c r="N1377" i="5"/>
  <c r="G1377" i="5"/>
  <c r="AR1376" i="5"/>
  <c r="AJ1376" i="5"/>
  <c r="V1376" i="5"/>
  <c r="N1376" i="5"/>
  <c r="G1376" i="5"/>
  <c r="AR1375" i="5"/>
  <c r="AJ1375" i="5"/>
  <c r="V1375" i="5"/>
  <c r="N1375" i="5"/>
  <c r="G1375" i="5"/>
  <c r="AR1374" i="5"/>
  <c r="AJ1374" i="5"/>
  <c r="V1374" i="5"/>
  <c r="N1374" i="5"/>
  <c r="G1374" i="5"/>
  <c r="AR1373" i="5"/>
  <c r="AJ1373" i="5"/>
  <c r="V1373" i="5"/>
  <c r="N1373" i="5"/>
  <c r="G1373" i="5"/>
  <c r="AR1372" i="5"/>
  <c r="AJ1372" i="5"/>
  <c r="V1372" i="5"/>
  <c r="N1372" i="5"/>
  <c r="G1372" i="5"/>
  <c r="AR1371" i="5"/>
  <c r="AJ1371" i="5"/>
  <c r="V1371" i="5"/>
  <c r="N1371" i="5"/>
  <c r="G1371" i="5"/>
  <c r="AR1370" i="5"/>
  <c r="AJ1370" i="5"/>
  <c r="V1370" i="5"/>
  <c r="N1370" i="5"/>
  <c r="G1370" i="5"/>
  <c r="AR1369" i="5"/>
  <c r="AJ1369" i="5"/>
  <c r="V1369" i="5"/>
  <c r="N1369" i="5"/>
  <c r="G1369" i="5"/>
  <c r="AR1368" i="5"/>
  <c r="AJ1368" i="5"/>
  <c r="V1368" i="5"/>
  <c r="N1368" i="5"/>
  <c r="G1368" i="5"/>
  <c r="AR1367" i="5"/>
  <c r="AJ1367" i="5"/>
  <c r="V1367" i="5"/>
  <c r="N1367" i="5"/>
  <c r="G1367" i="5"/>
  <c r="AR1366" i="5"/>
  <c r="AJ1366" i="5"/>
  <c r="V1366" i="5"/>
  <c r="N1366" i="5"/>
  <c r="G1366" i="5"/>
  <c r="AR1365" i="5"/>
  <c r="AJ1365" i="5"/>
  <c r="V1365" i="5"/>
  <c r="N1365" i="5"/>
  <c r="G1365" i="5"/>
  <c r="AR1364" i="5"/>
  <c r="AJ1364" i="5"/>
  <c r="V1364" i="5"/>
  <c r="N1364" i="5"/>
  <c r="G1364" i="5"/>
  <c r="AR1363" i="5"/>
  <c r="AJ1363" i="5"/>
  <c r="V1363" i="5"/>
  <c r="N1363" i="5"/>
  <c r="G1363" i="5"/>
  <c r="AR1362" i="5"/>
  <c r="AJ1362" i="5"/>
  <c r="V1362" i="5"/>
  <c r="N1362" i="5"/>
  <c r="G1362" i="5"/>
  <c r="AR1361" i="5"/>
  <c r="AJ1361" i="5"/>
  <c r="V1361" i="5"/>
  <c r="N1361" i="5"/>
  <c r="G1361" i="5"/>
  <c r="AR1360" i="5"/>
  <c r="AJ1360" i="5"/>
  <c r="V1360" i="5"/>
  <c r="N1360" i="5"/>
  <c r="G1360" i="5"/>
  <c r="AR1359" i="5"/>
  <c r="AJ1359" i="5"/>
  <c r="V1359" i="5"/>
  <c r="N1359" i="5"/>
  <c r="G1359" i="5"/>
  <c r="AR1358" i="5"/>
  <c r="AJ1358" i="5"/>
  <c r="V1358" i="5"/>
  <c r="N1358" i="5"/>
  <c r="G1358" i="5"/>
  <c r="AR1357" i="5"/>
  <c r="AJ1357" i="5"/>
  <c r="V1357" i="5"/>
  <c r="N1357" i="5"/>
  <c r="G1357" i="5"/>
  <c r="AR1356" i="5"/>
  <c r="AJ1356" i="5"/>
  <c r="V1356" i="5"/>
  <c r="N1356" i="5"/>
  <c r="G1356" i="5"/>
  <c r="AR1355" i="5"/>
  <c r="AJ1355" i="5"/>
  <c r="V1355" i="5"/>
  <c r="N1355" i="5"/>
  <c r="G1355" i="5"/>
  <c r="AR1354" i="5"/>
  <c r="AJ1354" i="5"/>
  <c r="V1354" i="5"/>
  <c r="N1354" i="5"/>
  <c r="G1354" i="5"/>
  <c r="AR1353" i="5"/>
  <c r="AJ1353" i="5"/>
  <c r="V1353" i="5"/>
  <c r="N1353" i="5"/>
  <c r="G1353" i="5"/>
  <c r="AR1352" i="5"/>
  <c r="AJ1352" i="5"/>
  <c r="V1352" i="5"/>
  <c r="N1352" i="5"/>
  <c r="G1352" i="5"/>
  <c r="AR1351" i="5"/>
  <c r="AJ1351" i="5"/>
  <c r="V1351" i="5"/>
  <c r="N1351" i="5"/>
  <c r="G1351" i="5"/>
  <c r="AR1350" i="5"/>
  <c r="AJ1350" i="5"/>
  <c r="V1350" i="5"/>
  <c r="N1350" i="5"/>
  <c r="G1350" i="5"/>
  <c r="AR1349" i="5"/>
  <c r="AJ1349" i="5"/>
  <c r="V1349" i="5"/>
  <c r="N1349" i="5"/>
  <c r="G1349" i="5"/>
  <c r="AR1348" i="5"/>
  <c r="AJ1348" i="5"/>
  <c r="V1348" i="5"/>
  <c r="N1348" i="5"/>
  <c r="G1348" i="5"/>
  <c r="AR1347" i="5"/>
  <c r="AJ1347" i="5"/>
  <c r="V1347" i="5"/>
  <c r="N1347" i="5"/>
  <c r="G1347" i="5"/>
  <c r="AR1346" i="5"/>
  <c r="AJ1346" i="5"/>
  <c r="V1346" i="5"/>
  <c r="N1346" i="5"/>
  <c r="G1346" i="5"/>
  <c r="AR1345" i="5"/>
  <c r="AJ1345" i="5"/>
  <c r="V1345" i="5"/>
  <c r="N1345" i="5"/>
  <c r="G1345" i="5"/>
  <c r="AR1344" i="5"/>
  <c r="AJ1344" i="5"/>
  <c r="V1344" i="5"/>
  <c r="N1344" i="5"/>
  <c r="G1344" i="5"/>
  <c r="AR1343" i="5"/>
  <c r="AJ1343" i="5"/>
  <c r="V1343" i="5"/>
  <c r="N1343" i="5"/>
  <c r="G1343" i="5"/>
  <c r="AR1342" i="5"/>
  <c r="AJ1342" i="5"/>
  <c r="V1342" i="5"/>
  <c r="N1342" i="5"/>
  <c r="G1342" i="5"/>
  <c r="AR1341" i="5"/>
  <c r="AJ1341" i="5"/>
  <c r="V1341" i="5"/>
  <c r="N1341" i="5"/>
  <c r="G1341" i="5"/>
  <c r="AR1340" i="5"/>
  <c r="AJ1340" i="5"/>
  <c r="V1340" i="5"/>
  <c r="N1340" i="5"/>
  <c r="G1340" i="5"/>
  <c r="AR1339" i="5"/>
  <c r="AJ1339" i="5"/>
  <c r="V1339" i="5"/>
  <c r="N1339" i="5"/>
  <c r="G1339" i="5"/>
  <c r="AR1338" i="5"/>
  <c r="AJ1338" i="5"/>
  <c r="V1338" i="5"/>
  <c r="N1338" i="5"/>
  <c r="G1338" i="5"/>
  <c r="AR1337" i="5"/>
  <c r="AJ1337" i="5"/>
  <c r="V1337" i="5"/>
  <c r="N1337" i="5"/>
  <c r="G1337" i="5"/>
  <c r="AR1336" i="5"/>
  <c r="AJ1336" i="5"/>
  <c r="V1336" i="5"/>
  <c r="N1336" i="5"/>
  <c r="G1336" i="5"/>
  <c r="AR1335" i="5"/>
  <c r="AJ1335" i="5"/>
  <c r="V1335" i="5"/>
  <c r="N1335" i="5"/>
  <c r="G1335" i="5"/>
  <c r="AR1334" i="5"/>
  <c r="AJ1334" i="5"/>
  <c r="V1334" i="5"/>
  <c r="N1334" i="5"/>
  <c r="G1334" i="5"/>
  <c r="AR1333" i="5"/>
  <c r="AJ1333" i="5"/>
  <c r="V1333" i="5"/>
  <c r="N1333" i="5"/>
  <c r="G1333" i="5"/>
  <c r="AR1332" i="5"/>
  <c r="AJ1332" i="5"/>
  <c r="V1332" i="5"/>
  <c r="N1332" i="5"/>
  <c r="G1332" i="5"/>
  <c r="AR1331" i="5"/>
  <c r="AJ1331" i="5"/>
  <c r="V1331" i="5"/>
  <c r="N1331" i="5"/>
  <c r="G1331" i="5"/>
  <c r="AR1330" i="5"/>
  <c r="AJ1330" i="5"/>
  <c r="V1330" i="5"/>
  <c r="N1330" i="5"/>
  <c r="G1330" i="5"/>
  <c r="AR1329" i="5"/>
  <c r="AJ1329" i="5"/>
  <c r="V1329" i="5"/>
  <c r="N1329" i="5"/>
  <c r="G1329" i="5"/>
  <c r="AR1328" i="5"/>
  <c r="AJ1328" i="5"/>
  <c r="V1328" i="5"/>
  <c r="N1328" i="5"/>
  <c r="G1328" i="5"/>
  <c r="AR1327" i="5"/>
  <c r="AJ1327" i="5"/>
  <c r="V1327" i="5"/>
  <c r="N1327" i="5"/>
  <c r="G1327" i="5"/>
  <c r="AR1326" i="5"/>
  <c r="AJ1326" i="5"/>
  <c r="V1326" i="5"/>
  <c r="N1326" i="5"/>
  <c r="G1326" i="5"/>
  <c r="AR1325" i="5"/>
  <c r="AJ1325" i="5"/>
  <c r="V1325" i="5"/>
  <c r="N1325" i="5"/>
  <c r="G1325" i="5"/>
  <c r="AR1324" i="5"/>
  <c r="AJ1324" i="5"/>
  <c r="V1324" i="5"/>
  <c r="N1324" i="5"/>
  <c r="G1324" i="5"/>
  <c r="AR1323" i="5"/>
  <c r="AJ1323" i="5"/>
  <c r="V1323" i="5"/>
  <c r="N1323" i="5"/>
  <c r="G1323" i="5"/>
  <c r="AR1322" i="5"/>
  <c r="AJ1322" i="5"/>
  <c r="V1322" i="5"/>
  <c r="N1322" i="5"/>
  <c r="G1322" i="5"/>
  <c r="AR1321" i="5"/>
  <c r="AJ1321" i="5"/>
  <c r="V1321" i="5"/>
  <c r="N1321" i="5"/>
  <c r="G1321" i="5"/>
  <c r="AR1320" i="5"/>
  <c r="AJ1320" i="5"/>
  <c r="V1320" i="5"/>
  <c r="N1320" i="5"/>
  <c r="G1320" i="5"/>
  <c r="AR1319" i="5"/>
  <c r="AJ1319" i="5"/>
  <c r="V1319" i="5"/>
  <c r="N1319" i="5"/>
  <c r="G1319" i="5"/>
  <c r="AR1318" i="5"/>
  <c r="AJ1318" i="5"/>
  <c r="V1318" i="5"/>
  <c r="N1318" i="5"/>
  <c r="G1318" i="5"/>
  <c r="AR1317" i="5"/>
  <c r="AJ1317" i="5"/>
  <c r="V1317" i="5"/>
  <c r="N1317" i="5"/>
  <c r="G1317" i="5"/>
  <c r="AR1316" i="5"/>
  <c r="AJ1316" i="5"/>
  <c r="V1316" i="5"/>
  <c r="N1316" i="5"/>
  <c r="G1316" i="5"/>
  <c r="AR1315" i="5"/>
  <c r="AJ1315" i="5"/>
  <c r="V1315" i="5"/>
  <c r="N1315" i="5"/>
  <c r="G1315" i="5"/>
  <c r="AR1314" i="5"/>
  <c r="AJ1314" i="5"/>
  <c r="V1314" i="5"/>
  <c r="N1314" i="5"/>
  <c r="G1314" i="5"/>
  <c r="AR1313" i="5"/>
  <c r="AJ1313" i="5"/>
  <c r="V1313" i="5"/>
  <c r="N1313" i="5"/>
  <c r="G1313" i="5"/>
  <c r="AR1312" i="5"/>
  <c r="AJ1312" i="5"/>
  <c r="V1312" i="5"/>
  <c r="N1312" i="5"/>
  <c r="G1312" i="5"/>
  <c r="AR1311" i="5"/>
  <c r="AJ1311" i="5"/>
  <c r="V1311" i="5"/>
  <c r="N1311" i="5"/>
  <c r="G1311" i="5"/>
  <c r="AR1310" i="5"/>
  <c r="AJ1310" i="5"/>
  <c r="V1310" i="5"/>
  <c r="N1310" i="5"/>
  <c r="G1310" i="5"/>
  <c r="AR1309" i="5"/>
  <c r="AJ1309" i="5"/>
  <c r="V1309" i="5"/>
  <c r="N1309" i="5"/>
  <c r="G1309" i="5"/>
  <c r="AR1308" i="5"/>
  <c r="AJ1308" i="5"/>
  <c r="V1308" i="5"/>
  <c r="N1308" i="5"/>
  <c r="G1308" i="5"/>
  <c r="AR1307" i="5"/>
  <c r="AJ1307" i="5"/>
  <c r="V1307" i="5"/>
  <c r="N1307" i="5"/>
  <c r="G1307" i="5"/>
  <c r="AR1306" i="5"/>
  <c r="AJ1306" i="5"/>
  <c r="V1306" i="5"/>
  <c r="N1306" i="5"/>
  <c r="G1306" i="5"/>
  <c r="AR1305" i="5"/>
  <c r="AJ1305" i="5"/>
  <c r="V1305" i="5"/>
  <c r="N1305" i="5"/>
  <c r="G1305" i="5"/>
  <c r="AR1304" i="5"/>
  <c r="AJ1304" i="5"/>
  <c r="V1304" i="5"/>
  <c r="N1304" i="5"/>
  <c r="G1304" i="5"/>
  <c r="AR1303" i="5"/>
  <c r="AJ1303" i="5"/>
  <c r="V1303" i="5"/>
  <c r="N1303" i="5"/>
  <c r="G1303" i="5"/>
  <c r="AR1302" i="5"/>
  <c r="AJ1302" i="5"/>
  <c r="V1302" i="5"/>
  <c r="N1302" i="5"/>
  <c r="G1302" i="5"/>
  <c r="AR1301" i="5"/>
  <c r="AJ1301" i="5"/>
  <c r="V1301" i="5"/>
  <c r="N1301" i="5"/>
  <c r="G1301" i="5"/>
  <c r="AR1300" i="5"/>
  <c r="AJ1300" i="5"/>
  <c r="V1300" i="5"/>
  <c r="N1300" i="5"/>
  <c r="G1300" i="5"/>
  <c r="AR1299" i="5"/>
  <c r="AJ1299" i="5"/>
  <c r="V1299" i="5"/>
  <c r="N1299" i="5"/>
  <c r="G1299" i="5"/>
  <c r="AR1298" i="5"/>
  <c r="AJ1298" i="5"/>
  <c r="V1298" i="5"/>
  <c r="N1298" i="5"/>
  <c r="G1298" i="5"/>
  <c r="AR1297" i="5"/>
  <c r="AJ1297" i="5"/>
  <c r="V1297" i="5"/>
  <c r="N1297" i="5"/>
  <c r="G1297" i="5"/>
  <c r="AR1296" i="5"/>
  <c r="AJ1296" i="5"/>
  <c r="V1296" i="5"/>
  <c r="N1296" i="5"/>
  <c r="G1296" i="5"/>
  <c r="AR1295" i="5"/>
  <c r="AJ1295" i="5"/>
  <c r="V1295" i="5"/>
  <c r="N1295" i="5"/>
  <c r="G1295" i="5"/>
  <c r="AR1294" i="5"/>
  <c r="AJ1294" i="5"/>
  <c r="V1294" i="5"/>
  <c r="N1294" i="5"/>
  <c r="G1294" i="5"/>
  <c r="AR1293" i="5"/>
  <c r="AJ1293" i="5"/>
  <c r="V1293" i="5"/>
  <c r="N1293" i="5"/>
  <c r="G1293" i="5"/>
  <c r="AR1292" i="5"/>
  <c r="AJ1292" i="5"/>
  <c r="V1292" i="5"/>
  <c r="N1292" i="5"/>
  <c r="G1292" i="5"/>
  <c r="AR1291" i="5"/>
  <c r="AJ1291" i="5"/>
  <c r="V1291" i="5"/>
  <c r="N1291" i="5"/>
  <c r="G1291" i="5"/>
  <c r="AR1290" i="5"/>
  <c r="AJ1290" i="5"/>
  <c r="V1290" i="5"/>
  <c r="N1290" i="5"/>
  <c r="G1290" i="5"/>
  <c r="AR1289" i="5"/>
  <c r="AJ1289" i="5"/>
  <c r="V1289" i="5"/>
  <c r="N1289" i="5"/>
  <c r="G1289" i="5"/>
  <c r="AR1288" i="5"/>
  <c r="AJ1288" i="5"/>
  <c r="V1288" i="5"/>
  <c r="N1288" i="5"/>
  <c r="G1288" i="5"/>
  <c r="AR1287" i="5"/>
  <c r="AJ1287" i="5"/>
  <c r="V1287" i="5"/>
  <c r="N1287" i="5"/>
  <c r="G1287" i="5"/>
  <c r="AR1286" i="5"/>
  <c r="AJ1286" i="5"/>
  <c r="V1286" i="5"/>
  <c r="N1286" i="5"/>
  <c r="G1286" i="5"/>
  <c r="AR1285" i="5"/>
  <c r="AJ1285" i="5"/>
  <c r="V1285" i="5"/>
  <c r="N1285" i="5"/>
  <c r="G1285" i="5"/>
  <c r="AR1284" i="5"/>
  <c r="AJ1284" i="5"/>
  <c r="V1284" i="5"/>
  <c r="N1284" i="5"/>
  <c r="G1284" i="5"/>
  <c r="AR1283" i="5"/>
  <c r="AJ1283" i="5"/>
  <c r="V1283" i="5"/>
  <c r="N1283" i="5"/>
  <c r="G1283" i="5"/>
  <c r="AR1282" i="5"/>
  <c r="AJ1282" i="5"/>
  <c r="V1282" i="5"/>
  <c r="N1282" i="5"/>
  <c r="G1282" i="5"/>
  <c r="AR1281" i="5"/>
  <c r="AJ1281" i="5"/>
  <c r="V1281" i="5"/>
  <c r="N1281" i="5"/>
  <c r="G1281" i="5"/>
  <c r="AR1280" i="5"/>
  <c r="AJ1280" i="5"/>
  <c r="V1280" i="5"/>
  <c r="N1280" i="5"/>
  <c r="G1280" i="5"/>
  <c r="AR1279" i="5"/>
  <c r="AJ1279" i="5"/>
  <c r="V1279" i="5"/>
  <c r="N1279" i="5"/>
  <c r="G1279" i="5"/>
  <c r="AR1278" i="5"/>
  <c r="AJ1278" i="5"/>
  <c r="V1278" i="5"/>
  <c r="N1278" i="5"/>
  <c r="G1278" i="5"/>
  <c r="AR1277" i="5"/>
  <c r="AJ1277" i="5"/>
  <c r="V1277" i="5"/>
  <c r="N1277" i="5"/>
  <c r="G1277" i="5"/>
  <c r="AR1276" i="5"/>
  <c r="AJ1276" i="5"/>
  <c r="V1276" i="5"/>
  <c r="N1276" i="5"/>
  <c r="G1276" i="5"/>
  <c r="AR1275" i="5"/>
  <c r="AJ1275" i="5"/>
  <c r="V1275" i="5"/>
  <c r="N1275" i="5"/>
  <c r="G1275" i="5"/>
  <c r="AR1274" i="5"/>
  <c r="AJ1274" i="5"/>
  <c r="V1274" i="5"/>
  <c r="N1274" i="5"/>
  <c r="G1274" i="5"/>
  <c r="AR1273" i="5"/>
  <c r="AJ1273" i="5"/>
  <c r="V1273" i="5"/>
  <c r="N1273" i="5"/>
  <c r="G1273" i="5"/>
  <c r="AR1272" i="5"/>
  <c r="AJ1272" i="5"/>
  <c r="V1272" i="5"/>
  <c r="N1272" i="5"/>
  <c r="G1272" i="5"/>
  <c r="AR1271" i="5"/>
  <c r="AJ1271" i="5"/>
  <c r="V1271" i="5"/>
  <c r="N1271" i="5"/>
  <c r="G1271" i="5"/>
  <c r="AR1270" i="5"/>
  <c r="AJ1270" i="5"/>
  <c r="V1270" i="5"/>
  <c r="N1270" i="5"/>
  <c r="G1270" i="5"/>
  <c r="AR1269" i="5"/>
  <c r="AJ1269" i="5"/>
  <c r="V1269" i="5"/>
  <c r="N1269" i="5"/>
  <c r="G1269" i="5"/>
  <c r="AR1268" i="5"/>
  <c r="AJ1268" i="5"/>
  <c r="V1268" i="5"/>
  <c r="N1268" i="5"/>
  <c r="G1268" i="5"/>
  <c r="AR1267" i="5"/>
  <c r="AJ1267" i="5"/>
  <c r="V1267" i="5"/>
  <c r="N1267" i="5"/>
  <c r="G1267" i="5"/>
  <c r="AR1266" i="5"/>
  <c r="AJ1266" i="5"/>
  <c r="V1266" i="5"/>
  <c r="N1266" i="5"/>
  <c r="G1266" i="5"/>
  <c r="AR1265" i="5"/>
  <c r="AJ1265" i="5"/>
  <c r="V1265" i="5"/>
  <c r="N1265" i="5"/>
  <c r="G1265" i="5"/>
  <c r="AR1264" i="5"/>
  <c r="AJ1264" i="5"/>
  <c r="V1264" i="5"/>
  <c r="N1264" i="5"/>
  <c r="G1264" i="5"/>
  <c r="AR1263" i="5"/>
  <c r="AJ1263" i="5"/>
  <c r="V1263" i="5"/>
  <c r="N1263" i="5"/>
  <c r="G1263" i="5"/>
  <c r="AR1262" i="5"/>
  <c r="AJ1262" i="5"/>
  <c r="V1262" i="5"/>
  <c r="N1262" i="5"/>
  <c r="G1262" i="5"/>
  <c r="AR1261" i="5"/>
  <c r="AJ1261" i="5"/>
  <c r="V1261" i="5"/>
  <c r="N1261" i="5"/>
  <c r="G1261" i="5"/>
  <c r="AR1260" i="5"/>
  <c r="AJ1260" i="5"/>
  <c r="V1260" i="5"/>
  <c r="N1260" i="5"/>
  <c r="G1260" i="5"/>
  <c r="AR1259" i="5"/>
  <c r="AJ1259" i="5"/>
  <c r="V1259" i="5"/>
  <c r="N1259" i="5"/>
  <c r="G1259" i="5"/>
  <c r="AR1258" i="5"/>
  <c r="AJ1258" i="5"/>
  <c r="V1258" i="5"/>
  <c r="N1258" i="5"/>
  <c r="G1258" i="5"/>
  <c r="AR1257" i="5"/>
  <c r="AJ1257" i="5"/>
  <c r="V1257" i="5"/>
  <c r="N1257" i="5"/>
  <c r="G1257" i="5"/>
  <c r="AR1256" i="5"/>
  <c r="AJ1256" i="5"/>
  <c r="V1256" i="5"/>
  <c r="N1256" i="5"/>
  <c r="G1256" i="5"/>
  <c r="AR1255" i="5"/>
  <c r="AJ1255" i="5"/>
  <c r="V1255" i="5"/>
  <c r="N1255" i="5"/>
  <c r="G1255" i="5"/>
  <c r="AR1254" i="5"/>
  <c r="AJ1254" i="5"/>
  <c r="V1254" i="5"/>
  <c r="N1254" i="5"/>
  <c r="G1254" i="5"/>
  <c r="AR1253" i="5"/>
  <c r="AJ1253" i="5"/>
  <c r="V1253" i="5"/>
  <c r="N1253" i="5"/>
  <c r="G1253" i="5"/>
  <c r="AR1252" i="5"/>
  <c r="AJ1252" i="5"/>
  <c r="V1252" i="5"/>
  <c r="N1252" i="5"/>
  <c r="G1252" i="5"/>
  <c r="AR1251" i="5"/>
  <c r="AJ1251" i="5"/>
  <c r="V1251" i="5"/>
  <c r="N1251" i="5"/>
  <c r="G1251" i="5"/>
  <c r="AR1250" i="5"/>
  <c r="AJ1250" i="5"/>
  <c r="V1250" i="5"/>
  <c r="N1250" i="5"/>
  <c r="G1250" i="5"/>
  <c r="AR1249" i="5"/>
  <c r="AJ1249" i="5"/>
  <c r="V1249" i="5"/>
  <c r="N1249" i="5"/>
  <c r="G1249" i="5"/>
  <c r="AR1248" i="5"/>
  <c r="AJ1248" i="5"/>
  <c r="V1248" i="5"/>
  <c r="N1248" i="5"/>
  <c r="G1248" i="5"/>
  <c r="AR1247" i="5"/>
  <c r="AJ1247" i="5"/>
  <c r="V1247" i="5"/>
  <c r="N1247" i="5"/>
  <c r="G1247" i="5"/>
  <c r="AR1246" i="5"/>
  <c r="AJ1246" i="5"/>
  <c r="V1246" i="5"/>
  <c r="N1246" i="5"/>
  <c r="G1246" i="5"/>
  <c r="AR1245" i="5"/>
  <c r="AJ1245" i="5"/>
  <c r="V1245" i="5"/>
  <c r="N1245" i="5"/>
  <c r="G1245" i="5"/>
  <c r="AR1244" i="5"/>
  <c r="AJ1244" i="5"/>
  <c r="V1244" i="5"/>
  <c r="N1244" i="5"/>
  <c r="G1244" i="5"/>
  <c r="AR1243" i="5"/>
  <c r="AJ1243" i="5"/>
  <c r="V1243" i="5"/>
  <c r="N1243" i="5"/>
  <c r="G1243" i="5"/>
  <c r="AR1242" i="5"/>
  <c r="AJ1242" i="5"/>
  <c r="V1242" i="5"/>
  <c r="N1242" i="5"/>
  <c r="G1242" i="5"/>
  <c r="AR1241" i="5"/>
  <c r="AJ1241" i="5"/>
  <c r="V1241" i="5"/>
  <c r="N1241" i="5"/>
  <c r="G1241" i="5"/>
  <c r="AR1240" i="5"/>
  <c r="AJ1240" i="5"/>
  <c r="V1240" i="5"/>
  <c r="N1240" i="5"/>
  <c r="G1240" i="5"/>
  <c r="AR1239" i="5"/>
  <c r="AJ1239" i="5"/>
  <c r="V1239" i="5"/>
  <c r="N1239" i="5"/>
  <c r="G1239" i="5"/>
  <c r="AR1238" i="5"/>
  <c r="AJ1238" i="5"/>
  <c r="V1238" i="5"/>
  <c r="N1238" i="5"/>
  <c r="G1238" i="5"/>
  <c r="AR1237" i="5"/>
  <c r="AJ1237" i="5"/>
  <c r="V1237" i="5"/>
  <c r="N1237" i="5"/>
  <c r="G1237" i="5"/>
  <c r="AR1236" i="5"/>
  <c r="AJ1236" i="5"/>
  <c r="V1236" i="5"/>
  <c r="N1236" i="5"/>
  <c r="G1236" i="5"/>
  <c r="AR1235" i="5"/>
  <c r="AJ1235" i="5"/>
  <c r="V1235" i="5"/>
  <c r="N1235" i="5"/>
  <c r="G1235" i="5"/>
  <c r="AR1234" i="5"/>
  <c r="AJ1234" i="5"/>
  <c r="V1234" i="5"/>
  <c r="N1234" i="5"/>
  <c r="G1234" i="5"/>
  <c r="AR1233" i="5"/>
  <c r="AJ1233" i="5"/>
  <c r="V1233" i="5"/>
  <c r="N1233" i="5"/>
  <c r="G1233" i="5"/>
  <c r="AR1232" i="5"/>
  <c r="AJ1232" i="5"/>
  <c r="V1232" i="5"/>
  <c r="N1232" i="5"/>
  <c r="G1232" i="5"/>
  <c r="AR1231" i="5"/>
  <c r="AJ1231" i="5"/>
  <c r="V1231" i="5"/>
  <c r="N1231" i="5"/>
  <c r="G1231" i="5"/>
  <c r="AR1230" i="5"/>
  <c r="AJ1230" i="5"/>
  <c r="V1230" i="5"/>
  <c r="N1230" i="5"/>
  <c r="G1230" i="5"/>
  <c r="AR1229" i="5"/>
  <c r="AJ1229" i="5"/>
  <c r="V1229" i="5"/>
  <c r="N1229" i="5"/>
  <c r="G1229" i="5"/>
  <c r="AR1228" i="5"/>
  <c r="AJ1228" i="5"/>
  <c r="V1228" i="5"/>
  <c r="N1228" i="5"/>
  <c r="G1228" i="5"/>
  <c r="AR1227" i="5"/>
  <c r="AJ1227" i="5"/>
  <c r="V1227" i="5"/>
  <c r="N1227" i="5"/>
  <c r="G1227" i="5"/>
  <c r="AR1226" i="5"/>
  <c r="AJ1226" i="5"/>
  <c r="V1226" i="5"/>
  <c r="N1226" i="5"/>
  <c r="G1226" i="5"/>
  <c r="AR1225" i="5"/>
  <c r="AJ1225" i="5"/>
  <c r="V1225" i="5"/>
  <c r="N1225" i="5"/>
  <c r="G1225" i="5"/>
  <c r="AR1224" i="5"/>
  <c r="AJ1224" i="5"/>
  <c r="V1224" i="5"/>
  <c r="N1224" i="5"/>
  <c r="G1224" i="5"/>
  <c r="AR1223" i="5"/>
  <c r="AJ1223" i="5"/>
  <c r="V1223" i="5"/>
  <c r="N1223" i="5"/>
  <c r="G1223" i="5"/>
  <c r="AR1222" i="5"/>
  <c r="AJ1222" i="5"/>
  <c r="V1222" i="5"/>
  <c r="N1222" i="5"/>
  <c r="G1222" i="5"/>
  <c r="AR1221" i="5"/>
  <c r="AJ1221" i="5"/>
  <c r="V1221" i="5"/>
  <c r="N1221" i="5"/>
  <c r="G1221" i="5"/>
  <c r="AR1220" i="5"/>
  <c r="AJ1220" i="5"/>
  <c r="V1220" i="5"/>
  <c r="N1220" i="5"/>
  <c r="G1220" i="5"/>
  <c r="AR1219" i="5"/>
  <c r="AJ1219" i="5"/>
  <c r="V1219" i="5"/>
  <c r="N1219" i="5"/>
  <c r="G1219" i="5"/>
  <c r="AR1218" i="5"/>
  <c r="AJ1218" i="5"/>
  <c r="V1218" i="5"/>
  <c r="N1218" i="5"/>
  <c r="G1218" i="5"/>
  <c r="AR1217" i="5"/>
  <c r="AJ1217" i="5"/>
  <c r="V1217" i="5"/>
  <c r="N1217" i="5"/>
  <c r="G1217" i="5"/>
  <c r="AR1216" i="5"/>
  <c r="AJ1216" i="5"/>
  <c r="V1216" i="5"/>
  <c r="N1216" i="5"/>
  <c r="G1216" i="5"/>
  <c r="AR1215" i="5"/>
  <c r="AJ1215" i="5"/>
  <c r="V1215" i="5"/>
  <c r="N1215" i="5"/>
  <c r="G1215" i="5"/>
  <c r="AR1214" i="5"/>
  <c r="AJ1214" i="5"/>
  <c r="V1214" i="5"/>
  <c r="N1214" i="5"/>
  <c r="G1214" i="5"/>
  <c r="AR1213" i="5"/>
  <c r="AJ1213" i="5"/>
  <c r="V1213" i="5"/>
  <c r="N1213" i="5"/>
  <c r="G1213" i="5"/>
  <c r="AR1212" i="5"/>
  <c r="AJ1212" i="5"/>
  <c r="V1212" i="5"/>
  <c r="N1212" i="5"/>
  <c r="G1212" i="5"/>
  <c r="AR1211" i="5"/>
  <c r="AJ1211" i="5"/>
  <c r="V1211" i="5"/>
  <c r="N1211" i="5"/>
  <c r="G1211" i="5"/>
  <c r="AR1210" i="5"/>
  <c r="AJ1210" i="5"/>
  <c r="V1210" i="5"/>
  <c r="N1210" i="5"/>
  <c r="G1210" i="5"/>
  <c r="AR1209" i="5"/>
  <c r="AJ1209" i="5"/>
  <c r="V1209" i="5"/>
  <c r="N1209" i="5"/>
  <c r="G1209" i="5"/>
  <c r="AR1208" i="5"/>
  <c r="AJ1208" i="5"/>
  <c r="V1208" i="5"/>
  <c r="N1208" i="5"/>
  <c r="G1208" i="5"/>
  <c r="AR1207" i="5"/>
  <c r="AJ1207" i="5"/>
  <c r="V1207" i="5"/>
  <c r="N1207" i="5"/>
  <c r="G1207" i="5"/>
  <c r="AR1206" i="5"/>
  <c r="AJ1206" i="5"/>
  <c r="V1206" i="5"/>
  <c r="N1206" i="5"/>
  <c r="G1206" i="5"/>
  <c r="AR1205" i="5"/>
  <c r="AJ1205" i="5"/>
  <c r="V1205" i="5"/>
  <c r="N1205" i="5"/>
  <c r="G1205" i="5"/>
  <c r="AR1204" i="5"/>
  <c r="AJ1204" i="5"/>
  <c r="V1204" i="5"/>
  <c r="N1204" i="5"/>
  <c r="G1204" i="5"/>
  <c r="AR1203" i="5"/>
  <c r="AJ1203" i="5"/>
  <c r="V1203" i="5"/>
  <c r="N1203" i="5"/>
  <c r="G1203" i="5"/>
  <c r="AR1202" i="5"/>
  <c r="AJ1202" i="5"/>
  <c r="V1202" i="5"/>
  <c r="N1202" i="5"/>
  <c r="G1202" i="5"/>
  <c r="AR1201" i="5"/>
  <c r="AJ1201" i="5"/>
  <c r="V1201" i="5"/>
  <c r="N1201" i="5"/>
  <c r="G1201" i="5"/>
  <c r="AR1200" i="5"/>
  <c r="AJ1200" i="5"/>
  <c r="V1200" i="5"/>
  <c r="N1200" i="5"/>
  <c r="G1200" i="5"/>
  <c r="AR1199" i="5"/>
  <c r="AJ1199" i="5"/>
  <c r="V1199" i="5"/>
  <c r="N1199" i="5"/>
  <c r="G1199" i="5"/>
  <c r="AR1198" i="5"/>
  <c r="AJ1198" i="5"/>
  <c r="V1198" i="5"/>
  <c r="N1198" i="5"/>
  <c r="G1198" i="5"/>
  <c r="AR1197" i="5"/>
  <c r="AJ1197" i="5"/>
  <c r="V1197" i="5"/>
  <c r="N1197" i="5"/>
  <c r="G1197" i="5"/>
  <c r="AR1196" i="5"/>
  <c r="AJ1196" i="5"/>
  <c r="V1196" i="5"/>
  <c r="N1196" i="5"/>
  <c r="G1196" i="5"/>
  <c r="AR1195" i="5"/>
  <c r="AJ1195" i="5"/>
  <c r="V1195" i="5"/>
  <c r="N1195" i="5"/>
  <c r="G1195" i="5"/>
  <c r="AR1194" i="5"/>
  <c r="AJ1194" i="5"/>
  <c r="V1194" i="5"/>
  <c r="N1194" i="5"/>
  <c r="G1194" i="5"/>
  <c r="AR1193" i="5"/>
  <c r="AJ1193" i="5"/>
  <c r="V1193" i="5"/>
  <c r="N1193" i="5"/>
  <c r="G1193" i="5"/>
  <c r="AR1192" i="5"/>
  <c r="AJ1192" i="5"/>
  <c r="V1192" i="5"/>
  <c r="N1192" i="5"/>
  <c r="G1192" i="5"/>
  <c r="AR1191" i="5"/>
  <c r="AJ1191" i="5"/>
  <c r="V1191" i="5"/>
  <c r="N1191" i="5"/>
  <c r="G1191" i="5"/>
  <c r="AR1190" i="5"/>
  <c r="AJ1190" i="5"/>
  <c r="V1190" i="5"/>
  <c r="N1190" i="5"/>
  <c r="G1190" i="5"/>
  <c r="AR1189" i="5"/>
  <c r="AJ1189" i="5"/>
  <c r="V1189" i="5"/>
  <c r="N1189" i="5"/>
  <c r="G1189" i="5"/>
  <c r="AR1188" i="5"/>
  <c r="AJ1188" i="5"/>
  <c r="V1188" i="5"/>
  <c r="N1188" i="5"/>
  <c r="G1188" i="5"/>
  <c r="AR1187" i="5"/>
  <c r="AJ1187" i="5"/>
  <c r="V1187" i="5"/>
  <c r="N1187" i="5"/>
  <c r="G1187" i="5"/>
  <c r="AR1186" i="5"/>
  <c r="AJ1186" i="5"/>
  <c r="V1186" i="5"/>
  <c r="N1186" i="5"/>
  <c r="G1186" i="5"/>
  <c r="AR1185" i="5"/>
  <c r="AJ1185" i="5"/>
  <c r="V1185" i="5"/>
  <c r="N1185" i="5"/>
  <c r="G1185" i="5"/>
  <c r="AR1184" i="5"/>
  <c r="AJ1184" i="5"/>
  <c r="V1184" i="5"/>
  <c r="N1184" i="5"/>
  <c r="G1184" i="5"/>
  <c r="AR1183" i="5"/>
  <c r="AJ1183" i="5"/>
  <c r="V1183" i="5"/>
  <c r="N1183" i="5"/>
  <c r="G1183" i="5"/>
  <c r="AR1182" i="5"/>
  <c r="AJ1182" i="5"/>
  <c r="V1182" i="5"/>
  <c r="N1182" i="5"/>
  <c r="G1182" i="5"/>
  <c r="AR1181" i="5"/>
  <c r="AJ1181" i="5"/>
  <c r="V1181" i="5"/>
  <c r="N1181" i="5"/>
  <c r="G1181" i="5"/>
  <c r="AR1180" i="5"/>
  <c r="AJ1180" i="5"/>
  <c r="V1180" i="5"/>
  <c r="N1180" i="5"/>
  <c r="G1180" i="5"/>
  <c r="AR1179" i="5"/>
  <c r="AJ1179" i="5"/>
  <c r="V1179" i="5"/>
  <c r="N1179" i="5"/>
  <c r="G1179" i="5"/>
  <c r="AR1178" i="5"/>
  <c r="AJ1178" i="5"/>
  <c r="V1178" i="5"/>
  <c r="N1178" i="5"/>
  <c r="G1178" i="5"/>
  <c r="AR1177" i="5"/>
  <c r="AJ1177" i="5"/>
  <c r="V1177" i="5"/>
  <c r="N1177" i="5"/>
  <c r="G1177" i="5"/>
  <c r="AR1176" i="5"/>
  <c r="AJ1176" i="5"/>
  <c r="V1176" i="5"/>
  <c r="N1176" i="5"/>
  <c r="G1176" i="5"/>
  <c r="AR1175" i="5"/>
  <c r="AJ1175" i="5"/>
  <c r="V1175" i="5"/>
  <c r="N1175" i="5"/>
  <c r="G1175" i="5"/>
  <c r="AR1174" i="5"/>
  <c r="AJ1174" i="5"/>
  <c r="V1174" i="5"/>
  <c r="N1174" i="5"/>
  <c r="G1174" i="5"/>
  <c r="AR1173" i="5"/>
  <c r="AJ1173" i="5"/>
  <c r="V1173" i="5"/>
  <c r="N1173" i="5"/>
  <c r="G1173" i="5"/>
  <c r="AR1172" i="5"/>
  <c r="AJ1172" i="5"/>
  <c r="V1172" i="5"/>
  <c r="N1172" i="5"/>
  <c r="G1172" i="5"/>
  <c r="AR1171" i="5"/>
  <c r="AJ1171" i="5"/>
  <c r="V1171" i="5"/>
  <c r="N1171" i="5"/>
  <c r="G1171" i="5"/>
  <c r="AR1170" i="5"/>
  <c r="AJ1170" i="5"/>
  <c r="V1170" i="5"/>
  <c r="N1170" i="5"/>
  <c r="G1170" i="5"/>
  <c r="AR1169" i="5"/>
  <c r="AJ1169" i="5"/>
  <c r="V1169" i="5"/>
  <c r="N1169" i="5"/>
  <c r="G1169" i="5"/>
  <c r="AR1168" i="5"/>
  <c r="AJ1168" i="5"/>
  <c r="V1168" i="5"/>
  <c r="N1168" i="5"/>
  <c r="G1168" i="5"/>
  <c r="AR1167" i="5"/>
  <c r="AJ1167" i="5"/>
  <c r="V1167" i="5"/>
  <c r="N1167" i="5"/>
  <c r="G1167" i="5"/>
  <c r="AR1166" i="5"/>
  <c r="AJ1166" i="5"/>
  <c r="V1166" i="5"/>
  <c r="N1166" i="5"/>
  <c r="G1166" i="5"/>
  <c r="AR1165" i="5"/>
  <c r="AJ1165" i="5"/>
  <c r="V1165" i="5"/>
  <c r="N1165" i="5"/>
  <c r="G1165" i="5"/>
  <c r="AR1164" i="5"/>
  <c r="AJ1164" i="5"/>
  <c r="V1164" i="5"/>
  <c r="N1164" i="5"/>
  <c r="G1164" i="5"/>
  <c r="AR1163" i="5"/>
  <c r="AJ1163" i="5"/>
  <c r="V1163" i="5"/>
  <c r="N1163" i="5"/>
  <c r="G1163" i="5"/>
  <c r="AR1162" i="5"/>
  <c r="AJ1162" i="5"/>
  <c r="V1162" i="5"/>
  <c r="N1162" i="5"/>
  <c r="G1162" i="5"/>
  <c r="AR1161" i="5"/>
  <c r="AJ1161" i="5"/>
  <c r="V1161" i="5"/>
  <c r="N1161" i="5"/>
  <c r="G1161" i="5"/>
  <c r="AR1160" i="5"/>
  <c r="AJ1160" i="5"/>
  <c r="V1160" i="5"/>
  <c r="N1160" i="5"/>
  <c r="G1160" i="5"/>
  <c r="AR1159" i="5"/>
  <c r="AJ1159" i="5"/>
  <c r="V1159" i="5"/>
  <c r="N1159" i="5"/>
  <c r="G1159" i="5"/>
  <c r="AR1158" i="5"/>
  <c r="AJ1158" i="5"/>
  <c r="V1158" i="5"/>
  <c r="N1158" i="5"/>
  <c r="G1158" i="5"/>
  <c r="AR1157" i="5"/>
  <c r="AJ1157" i="5"/>
  <c r="V1157" i="5"/>
  <c r="N1157" i="5"/>
  <c r="G1157" i="5"/>
  <c r="AR1156" i="5"/>
  <c r="AJ1156" i="5"/>
  <c r="V1156" i="5"/>
  <c r="N1156" i="5"/>
  <c r="G1156" i="5"/>
  <c r="AR1155" i="5"/>
  <c r="AJ1155" i="5"/>
  <c r="V1155" i="5"/>
  <c r="N1155" i="5"/>
  <c r="G1155" i="5"/>
  <c r="AR1154" i="5"/>
  <c r="AJ1154" i="5"/>
  <c r="V1154" i="5"/>
  <c r="N1154" i="5"/>
  <c r="G1154" i="5"/>
  <c r="AR1153" i="5"/>
  <c r="AJ1153" i="5"/>
  <c r="V1153" i="5"/>
  <c r="N1153" i="5"/>
  <c r="G1153" i="5"/>
  <c r="AR1152" i="5"/>
  <c r="AJ1152" i="5"/>
  <c r="V1152" i="5"/>
  <c r="N1152" i="5"/>
  <c r="G1152" i="5"/>
  <c r="AR1151" i="5"/>
  <c r="AJ1151" i="5"/>
  <c r="V1151" i="5"/>
  <c r="N1151" i="5"/>
  <c r="G1151" i="5"/>
  <c r="AR1150" i="5"/>
  <c r="AJ1150" i="5"/>
  <c r="V1150" i="5"/>
  <c r="N1150" i="5"/>
  <c r="G1150" i="5"/>
  <c r="AR1149" i="5"/>
  <c r="AJ1149" i="5"/>
  <c r="V1149" i="5"/>
  <c r="N1149" i="5"/>
  <c r="G1149" i="5"/>
  <c r="AR1148" i="5"/>
  <c r="AJ1148" i="5"/>
  <c r="V1148" i="5"/>
  <c r="N1148" i="5"/>
  <c r="G1148" i="5"/>
  <c r="AR1147" i="5"/>
  <c r="AJ1147" i="5"/>
  <c r="V1147" i="5"/>
  <c r="N1147" i="5"/>
  <c r="G1147" i="5"/>
  <c r="AR1146" i="5"/>
  <c r="AJ1146" i="5"/>
  <c r="V1146" i="5"/>
  <c r="N1146" i="5"/>
  <c r="G1146" i="5"/>
  <c r="AR1145" i="5"/>
  <c r="AJ1145" i="5"/>
  <c r="V1145" i="5"/>
  <c r="N1145" i="5"/>
  <c r="G1145" i="5"/>
  <c r="AR1144" i="5"/>
  <c r="AJ1144" i="5"/>
  <c r="V1144" i="5"/>
  <c r="N1144" i="5"/>
  <c r="G1144" i="5"/>
  <c r="AR1143" i="5"/>
  <c r="AJ1143" i="5"/>
  <c r="V1143" i="5"/>
  <c r="N1143" i="5"/>
  <c r="G1143" i="5"/>
  <c r="AR1142" i="5"/>
  <c r="AJ1142" i="5"/>
  <c r="V1142" i="5"/>
  <c r="N1142" i="5"/>
  <c r="G1142" i="5"/>
  <c r="AR1141" i="5"/>
  <c r="AJ1141" i="5"/>
  <c r="V1141" i="5"/>
  <c r="N1141" i="5"/>
  <c r="G1141" i="5"/>
  <c r="AR1140" i="5"/>
  <c r="AJ1140" i="5"/>
  <c r="V1140" i="5"/>
  <c r="N1140" i="5"/>
  <c r="G1140" i="5"/>
  <c r="AR1139" i="5"/>
  <c r="AJ1139" i="5"/>
  <c r="V1139" i="5"/>
  <c r="N1139" i="5"/>
  <c r="G1139" i="5"/>
  <c r="AR1138" i="5"/>
  <c r="AJ1138" i="5"/>
  <c r="V1138" i="5"/>
  <c r="N1138" i="5"/>
  <c r="G1138" i="5"/>
  <c r="AR1137" i="5"/>
  <c r="AJ1137" i="5"/>
  <c r="V1137" i="5"/>
  <c r="N1137" i="5"/>
  <c r="G1137" i="5"/>
  <c r="AR1136" i="5"/>
  <c r="AJ1136" i="5"/>
  <c r="V1136" i="5"/>
  <c r="N1136" i="5"/>
  <c r="G1136" i="5"/>
  <c r="AR1135" i="5"/>
  <c r="AJ1135" i="5"/>
  <c r="V1135" i="5"/>
  <c r="N1135" i="5"/>
  <c r="G1135" i="5"/>
  <c r="AR1134" i="5"/>
  <c r="AJ1134" i="5"/>
  <c r="V1134" i="5"/>
  <c r="N1134" i="5"/>
  <c r="G1134" i="5"/>
  <c r="AR1133" i="5"/>
  <c r="AJ1133" i="5"/>
  <c r="V1133" i="5"/>
  <c r="N1133" i="5"/>
  <c r="G1133" i="5"/>
  <c r="AR1132" i="5"/>
  <c r="AJ1132" i="5"/>
  <c r="V1132" i="5"/>
  <c r="N1132" i="5"/>
  <c r="G1132" i="5"/>
  <c r="AR1131" i="5"/>
  <c r="AJ1131" i="5"/>
  <c r="V1131" i="5"/>
  <c r="N1131" i="5"/>
  <c r="G1131" i="5"/>
  <c r="AR1130" i="5"/>
  <c r="AJ1130" i="5"/>
  <c r="V1130" i="5"/>
  <c r="N1130" i="5"/>
  <c r="G1130" i="5"/>
  <c r="AR1129" i="5"/>
  <c r="AJ1129" i="5"/>
  <c r="V1129" i="5"/>
  <c r="N1129" i="5"/>
  <c r="G1129" i="5"/>
  <c r="AR1128" i="5"/>
  <c r="AJ1128" i="5"/>
  <c r="V1128" i="5"/>
  <c r="N1128" i="5"/>
  <c r="G1128" i="5"/>
  <c r="AR1127" i="5"/>
  <c r="AJ1127" i="5"/>
  <c r="V1127" i="5"/>
  <c r="N1127" i="5"/>
  <c r="G1127" i="5"/>
  <c r="AR1126" i="5"/>
  <c r="AJ1126" i="5"/>
  <c r="V1126" i="5"/>
  <c r="N1126" i="5"/>
  <c r="G1126" i="5"/>
  <c r="AR1125" i="5"/>
  <c r="AJ1125" i="5"/>
  <c r="V1125" i="5"/>
  <c r="N1125" i="5"/>
  <c r="G1125" i="5"/>
  <c r="AR1124" i="5"/>
  <c r="AJ1124" i="5"/>
  <c r="V1124" i="5"/>
  <c r="N1124" i="5"/>
  <c r="G1124" i="5"/>
  <c r="AR1123" i="5"/>
  <c r="AJ1123" i="5"/>
  <c r="V1123" i="5"/>
  <c r="N1123" i="5"/>
  <c r="G1123" i="5"/>
  <c r="AR1122" i="5"/>
  <c r="AJ1122" i="5"/>
  <c r="V1122" i="5"/>
  <c r="N1122" i="5"/>
  <c r="G1122" i="5"/>
  <c r="AR1121" i="5"/>
  <c r="AJ1121" i="5"/>
  <c r="V1121" i="5"/>
  <c r="N1121" i="5"/>
  <c r="G1121" i="5"/>
  <c r="AR1120" i="5"/>
  <c r="AJ1120" i="5"/>
  <c r="V1120" i="5"/>
  <c r="N1120" i="5"/>
  <c r="G1120" i="5"/>
  <c r="AR1119" i="5"/>
  <c r="AJ1119" i="5"/>
  <c r="V1119" i="5"/>
  <c r="N1119" i="5"/>
  <c r="G1119" i="5"/>
  <c r="AR1118" i="5"/>
  <c r="AJ1118" i="5"/>
  <c r="V1118" i="5"/>
  <c r="N1118" i="5"/>
  <c r="G1118" i="5"/>
  <c r="AR1117" i="5"/>
  <c r="AJ1117" i="5"/>
  <c r="V1117" i="5"/>
  <c r="N1117" i="5"/>
  <c r="G1117" i="5"/>
  <c r="AR1116" i="5"/>
  <c r="AJ1116" i="5"/>
  <c r="V1116" i="5"/>
  <c r="N1116" i="5"/>
  <c r="G1116" i="5"/>
  <c r="AR1115" i="5"/>
  <c r="AJ1115" i="5"/>
  <c r="V1115" i="5"/>
  <c r="N1115" i="5"/>
  <c r="G1115" i="5"/>
  <c r="AR1114" i="5"/>
  <c r="AJ1114" i="5"/>
  <c r="V1114" i="5"/>
  <c r="N1114" i="5"/>
  <c r="G1114" i="5"/>
  <c r="AR1113" i="5"/>
  <c r="AJ1113" i="5"/>
  <c r="V1113" i="5"/>
  <c r="N1113" i="5"/>
  <c r="G1113" i="5"/>
  <c r="AR1112" i="5"/>
  <c r="AJ1112" i="5"/>
  <c r="V1112" i="5"/>
  <c r="N1112" i="5"/>
  <c r="G1112" i="5"/>
  <c r="AR1111" i="5"/>
  <c r="AJ1111" i="5"/>
  <c r="V1111" i="5"/>
  <c r="N1111" i="5"/>
  <c r="G1111" i="5"/>
  <c r="AR1110" i="5"/>
  <c r="AJ1110" i="5"/>
  <c r="V1110" i="5"/>
  <c r="N1110" i="5"/>
  <c r="G1110" i="5"/>
  <c r="AR1109" i="5"/>
  <c r="AJ1109" i="5"/>
  <c r="V1109" i="5"/>
  <c r="N1109" i="5"/>
  <c r="G1109" i="5"/>
  <c r="AR1108" i="5"/>
  <c r="AJ1108" i="5"/>
  <c r="V1108" i="5"/>
  <c r="N1108" i="5"/>
  <c r="G1108" i="5"/>
  <c r="AR1107" i="5"/>
  <c r="AJ1107" i="5"/>
  <c r="V1107" i="5"/>
  <c r="N1107" i="5"/>
  <c r="G1107" i="5"/>
  <c r="AR1106" i="5"/>
  <c r="AJ1106" i="5"/>
  <c r="V1106" i="5"/>
  <c r="N1106" i="5"/>
  <c r="G1106" i="5"/>
  <c r="AR1105" i="5"/>
  <c r="AJ1105" i="5"/>
  <c r="V1105" i="5"/>
  <c r="N1105" i="5"/>
  <c r="G1105" i="5"/>
  <c r="AR1104" i="5"/>
  <c r="AJ1104" i="5"/>
  <c r="V1104" i="5"/>
  <c r="N1104" i="5"/>
  <c r="G1104" i="5"/>
  <c r="AR1103" i="5"/>
  <c r="AJ1103" i="5"/>
  <c r="V1103" i="5"/>
  <c r="N1103" i="5"/>
  <c r="G1103" i="5"/>
  <c r="AR1102" i="5"/>
  <c r="AJ1102" i="5"/>
  <c r="V1102" i="5"/>
  <c r="N1102" i="5"/>
  <c r="G1102" i="5"/>
  <c r="AR1101" i="5"/>
  <c r="AJ1101" i="5"/>
  <c r="V1101" i="5"/>
  <c r="N1101" i="5"/>
  <c r="G1101" i="5"/>
  <c r="AR1100" i="5"/>
  <c r="AJ1100" i="5"/>
  <c r="V1100" i="5"/>
  <c r="N1100" i="5"/>
  <c r="G1100" i="5"/>
  <c r="AR1099" i="5"/>
  <c r="AJ1099" i="5"/>
  <c r="V1099" i="5"/>
  <c r="N1099" i="5"/>
  <c r="G1099" i="5"/>
  <c r="AR1098" i="5"/>
  <c r="AJ1098" i="5"/>
  <c r="V1098" i="5"/>
  <c r="N1098" i="5"/>
  <c r="G1098" i="5"/>
  <c r="AR1097" i="5"/>
  <c r="AJ1097" i="5"/>
  <c r="V1097" i="5"/>
  <c r="N1097" i="5"/>
  <c r="G1097" i="5"/>
  <c r="AR1096" i="5"/>
  <c r="AJ1096" i="5"/>
  <c r="V1096" i="5"/>
  <c r="N1096" i="5"/>
  <c r="G1096" i="5"/>
  <c r="AR1095" i="5"/>
  <c r="AJ1095" i="5"/>
  <c r="V1095" i="5"/>
  <c r="N1095" i="5"/>
  <c r="G1095" i="5"/>
  <c r="AR1094" i="5"/>
  <c r="AJ1094" i="5"/>
  <c r="V1094" i="5"/>
  <c r="N1094" i="5"/>
  <c r="G1094" i="5"/>
  <c r="AR1093" i="5"/>
  <c r="AJ1093" i="5"/>
  <c r="V1093" i="5"/>
  <c r="N1093" i="5"/>
  <c r="G1093" i="5"/>
  <c r="AR1092" i="5"/>
  <c r="AJ1092" i="5"/>
  <c r="V1092" i="5"/>
  <c r="N1092" i="5"/>
  <c r="G1092" i="5"/>
  <c r="AR1091" i="5"/>
  <c r="AJ1091" i="5"/>
  <c r="V1091" i="5"/>
  <c r="N1091" i="5"/>
  <c r="G1091" i="5"/>
  <c r="AR1090" i="5"/>
  <c r="AJ1090" i="5"/>
  <c r="V1090" i="5"/>
  <c r="N1090" i="5"/>
  <c r="G1090" i="5"/>
  <c r="AR1089" i="5"/>
  <c r="AJ1089" i="5"/>
  <c r="V1089" i="5"/>
  <c r="N1089" i="5"/>
  <c r="G1089" i="5"/>
  <c r="AR1088" i="5"/>
  <c r="AJ1088" i="5"/>
  <c r="V1088" i="5"/>
  <c r="N1088" i="5"/>
  <c r="G1088" i="5"/>
  <c r="AR1087" i="5"/>
  <c r="AJ1087" i="5"/>
  <c r="V1087" i="5"/>
  <c r="N1087" i="5"/>
  <c r="G1087" i="5"/>
  <c r="AR1086" i="5"/>
  <c r="AJ1086" i="5"/>
  <c r="V1086" i="5"/>
  <c r="N1086" i="5"/>
  <c r="G1086" i="5"/>
  <c r="AR1085" i="5"/>
  <c r="AJ1085" i="5"/>
  <c r="V1085" i="5"/>
  <c r="N1085" i="5"/>
  <c r="G1085" i="5"/>
  <c r="AR1084" i="5"/>
  <c r="AJ1084" i="5"/>
  <c r="V1084" i="5"/>
  <c r="N1084" i="5"/>
  <c r="G1084" i="5"/>
  <c r="AR1083" i="5"/>
  <c r="AJ1083" i="5"/>
  <c r="V1083" i="5"/>
  <c r="N1083" i="5"/>
  <c r="G1083" i="5"/>
  <c r="AR1082" i="5"/>
  <c r="AJ1082" i="5"/>
  <c r="V1082" i="5"/>
  <c r="N1082" i="5"/>
  <c r="G1082" i="5"/>
  <c r="AR1081" i="5"/>
  <c r="AJ1081" i="5"/>
  <c r="V1081" i="5"/>
  <c r="N1081" i="5"/>
  <c r="G1081" i="5"/>
  <c r="AR1080" i="5"/>
  <c r="AJ1080" i="5"/>
  <c r="V1080" i="5"/>
  <c r="N1080" i="5"/>
  <c r="G1080" i="5"/>
  <c r="AR1079" i="5"/>
  <c r="AJ1079" i="5"/>
  <c r="V1079" i="5"/>
  <c r="N1079" i="5"/>
  <c r="G1079" i="5"/>
  <c r="AR1078" i="5"/>
  <c r="AJ1078" i="5"/>
  <c r="V1078" i="5"/>
  <c r="N1078" i="5"/>
  <c r="G1078" i="5"/>
  <c r="AR1077" i="5"/>
  <c r="AJ1077" i="5"/>
  <c r="V1077" i="5"/>
  <c r="N1077" i="5"/>
  <c r="G1077" i="5"/>
  <c r="AR1076" i="5"/>
  <c r="AJ1076" i="5"/>
  <c r="V1076" i="5"/>
  <c r="N1076" i="5"/>
  <c r="G1076" i="5"/>
  <c r="AR1075" i="5"/>
  <c r="AJ1075" i="5"/>
  <c r="V1075" i="5"/>
  <c r="N1075" i="5"/>
  <c r="G1075" i="5"/>
  <c r="AR1074" i="5"/>
  <c r="AJ1074" i="5"/>
  <c r="V1074" i="5"/>
  <c r="N1074" i="5"/>
  <c r="G1074" i="5"/>
  <c r="AR1073" i="5"/>
  <c r="AJ1073" i="5"/>
  <c r="V1073" i="5"/>
  <c r="N1073" i="5"/>
  <c r="G1073" i="5"/>
  <c r="AR1072" i="5"/>
  <c r="AJ1072" i="5"/>
  <c r="V1072" i="5"/>
  <c r="N1072" i="5"/>
  <c r="G1072" i="5"/>
  <c r="AR1071" i="5"/>
  <c r="AJ1071" i="5"/>
  <c r="V1071" i="5"/>
  <c r="N1071" i="5"/>
  <c r="G1071" i="5"/>
  <c r="AR1070" i="5"/>
  <c r="AJ1070" i="5"/>
  <c r="V1070" i="5"/>
  <c r="N1070" i="5"/>
  <c r="G1070" i="5"/>
  <c r="AR1069" i="5"/>
  <c r="AJ1069" i="5"/>
  <c r="V1069" i="5"/>
  <c r="N1069" i="5"/>
  <c r="G1069" i="5"/>
  <c r="AR1068" i="5"/>
  <c r="AJ1068" i="5"/>
  <c r="V1068" i="5"/>
  <c r="N1068" i="5"/>
  <c r="G1068" i="5"/>
  <c r="AR1067" i="5"/>
  <c r="AJ1067" i="5"/>
  <c r="V1067" i="5"/>
  <c r="N1067" i="5"/>
  <c r="G1067" i="5"/>
  <c r="AR1066" i="5"/>
  <c r="AJ1066" i="5"/>
  <c r="V1066" i="5"/>
  <c r="N1066" i="5"/>
  <c r="G1066" i="5"/>
  <c r="AR1065" i="5"/>
  <c r="AJ1065" i="5"/>
  <c r="V1065" i="5"/>
  <c r="N1065" i="5"/>
  <c r="G1065" i="5"/>
  <c r="AR1064" i="5"/>
  <c r="AJ1064" i="5"/>
  <c r="V1064" i="5"/>
  <c r="N1064" i="5"/>
  <c r="G1064" i="5"/>
  <c r="AR1063" i="5"/>
  <c r="AJ1063" i="5"/>
  <c r="V1063" i="5"/>
  <c r="N1063" i="5"/>
  <c r="G1063" i="5"/>
  <c r="AR1062" i="5"/>
  <c r="AJ1062" i="5"/>
  <c r="V1062" i="5"/>
  <c r="N1062" i="5"/>
  <c r="G1062" i="5"/>
  <c r="AR1061" i="5"/>
  <c r="AJ1061" i="5"/>
  <c r="V1061" i="5"/>
  <c r="N1061" i="5"/>
  <c r="G1061" i="5"/>
  <c r="AR1060" i="5"/>
  <c r="AJ1060" i="5"/>
  <c r="V1060" i="5"/>
  <c r="N1060" i="5"/>
  <c r="G1060" i="5"/>
  <c r="AR1059" i="5"/>
  <c r="AJ1059" i="5"/>
  <c r="V1059" i="5"/>
  <c r="N1059" i="5"/>
  <c r="G1059" i="5"/>
  <c r="AR1058" i="5"/>
  <c r="AJ1058" i="5"/>
  <c r="V1058" i="5"/>
  <c r="N1058" i="5"/>
  <c r="G1058" i="5"/>
  <c r="AR1057" i="5"/>
  <c r="AJ1057" i="5"/>
  <c r="V1057" i="5"/>
  <c r="N1057" i="5"/>
  <c r="G1057" i="5"/>
  <c r="AR1056" i="5"/>
  <c r="AJ1056" i="5"/>
  <c r="V1056" i="5"/>
  <c r="N1056" i="5"/>
  <c r="G1056" i="5"/>
  <c r="AR1055" i="5"/>
  <c r="AJ1055" i="5"/>
  <c r="V1055" i="5"/>
  <c r="N1055" i="5"/>
  <c r="G1055" i="5"/>
  <c r="AR1054" i="5"/>
  <c r="AJ1054" i="5"/>
  <c r="V1054" i="5"/>
  <c r="N1054" i="5"/>
  <c r="G1054" i="5"/>
  <c r="AR1053" i="5"/>
  <c r="AJ1053" i="5"/>
  <c r="V1053" i="5"/>
  <c r="N1053" i="5"/>
  <c r="G1053" i="5"/>
  <c r="AR1052" i="5"/>
  <c r="AJ1052" i="5"/>
  <c r="V1052" i="5"/>
  <c r="N1052" i="5"/>
  <c r="G1052" i="5"/>
  <c r="AR1051" i="5"/>
  <c r="AJ1051" i="5"/>
  <c r="V1051" i="5"/>
  <c r="N1051" i="5"/>
  <c r="G1051" i="5"/>
  <c r="AR1050" i="5"/>
  <c r="AJ1050" i="5"/>
  <c r="V1050" i="5"/>
  <c r="N1050" i="5"/>
  <c r="G1050" i="5"/>
  <c r="AR1049" i="5"/>
  <c r="AJ1049" i="5"/>
  <c r="V1049" i="5"/>
  <c r="N1049" i="5"/>
  <c r="G1049" i="5"/>
  <c r="AR1048" i="5"/>
  <c r="AJ1048" i="5"/>
  <c r="V1048" i="5"/>
  <c r="N1048" i="5"/>
  <c r="G1048" i="5"/>
  <c r="AR1047" i="5"/>
  <c r="AJ1047" i="5"/>
  <c r="V1047" i="5"/>
  <c r="N1047" i="5"/>
  <c r="G1047" i="5"/>
  <c r="AR1046" i="5"/>
  <c r="AJ1046" i="5"/>
  <c r="V1046" i="5"/>
  <c r="N1046" i="5"/>
  <c r="G1046" i="5"/>
  <c r="AR1045" i="5"/>
  <c r="AJ1045" i="5"/>
  <c r="V1045" i="5"/>
  <c r="N1045" i="5"/>
  <c r="G1045" i="5"/>
  <c r="AR1044" i="5"/>
  <c r="AJ1044" i="5"/>
  <c r="V1044" i="5"/>
  <c r="N1044" i="5"/>
  <c r="G1044" i="5"/>
  <c r="AR1043" i="5"/>
  <c r="AJ1043" i="5"/>
  <c r="V1043" i="5"/>
  <c r="N1043" i="5"/>
  <c r="G1043" i="5"/>
  <c r="AR1042" i="5"/>
  <c r="AJ1042" i="5"/>
  <c r="V1042" i="5"/>
  <c r="N1042" i="5"/>
  <c r="G1042" i="5"/>
  <c r="AR1041" i="5"/>
  <c r="AJ1041" i="5"/>
  <c r="V1041" i="5"/>
  <c r="N1041" i="5"/>
  <c r="G1041" i="5"/>
  <c r="AR1040" i="5"/>
  <c r="AJ1040" i="5"/>
  <c r="V1040" i="5"/>
  <c r="N1040" i="5"/>
  <c r="G1040" i="5"/>
  <c r="AR1039" i="5"/>
  <c r="AJ1039" i="5"/>
  <c r="V1039" i="5"/>
  <c r="N1039" i="5"/>
  <c r="G1039" i="5"/>
  <c r="AR1038" i="5"/>
  <c r="AJ1038" i="5"/>
  <c r="V1038" i="5"/>
  <c r="N1038" i="5"/>
  <c r="G1038" i="5"/>
  <c r="AR1037" i="5"/>
  <c r="AJ1037" i="5"/>
  <c r="V1037" i="5"/>
  <c r="N1037" i="5"/>
  <c r="G1037" i="5"/>
  <c r="AR1036" i="5"/>
  <c r="AJ1036" i="5"/>
  <c r="V1036" i="5"/>
  <c r="N1036" i="5"/>
  <c r="G1036" i="5"/>
  <c r="AR1035" i="5"/>
  <c r="AJ1035" i="5"/>
  <c r="V1035" i="5"/>
  <c r="N1035" i="5"/>
  <c r="G1035" i="5"/>
  <c r="AR1034" i="5"/>
  <c r="AJ1034" i="5"/>
  <c r="V1034" i="5"/>
  <c r="N1034" i="5"/>
  <c r="G1034" i="5"/>
  <c r="AR1033" i="5"/>
  <c r="AJ1033" i="5"/>
  <c r="V1033" i="5"/>
  <c r="N1033" i="5"/>
  <c r="G1033" i="5"/>
  <c r="AR1032" i="5"/>
  <c r="AJ1032" i="5"/>
  <c r="V1032" i="5"/>
  <c r="N1032" i="5"/>
  <c r="G1032" i="5"/>
  <c r="AR1031" i="5"/>
  <c r="AJ1031" i="5"/>
  <c r="V1031" i="5"/>
  <c r="N1031" i="5"/>
  <c r="G1031" i="5"/>
  <c r="AR1030" i="5"/>
  <c r="AJ1030" i="5"/>
  <c r="V1030" i="5"/>
  <c r="N1030" i="5"/>
  <c r="G1030" i="5"/>
  <c r="AR1029" i="5"/>
  <c r="AJ1029" i="5"/>
  <c r="V1029" i="5"/>
  <c r="N1029" i="5"/>
  <c r="G1029" i="5"/>
  <c r="AR1028" i="5"/>
  <c r="AJ1028" i="5"/>
  <c r="V1028" i="5"/>
  <c r="N1028" i="5"/>
  <c r="G1028" i="5"/>
  <c r="AR1027" i="5"/>
  <c r="AJ1027" i="5"/>
  <c r="V1027" i="5"/>
  <c r="N1027" i="5"/>
  <c r="G1027" i="5"/>
  <c r="AR1026" i="5"/>
  <c r="AJ1026" i="5"/>
  <c r="V1026" i="5"/>
  <c r="N1026" i="5"/>
  <c r="G1026" i="5"/>
  <c r="AR1025" i="5"/>
  <c r="AJ1025" i="5"/>
  <c r="V1025" i="5"/>
  <c r="N1025" i="5"/>
  <c r="G1025" i="5"/>
  <c r="AR1024" i="5"/>
  <c r="AJ1024" i="5"/>
  <c r="V1024" i="5"/>
  <c r="N1024" i="5"/>
  <c r="G1024" i="5"/>
  <c r="AR1023" i="5"/>
  <c r="AJ1023" i="5"/>
  <c r="V1023" i="5"/>
  <c r="N1023" i="5"/>
  <c r="G1023" i="5"/>
  <c r="AR1022" i="5"/>
  <c r="AJ1022" i="5"/>
  <c r="V1022" i="5"/>
  <c r="N1022" i="5"/>
  <c r="G1022" i="5"/>
  <c r="AR1021" i="5"/>
  <c r="AJ1021" i="5"/>
  <c r="V1021" i="5"/>
  <c r="N1021" i="5"/>
  <c r="G1021" i="5"/>
  <c r="AR1020" i="5"/>
  <c r="AJ1020" i="5"/>
  <c r="V1020" i="5"/>
  <c r="N1020" i="5"/>
  <c r="G1020" i="5"/>
  <c r="AR1019" i="5"/>
  <c r="AJ1019" i="5"/>
  <c r="V1019" i="5"/>
  <c r="N1019" i="5"/>
  <c r="G1019" i="5"/>
  <c r="AR1018" i="5"/>
  <c r="AJ1018" i="5"/>
  <c r="V1018" i="5"/>
  <c r="N1018" i="5"/>
  <c r="G1018" i="5"/>
  <c r="AR1017" i="5"/>
  <c r="AJ1017" i="5"/>
  <c r="V1017" i="5"/>
  <c r="N1017" i="5"/>
  <c r="G1017" i="5"/>
  <c r="AR1016" i="5"/>
  <c r="AJ1016" i="5"/>
  <c r="V1016" i="5"/>
  <c r="N1016" i="5"/>
  <c r="G1016" i="5"/>
  <c r="AR1015" i="5"/>
  <c r="AJ1015" i="5"/>
  <c r="V1015" i="5"/>
  <c r="N1015" i="5"/>
  <c r="G1015" i="5"/>
  <c r="AR1014" i="5"/>
  <c r="AJ1014" i="5"/>
  <c r="V1014" i="5"/>
  <c r="N1014" i="5"/>
  <c r="G1014" i="5"/>
  <c r="AR1013" i="5"/>
  <c r="AJ1013" i="5"/>
  <c r="V1013" i="5"/>
  <c r="N1013" i="5"/>
  <c r="G1013" i="5"/>
  <c r="AR1012" i="5"/>
  <c r="AJ1012" i="5"/>
  <c r="V1012" i="5"/>
  <c r="N1012" i="5"/>
  <c r="G1012" i="5"/>
  <c r="AR1011" i="5"/>
  <c r="AJ1011" i="5"/>
  <c r="V1011" i="5"/>
  <c r="N1011" i="5"/>
  <c r="G1011" i="5"/>
  <c r="AR1010" i="5"/>
  <c r="AJ1010" i="5"/>
  <c r="V1010" i="5"/>
  <c r="N1010" i="5"/>
  <c r="G1010" i="5"/>
  <c r="AR1009" i="5"/>
  <c r="AJ1009" i="5"/>
  <c r="V1009" i="5"/>
  <c r="N1009" i="5"/>
  <c r="G1009" i="5"/>
  <c r="AR1008" i="5"/>
  <c r="AJ1008" i="5"/>
  <c r="V1008" i="5"/>
  <c r="N1008" i="5"/>
  <c r="G1008" i="5"/>
  <c r="AR1007" i="5"/>
  <c r="AJ1007" i="5"/>
  <c r="V1007" i="5"/>
  <c r="N1007" i="5"/>
  <c r="G1007" i="5"/>
  <c r="AR1006" i="5"/>
  <c r="AJ1006" i="5"/>
  <c r="V1006" i="5"/>
  <c r="N1006" i="5"/>
  <c r="G1006" i="5"/>
  <c r="AR1005" i="5"/>
  <c r="AJ1005" i="5"/>
  <c r="V1005" i="5"/>
  <c r="N1005" i="5"/>
  <c r="G1005" i="5"/>
  <c r="AR1004" i="5"/>
  <c r="AJ1004" i="5"/>
  <c r="V1004" i="5"/>
  <c r="N1004" i="5"/>
  <c r="G1004" i="5"/>
  <c r="AR1003" i="5"/>
  <c r="AJ1003" i="5"/>
  <c r="V1003" i="5"/>
  <c r="N1003" i="5"/>
  <c r="G1003" i="5"/>
  <c r="AR1002" i="5"/>
  <c r="AJ1002" i="5"/>
  <c r="V1002" i="5"/>
  <c r="N1002" i="5"/>
  <c r="G1002" i="5"/>
  <c r="AR1001" i="5"/>
  <c r="AJ1001" i="5"/>
  <c r="V1001" i="5"/>
  <c r="N1001" i="5"/>
  <c r="G1001" i="5"/>
  <c r="AR1000" i="5"/>
  <c r="AJ1000" i="5"/>
  <c r="V1000" i="5"/>
  <c r="N1000" i="5"/>
  <c r="G1000" i="5"/>
  <c r="AR999" i="5"/>
  <c r="AJ999" i="5"/>
  <c r="V999" i="5"/>
  <c r="N999" i="5"/>
  <c r="G999" i="5"/>
  <c r="AR998" i="5"/>
  <c r="AJ998" i="5"/>
  <c r="V998" i="5"/>
  <c r="N998" i="5"/>
  <c r="G998" i="5"/>
  <c r="AR997" i="5"/>
  <c r="AJ997" i="5"/>
  <c r="V997" i="5"/>
  <c r="N997" i="5"/>
  <c r="G997" i="5"/>
  <c r="AR996" i="5"/>
  <c r="AJ996" i="5"/>
  <c r="V996" i="5"/>
  <c r="N996" i="5"/>
  <c r="G996" i="5"/>
  <c r="AR995" i="5"/>
  <c r="AJ995" i="5"/>
  <c r="V995" i="5"/>
  <c r="N995" i="5"/>
  <c r="G995" i="5"/>
  <c r="AR994" i="5"/>
  <c r="AJ994" i="5"/>
  <c r="V994" i="5"/>
  <c r="N994" i="5"/>
  <c r="G994" i="5"/>
  <c r="AR993" i="5"/>
  <c r="AJ993" i="5"/>
  <c r="V993" i="5"/>
  <c r="N993" i="5"/>
  <c r="G993" i="5"/>
  <c r="AR992" i="5"/>
  <c r="AJ992" i="5"/>
  <c r="V992" i="5"/>
  <c r="N992" i="5"/>
  <c r="G992" i="5"/>
  <c r="AR991" i="5"/>
  <c r="AJ991" i="5"/>
  <c r="V991" i="5"/>
  <c r="N991" i="5"/>
  <c r="G991" i="5"/>
  <c r="AR990" i="5"/>
  <c r="AJ990" i="5"/>
  <c r="V990" i="5"/>
  <c r="N990" i="5"/>
  <c r="G990" i="5"/>
  <c r="AR989" i="5"/>
  <c r="AJ989" i="5"/>
  <c r="V989" i="5"/>
  <c r="N989" i="5"/>
  <c r="G989" i="5"/>
  <c r="AR988" i="5"/>
  <c r="AJ988" i="5"/>
  <c r="V988" i="5"/>
  <c r="N988" i="5"/>
  <c r="G988" i="5"/>
  <c r="AR987" i="5"/>
  <c r="AJ987" i="5"/>
  <c r="V987" i="5"/>
  <c r="N987" i="5"/>
  <c r="G987" i="5"/>
  <c r="AR986" i="5"/>
  <c r="AJ986" i="5"/>
  <c r="V986" i="5"/>
  <c r="N986" i="5"/>
  <c r="G986" i="5"/>
  <c r="AR985" i="5"/>
  <c r="AJ985" i="5"/>
  <c r="V985" i="5"/>
  <c r="N985" i="5"/>
  <c r="G985" i="5"/>
  <c r="AR984" i="5"/>
  <c r="AJ984" i="5"/>
  <c r="V984" i="5"/>
  <c r="N984" i="5"/>
  <c r="G984" i="5"/>
  <c r="AR983" i="5"/>
  <c r="AJ983" i="5"/>
  <c r="V983" i="5"/>
  <c r="N983" i="5"/>
  <c r="G983" i="5"/>
  <c r="AR982" i="5"/>
  <c r="AJ982" i="5"/>
  <c r="V982" i="5"/>
  <c r="N982" i="5"/>
  <c r="G982" i="5"/>
  <c r="AR981" i="5"/>
  <c r="AJ981" i="5"/>
  <c r="V981" i="5"/>
  <c r="N981" i="5"/>
  <c r="G981" i="5"/>
  <c r="AR980" i="5"/>
  <c r="AJ980" i="5"/>
  <c r="V980" i="5"/>
  <c r="N980" i="5"/>
  <c r="G980" i="5"/>
  <c r="AR979" i="5"/>
  <c r="AJ979" i="5"/>
  <c r="V979" i="5"/>
  <c r="N979" i="5"/>
  <c r="G979" i="5"/>
  <c r="AR978" i="5"/>
  <c r="AJ978" i="5"/>
  <c r="V978" i="5"/>
  <c r="N978" i="5"/>
  <c r="G978" i="5"/>
  <c r="AR977" i="5"/>
  <c r="AJ977" i="5"/>
  <c r="V977" i="5"/>
  <c r="N977" i="5"/>
  <c r="G977" i="5"/>
  <c r="AR976" i="5"/>
  <c r="AJ976" i="5"/>
  <c r="V976" i="5"/>
  <c r="N976" i="5"/>
  <c r="G976" i="5"/>
  <c r="AR975" i="5"/>
  <c r="AJ975" i="5"/>
  <c r="V975" i="5"/>
  <c r="N975" i="5"/>
  <c r="G975" i="5"/>
  <c r="AR974" i="5"/>
  <c r="AJ974" i="5"/>
  <c r="V974" i="5"/>
  <c r="N974" i="5"/>
  <c r="G974" i="5"/>
  <c r="AR973" i="5"/>
  <c r="AJ973" i="5"/>
  <c r="V973" i="5"/>
  <c r="N973" i="5"/>
  <c r="G973" i="5"/>
  <c r="AR972" i="5"/>
  <c r="AJ972" i="5"/>
  <c r="V972" i="5"/>
  <c r="N972" i="5"/>
  <c r="G972" i="5"/>
  <c r="AR971" i="5"/>
  <c r="AJ971" i="5"/>
  <c r="V971" i="5"/>
  <c r="N971" i="5"/>
  <c r="G971" i="5"/>
  <c r="AR970" i="5"/>
  <c r="AJ970" i="5"/>
  <c r="V970" i="5"/>
  <c r="N970" i="5"/>
  <c r="G970" i="5"/>
  <c r="AR969" i="5"/>
  <c r="AJ969" i="5"/>
  <c r="V969" i="5"/>
  <c r="N969" i="5"/>
  <c r="G969" i="5"/>
  <c r="AR968" i="5"/>
  <c r="AJ968" i="5"/>
  <c r="V968" i="5"/>
  <c r="N968" i="5"/>
  <c r="G968" i="5"/>
  <c r="AR967" i="5"/>
  <c r="AJ967" i="5"/>
  <c r="V967" i="5"/>
  <c r="N967" i="5"/>
  <c r="G967" i="5"/>
  <c r="AR966" i="5"/>
  <c r="AJ966" i="5"/>
  <c r="V966" i="5"/>
  <c r="N966" i="5"/>
  <c r="G966" i="5"/>
  <c r="AR965" i="5"/>
  <c r="AJ965" i="5"/>
  <c r="V965" i="5"/>
  <c r="N965" i="5"/>
  <c r="G965" i="5"/>
  <c r="AR964" i="5"/>
  <c r="AJ964" i="5"/>
  <c r="V964" i="5"/>
  <c r="N964" i="5"/>
  <c r="G964" i="5"/>
  <c r="AR963" i="5"/>
  <c r="AJ963" i="5"/>
  <c r="V963" i="5"/>
  <c r="N963" i="5"/>
  <c r="G963" i="5"/>
  <c r="AR962" i="5"/>
  <c r="AJ962" i="5"/>
  <c r="V962" i="5"/>
  <c r="N962" i="5"/>
  <c r="G962" i="5"/>
  <c r="AR961" i="5"/>
  <c r="AJ961" i="5"/>
  <c r="V961" i="5"/>
  <c r="N961" i="5"/>
  <c r="G961" i="5"/>
  <c r="AR960" i="5"/>
  <c r="AJ960" i="5"/>
  <c r="V960" i="5"/>
  <c r="N960" i="5"/>
  <c r="G960" i="5"/>
  <c r="AR959" i="5"/>
  <c r="AJ959" i="5"/>
  <c r="V959" i="5"/>
  <c r="N959" i="5"/>
  <c r="G959" i="5"/>
  <c r="AR958" i="5"/>
  <c r="AJ958" i="5"/>
  <c r="V958" i="5"/>
  <c r="N958" i="5"/>
  <c r="G958" i="5"/>
  <c r="AR957" i="5"/>
  <c r="AJ957" i="5"/>
  <c r="V957" i="5"/>
  <c r="N957" i="5"/>
  <c r="G957" i="5"/>
  <c r="AR956" i="5"/>
  <c r="AJ956" i="5"/>
  <c r="V956" i="5"/>
  <c r="N956" i="5"/>
  <c r="G956" i="5"/>
  <c r="AR955" i="5"/>
  <c r="AJ955" i="5"/>
  <c r="V955" i="5"/>
  <c r="N955" i="5"/>
  <c r="G955" i="5"/>
  <c r="AR954" i="5"/>
  <c r="AJ954" i="5"/>
  <c r="V954" i="5"/>
  <c r="N954" i="5"/>
  <c r="G954" i="5"/>
  <c r="AR953" i="5"/>
  <c r="AJ953" i="5"/>
  <c r="V953" i="5"/>
  <c r="N953" i="5"/>
  <c r="G953" i="5"/>
  <c r="AR952" i="5"/>
  <c r="AJ952" i="5"/>
  <c r="V952" i="5"/>
  <c r="N952" i="5"/>
  <c r="G952" i="5"/>
  <c r="AR951" i="5"/>
  <c r="AJ951" i="5"/>
  <c r="V951" i="5"/>
  <c r="N951" i="5"/>
  <c r="G951" i="5"/>
  <c r="AR950" i="5"/>
  <c r="AJ950" i="5"/>
  <c r="V950" i="5"/>
  <c r="N950" i="5"/>
  <c r="G950" i="5"/>
  <c r="AR949" i="5"/>
  <c r="AJ949" i="5"/>
  <c r="V949" i="5"/>
  <c r="N949" i="5"/>
  <c r="G949" i="5"/>
  <c r="AR948" i="5"/>
  <c r="AJ948" i="5"/>
  <c r="V948" i="5"/>
  <c r="N948" i="5"/>
  <c r="G948" i="5"/>
  <c r="AR947" i="5"/>
  <c r="AJ947" i="5"/>
  <c r="V947" i="5"/>
  <c r="N947" i="5"/>
  <c r="G947" i="5"/>
  <c r="AR946" i="5"/>
  <c r="AJ946" i="5"/>
  <c r="V946" i="5"/>
  <c r="N946" i="5"/>
  <c r="G946" i="5"/>
  <c r="AR945" i="5"/>
  <c r="AJ945" i="5"/>
  <c r="V945" i="5"/>
  <c r="N945" i="5"/>
  <c r="G945" i="5"/>
  <c r="AR944" i="5"/>
  <c r="AJ944" i="5"/>
  <c r="V944" i="5"/>
  <c r="N944" i="5"/>
  <c r="G944" i="5"/>
  <c r="AR943" i="5"/>
  <c r="AJ943" i="5"/>
  <c r="V943" i="5"/>
  <c r="N943" i="5"/>
  <c r="G943" i="5"/>
  <c r="AR942" i="5"/>
  <c r="AJ942" i="5"/>
  <c r="V942" i="5"/>
  <c r="N942" i="5"/>
  <c r="G942" i="5"/>
  <c r="AR941" i="5"/>
  <c r="AJ941" i="5"/>
  <c r="V941" i="5"/>
  <c r="N941" i="5"/>
  <c r="G941" i="5"/>
  <c r="AR940" i="5"/>
  <c r="AJ940" i="5"/>
  <c r="V940" i="5"/>
  <c r="N940" i="5"/>
  <c r="G940" i="5"/>
  <c r="AR939" i="5"/>
  <c r="AJ939" i="5"/>
  <c r="V939" i="5"/>
  <c r="N939" i="5"/>
  <c r="G939" i="5"/>
  <c r="AR938" i="5"/>
  <c r="AJ938" i="5"/>
  <c r="V938" i="5"/>
  <c r="N938" i="5"/>
  <c r="G938" i="5"/>
  <c r="AR937" i="5"/>
  <c r="AJ937" i="5"/>
  <c r="V937" i="5"/>
  <c r="N937" i="5"/>
  <c r="G937" i="5"/>
  <c r="AR936" i="5"/>
  <c r="AJ936" i="5"/>
  <c r="V936" i="5"/>
  <c r="N936" i="5"/>
  <c r="G936" i="5"/>
  <c r="AR935" i="5"/>
  <c r="AJ935" i="5"/>
  <c r="V935" i="5"/>
  <c r="N935" i="5"/>
  <c r="G935" i="5"/>
  <c r="AR934" i="5"/>
  <c r="AJ934" i="5"/>
  <c r="V934" i="5"/>
  <c r="N934" i="5"/>
  <c r="G934" i="5"/>
  <c r="AR933" i="5"/>
  <c r="AJ933" i="5"/>
  <c r="V933" i="5"/>
  <c r="N933" i="5"/>
  <c r="G933" i="5"/>
  <c r="AR932" i="5"/>
  <c r="AJ932" i="5"/>
  <c r="V932" i="5"/>
  <c r="N932" i="5"/>
  <c r="G932" i="5"/>
  <c r="AR931" i="5"/>
  <c r="AJ931" i="5"/>
  <c r="V931" i="5"/>
  <c r="N931" i="5"/>
  <c r="G931" i="5"/>
  <c r="AR930" i="5"/>
  <c r="AJ930" i="5"/>
  <c r="V930" i="5"/>
  <c r="N930" i="5"/>
  <c r="G930" i="5"/>
  <c r="AR929" i="5"/>
  <c r="AJ929" i="5"/>
  <c r="V929" i="5"/>
  <c r="N929" i="5"/>
  <c r="G929" i="5"/>
  <c r="AR928" i="5"/>
  <c r="AJ928" i="5"/>
  <c r="V928" i="5"/>
  <c r="N928" i="5"/>
  <c r="G928" i="5"/>
  <c r="AR927" i="5"/>
  <c r="AJ927" i="5"/>
  <c r="V927" i="5"/>
  <c r="N927" i="5"/>
  <c r="G927" i="5"/>
  <c r="AR926" i="5"/>
  <c r="AJ926" i="5"/>
  <c r="V926" i="5"/>
  <c r="N926" i="5"/>
  <c r="G926" i="5"/>
  <c r="AR925" i="5"/>
  <c r="AJ925" i="5"/>
  <c r="V925" i="5"/>
  <c r="N925" i="5"/>
  <c r="G925" i="5"/>
  <c r="AR924" i="5"/>
  <c r="AJ924" i="5"/>
  <c r="V924" i="5"/>
  <c r="N924" i="5"/>
  <c r="G924" i="5"/>
  <c r="AR923" i="5"/>
  <c r="AJ923" i="5"/>
  <c r="V923" i="5"/>
  <c r="N923" i="5"/>
  <c r="G923" i="5"/>
  <c r="AR922" i="5"/>
  <c r="AJ922" i="5"/>
  <c r="V922" i="5"/>
  <c r="N922" i="5"/>
  <c r="G922" i="5"/>
  <c r="AR921" i="5"/>
  <c r="AJ921" i="5"/>
  <c r="V921" i="5"/>
  <c r="N921" i="5"/>
  <c r="G921" i="5"/>
  <c r="AR920" i="5"/>
  <c r="AJ920" i="5"/>
  <c r="V920" i="5"/>
  <c r="N920" i="5"/>
  <c r="G920" i="5"/>
  <c r="AR919" i="5"/>
  <c r="AJ919" i="5"/>
  <c r="V919" i="5"/>
  <c r="N919" i="5"/>
  <c r="G919" i="5"/>
  <c r="AR918" i="5"/>
  <c r="AJ918" i="5"/>
  <c r="V918" i="5"/>
  <c r="N918" i="5"/>
  <c r="G918" i="5"/>
  <c r="AR917" i="5"/>
  <c r="AJ917" i="5"/>
  <c r="V917" i="5"/>
  <c r="N917" i="5"/>
  <c r="G917" i="5"/>
  <c r="AR916" i="5"/>
  <c r="AJ916" i="5"/>
  <c r="V916" i="5"/>
  <c r="N916" i="5"/>
  <c r="G916" i="5"/>
  <c r="AR915" i="5"/>
  <c r="AJ915" i="5"/>
  <c r="V915" i="5"/>
  <c r="N915" i="5"/>
  <c r="G915" i="5"/>
  <c r="AR914" i="5"/>
  <c r="AJ914" i="5"/>
  <c r="V914" i="5"/>
  <c r="N914" i="5"/>
  <c r="G914" i="5"/>
  <c r="AR913" i="5"/>
  <c r="AJ913" i="5"/>
  <c r="V913" i="5"/>
  <c r="N913" i="5"/>
  <c r="G913" i="5"/>
  <c r="AR912" i="5"/>
  <c r="AJ912" i="5"/>
  <c r="V912" i="5"/>
  <c r="N912" i="5"/>
  <c r="G912" i="5"/>
  <c r="AR911" i="5"/>
  <c r="AJ911" i="5"/>
  <c r="V911" i="5"/>
  <c r="N911" i="5"/>
  <c r="G911" i="5"/>
  <c r="AR910" i="5"/>
  <c r="AJ910" i="5"/>
  <c r="V910" i="5"/>
  <c r="N910" i="5"/>
  <c r="G910" i="5"/>
  <c r="AR909" i="5"/>
  <c r="AJ909" i="5"/>
  <c r="V909" i="5"/>
  <c r="N909" i="5"/>
  <c r="G909" i="5"/>
  <c r="AR908" i="5"/>
  <c r="AJ908" i="5"/>
  <c r="V908" i="5"/>
  <c r="N908" i="5"/>
  <c r="G908" i="5"/>
  <c r="AR907" i="5"/>
  <c r="AJ907" i="5"/>
  <c r="V907" i="5"/>
  <c r="N907" i="5"/>
  <c r="G907" i="5"/>
  <c r="AR906" i="5"/>
  <c r="AJ906" i="5"/>
  <c r="V906" i="5"/>
  <c r="N906" i="5"/>
  <c r="G906" i="5"/>
  <c r="AR905" i="5"/>
  <c r="AJ905" i="5"/>
  <c r="V905" i="5"/>
  <c r="N905" i="5"/>
  <c r="G905" i="5"/>
  <c r="AR904" i="5"/>
  <c r="AJ904" i="5"/>
  <c r="V904" i="5"/>
  <c r="N904" i="5"/>
  <c r="G904" i="5"/>
  <c r="AR903" i="5"/>
  <c r="AJ903" i="5"/>
  <c r="V903" i="5"/>
  <c r="N903" i="5"/>
  <c r="G903" i="5"/>
  <c r="AR902" i="5"/>
  <c r="AJ902" i="5"/>
  <c r="V902" i="5"/>
  <c r="N902" i="5"/>
  <c r="G902" i="5"/>
  <c r="AR901" i="5"/>
  <c r="AJ901" i="5"/>
  <c r="V901" i="5"/>
  <c r="N901" i="5"/>
  <c r="G901" i="5"/>
  <c r="AR900" i="5"/>
  <c r="AJ900" i="5"/>
  <c r="V900" i="5"/>
  <c r="N900" i="5"/>
  <c r="G900" i="5"/>
  <c r="AR899" i="5"/>
  <c r="AJ899" i="5"/>
  <c r="V899" i="5"/>
  <c r="N899" i="5"/>
  <c r="G899" i="5"/>
  <c r="AR898" i="5"/>
  <c r="AJ898" i="5"/>
  <c r="V898" i="5"/>
  <c r="N898" i="5"/>
  <c r="G898" i="5"/>
  <c r="AR897" i="5"/>
  <c r="AJ897" i="5"/>
  <c r="V897" i="5"/>
  <c r="N897" i="5"/>
  <c r="G897" i="5"/>
  <c r="AR896" i="5"/>
  <c r="AJ896" i="5"/>
  <c r="V896" i="5"/>
  <c r="N896" i="5"/>
  <c r="G896" i="5"/>
  <c r="AR895" i="5"/>
  <c r="AJ895" i="5"/>
  <c r="V895" i="5"/>
  <c r="N895" i="5"/>
  <c r="G895" i="5"/>
  <c r="AR894" i="5"/>
  <c r="AJ894" i="5"/>
  <c r="V894" i="5"/>
  <c r="N894" i="5"/>
  <c r="G894" i="5"/>
  <c r="AR893" i="5"/>
  <c r="AJ893" i="5"/>
  <c r="V893" i="5"/>
  <c r="N893" i="5"/>
  <c r="G893" i="5"/>
  <c r="AR892" i="5"/>
  <c r="AJ892" i="5"/>
  <c r="V892" i="5"/>
  <c r="N892" i="5"/>
  <c r="G892" i="5"/>
  <c r="AR891" i="5"/>
  <c r="AJ891" i="5"/>
  <c r="V891" i="5"/>
  <c r="N891" i="5"/>
  <c r="G891" i="5"/>
  <c r="AR890" i="5"/>
  <c r="AJ890" i="5"/>
  <c r="V890" i="5"/>
  <c r="N890" i="5"/>
  <c r="G890" i="5"/>
  <c r="AR889" i="5"/>
  <c r="AJ889" i="5"/>
  <c r="V889" i="5"/>
  <c r="N889" i="5"/>
  <c r="G889" i="5"/>
  <c r="AR888" i="5"/>
  <c r="AJ888" i="5"/>
  <c r="V888" i="5"/>
  <c r="N888" i="5"/>
  <c r="G888" i="5"/>
  <c r="AR887" i="5"/>
  <c r="AJ887" i="5"/>
  <c r="V887" i="5"/>
  <c r="N887" i="5"/>
  <c r="G887" i="5"/>
  <c r="AR886" i="5"/>
  <c r="AJ886" i="5"/>
  <c r="V886" i="5"/>
  <c r="N886" i="5"/>
  <c r="G886" i="5"/>
  <c r="AR885" i="5"/>
  <c r="AJ885" i="5"/>
  <c r="V885" i="5"/>
  <c r="N885" i="5"/>
  <c r="G885" i="5"/>
  <c r="AR884" i="5"/>
  <c r="AJ884" i="5"/>
  <c r="V884" i="5"/>
  <c r="N884" i="5"/>
  <c r="G884" i="5"/>
  <c r="AR883" i="5"/>
  <c r="AJ883" i="5"/>
  <c r="V883" i="5"/>
  <c r="N883" i="5"/>
  <c r="G883" i="5"/>
  <c r="AR882" i="5"/>
  <c r="AJ882" i="5"/>
  <c r="V882" i="5"/>
  <c r="N882" i="5"/>
  <c r="G882" i="5"/>
  <c r="AR881" i="5"/>
  <c r="AJ881" i="5"/>
  <c r="V881" i="5"/>
  <c r="N881" i="5"/>
  <c r="G881" i="5"/>
  <c r="AR880" i="5"/>
  <c r="AJ880" i="5"/>
  <c r="V880" i="5"/>
  <c r="N880" i="5"/>
  <c r="G880" i="5"/>
  <c r="AR879" i="5"/>
  <c r="AJ879" i="5"/>
  <c r="V879" i="5"/>
  <c r="N879" i="5"/>
  <c r="G879" i="5"/>
  <c r="AR878" i="5"/>
  <c r="AJ878" i="5"/>
  <c r="V878" i="5"/>
  <c r="N878" i="5"/>
  <c r="G878" i="5"/>
  <c r="AR877" i="5"/>
  <c r="AJ877" i="5"/>
  <c r="V877" i="5"/>
  <c r="N877" i="5"/>
  <c r="G877" i="5"/>
  <c r="AR876" i="5"/>
  <c r="AJ876" i="5"/>
  <c r="V876" i="5"/>
  <c r="N876" i="5"/>
  <c r="G876" i="5"/>
  <c r="AR875" i="5"/>
  <c r="AJ875" i="5"/>
  <c r="V875" i="5"/>
  <c r="N875" i="5"/>
  <c r="G875" i="5"/>
  <c r="AR874" i="5"/>
  <c r="AJ874" i="5"/>
  <c r="V874" i="5"/>
  <c r="N874" i="5"/>
  <c r="G874" i="5"/>
  <c r="AR873" i="5"/>
  <c r="AJ873" i="5"/>
  <c r="V873" i="5"/>
  <c r="N873" i="5"/>
  <c r="G873" i="5"/>
  <c r="AR872" i="5"/>
  <c r="AJ872" i="5"/>
  <c r="V872" i="5"/>
  <c r="N872" i="5"/>
  <c r="G872" i="5"/>
  <c r="AR871" i="5"/>
  <c r="AJ871" i="5"/>
  <c r="V871" i="5"/>
  <c r="N871" i="5"/>
  <c r="G871" i="5"/>
  <c r="AR870" i="5"/>
  <c r="AJ870" i="5"/>
  <c r="V870" i="5"/>
  <c r="N870" i="5"/>
  <c r="G870" i="5"/>
  <c r="AR869" i="5"/>
  <c r="AJ869" i="5"/>
  <c r="V869" i="5"/>
  <c r="N869" i="5"/>
  <c r="G869" i="5"/>
  <c r="AR868" i="5"/>
  <c r="AJ868" i="5"/>
  <c r="V868" i="5"/>
  <c r="N868" i="5"/>
  <c r="G868" i="5"/>
  <c r="AR867" i="5"/>
  <c r="AJ867" i="5"/>
  <c r="V867" i="5"/>
  <c r="N867" i="5"/>
  <c r="G867" i="5"/>
  <c r="AR866" i="5"/>
  <c r="AJ866" i="5"/>
  <c r="V866" i="5"/>
  <c r="N866" i="5"/>
  <c r="G866" i="5"/>
  <c r="AR865" i="5"/>
  <c r="AJ865" i="5"/>
  <c r="V865" i="5"/>
  <c r="N865" i="5"/>
  <c r="G865" i="5"/>
  <c r="AR864" i="5"/>
  <c r="AJ864" i="5"/>
  <c r="V864" i="5"/>
  <c r="N864" i="5"/>
  <c r="G864" i="5"/>
  <c r="AR863" i="5"/>
  <c r="AJ863" i="5"/>
  <c r="V863" i="5"/>
  <c r="N863" i="5"/>
  <c r="G863" i="5"/>
  <c r="AR862" i="5"/>
  <c r="AJ862" i="5"/>
  <c r="V862" i="5"/>
  <c r="N862" i="5"/>
  <c r="G862" i="5"/>
  <c r="AR861" i="5"/>
  <c r="AJ861" i="5"/>
  <c r="V861" i="5"/>
  <c r="N861" i="5"/>
  <c r="G861" i="5"/>
  <c r="AR860" i="5"/>
  <c r="AJ860" i="5"/>
  <c r="V860" i="5"/>
  <c r="N860" i="5"/>
  <c r="G860" i="5"/>
  <c r="AR859" i="5"/>
  <c r="AJ859" i="5"/>
  <c r="V859" i="5"/>
  <c r="N859" i="5"/>
  <c r="G859" i="5"/>
  <c r="AR858" i="5"/>
  <c r="AJ858" i="5"/>
  <c r="V858" i="5"/>
  <c r="N858" i="5"/>
  <c r="G858" i="5"/>
  <c r="AR857" i="5"/>
  <c r="AJ857" i="5"/>
  <c r="V857" i="5"/>
  <c r="N857" i="5"/>
  <c r="G857" i="5"/>
  <c r="AR856" i="5"/>
  <c r="AJ856" i="5"/>
  <c r="V856" i="5"/>
  <c r="N856" i="5"/>
  <c r="G856" i="5"/>
  <c r="AR855" i="5"/>
  <c r="AJ855" i="5"/>
  <c r="V855" i="5"/>
  <c r="N855" i="5"/>
  <c r="G855" i="5"/>
  <c r="AR854" i="5"/>
  <c r="AJ854" i="5"/>
  <c r="V854" i="5"/>
  <c r="N854" i="5"/>
  <c r="G854" i="5"/>
  <c r="AR853" i="5"/>
  <c r="AJ853" i="5"/>
  <c r="V853" i="5"/>
  <c r="N853" i="5"/>
  <c r="G853" i="5"/>
  <c r="AR852" i="5"/>
  <c r="AJ852" i="5"/>
  <c r="V852" i="5"/>
  <c r="N852" i="5"/>
  <c r="G852" i="5"/>
  <c r="AR851" i="5"/>
  <c r="AJ851" i="5"/>
  <c r="V851" i="5"/>
  <c r="N851" i="5"/>
  <c r="G851" i="5"/>
  <c r="AR850" i="5"/>
  <c r="AJ850" i="5"/>
  <c r="V850" i="5"/>
  <c r="N850" i="5"/>
  <c r="G850" i="5"/>
  <c r="AR849" i="5"/>
  <c r="AJ849" i="5"/>
  <c r="V849" i="5"/>
  <c r="N849" i="5"/>
  <c r="G849" i="5"/>
  <c r="AR848" i="5"/>
  <c r="AJ848" i="5"/>
  <c r="V848" i="5"/>
  <c r="N848" i="5"/>
  <c r="G848" i="5"/>
  <c r="AR847" i="5"/>
  <c r="AJ847" i="5"/>
  <c r="V847" i="5"/>
  <c r="N847" i="5"/>
  <c r="G847" i="5"/>
  <c r="AR846" i="5"/>
  <c r="AJ846" i="5"/>
  <c r="V846" i="5"/>
  <c r="N846" i="5"/>
  <c r="G846" i="5"/>
  <c r="AR845" i="5"/>
  <c r="AJ845" i="5"/>
  <c r="V845" i="5"/>
  <c r="N845" i="5"/>
  <c r="G845" i="5"/>
  <c r="AR844" i="5"/>
  <c r="AJ844" i="5"/>
  <c r="V844" i="5"/>
  <c r="N844" i="5"/>
  <c r="G844" i="5"/>
  <c r="AR843" i="5"/>
  <c r="AJ843" i="5"/>
  <c r="V843" i="5"/>
  <c r="N843" i="5"/>
  <c r="G843" i="5"/>
  <c r="AR842" i="5"/>
  <c r="AJ842" i="5"/>
  <c r="V842" i="5"/>
  <c r="N842" i="5"/>
  <c r="G842" i="5"/>
  <c r="AR841" i="5"/>
  <c r="AJ841" i="5"/>
  <c r="V841" i="5"/>
  <c r="N841" i="5"/>
  <c r="G841" i="5"/>
  <c r="AR840" i="5"/>
  <c r="AJ840" i="5"/>
  <c r="V840" i="5"/>
  <c r="N840" i="5"/>
  <c r="G840" i="5"/>
  <c r="AR839" i="5"/>
  <c r="AJ839" i="5"/>
  <c r="V839" i="5"/>
  <c r="N839" i="5"/>
  <c r="G839" i="5"/>
  <c r="AR838" i="5"/>
  <c r="AJ838" i="5"/>
  <c r="V838" i="5"/>
  <c r="N838" i="5"/>
  <c r="G838" i="5"/>
  <c r="AR837" i="5"/>
  <c r="AJ837" i="5"/>
  <c r="V837" i="5"/>
  <c r="N837" i="5"/>
  <c r="G837" i="5"/>
  <c r="AR836" i="5"/>
  <c r="AJ836" i="5"/>
  <c r="V836" i="5"/>
  <c r="N836" i="5"/>
  <c r="G836" i="5"/>
  <c r="AR835" i="5"/>
  <c r="AJ835" i="5"/>
  <c r="V835" i="5"/>
  <c r="N835" i="5"/>
  <c r="G835" i="5"/>
  <c r="AR834" i="5"/>
  <c r="AJ834" i="5"/>
  <c r="V834" i="5"/>
  <c r="N834" i="5"/>
  <c r="G834" i="5"/>
  <c r="AR833" i="5"/>
  <c r="AJ833" i="5"/>
  <c r="V833" i="5"/>
  <c r="N833" i="5"/>
  <c r="G833" i="5"/>
  <c r="AR832" i="5"/>
  <c r="AJ832" i="5"/>
  <c r="V832" i="5"/>
  <c r="N832" i="5"/>
  <c r="G832" i="5"/>
  <c r="AR831" i="5"/>
  <c r="AJ831" i="5"/>
  <c r="V831" i="5"/>
  <c r="N831" i="5"/>
  <c r="G831" i="5"/>
  <c r="AR830" i="5"/>
  <c r="AJ830" i="5"/>
  <c r="V830" i="5"/>
  <c r="N830" i="5"/>
  <c r="G830" i="5"/>
  <c r="AR829" i="5"/>
  <c r="AJ829" i="5"/>
  <c r="V829" i="5"/>
  <c r="N829" i="5"/>
  <c r="G829" i="5"/>
  <c r="AR828" i="5"/>
  <c r="AJ828" i="5"/>
  <c r="V828" i="5"/>
  <c r="N828" i="5"/>
  <c r="G828" i="5"/>
  <c r="AR827" i="5"/>
  <c r="AJ827" i="5"/>
  <c r="V827" i="5"/>
  <c r="N827" i="5"/>
  <c r="G827" i="5"/>
  <c r="AR826" i="5"/>
  <c r="AJ826" i="5"/>
  <c r="V826" i="5"/>
  <c r="N826" i="5"/>
  <c r="G826" i="5"/>
  <c r="AR825" i="5"/>
  <c r="AJ825" i="5"/>
  <c r="V825" i="5"/>
  <c r="N825" i="5"/>
  <c r="G825" i="5"/>
  <c r="AR824" i="5"/>
  <c r="AJ824" i="5"/>
  <c r="V824" i="5"/>
  <c r="N824" i="5"/>
  <c r="G824" i="5"/>
  <c r="AR823" i="5"/>
  <c r="AJ823" i="5"/>
  <c r="V823" i="5"/>
  <c r="N823" i="5"/>
  <c r="G823" i="5"/>
  <c r="AR822" i="5"/>
  <c r="AJ822" i="5"/>
  <c r="V822" i="5"/>
  <c r="N822" i="5"/>
  <c r="G822" i="5"/>
  <c r="AR821" i="5"/>
  <c r="AJ821" i="5"/>
  <c r="V821" i="5"/>
  <c r="N821" i="5"/>
  <c r="G821" i="5"/>
  <c r="AR820" i="5"/>
  <c r="AJ820" i="5"/>
  <c r="V820" i="5"/>
  <c r="N820" i="5"/>
  <c r="G820" i="5"/>
  <c r="AR819" i="5"/>
  <c r="AJ819" i="5"/>
  <c r="V819" i="5"/>
  <c r="N819" i="5"/>
  <c r="G819" i="5"/>
  <c r="AR818" i="5"/>
  <c r="AJ818" i="5"/>
  <c r="V818" i="5"/>
  <c r="N818" i="5"/>
  <c r="G818" i="5"/>
  <c r="AR817" i="5"/>
  <c r="AJ817" i="5"/>
  <c r="V817" i="5"/>
  <c r="N817" i="5"/>
  <c r="G817" i="5"/>
  <c r="AR816" i="5"/>
  <c r="AJ816" i="5"/>
  <c r="V816" i="5"/>
  <c r="N816" i="5"/>
  <c r="G816" i="5"/>
  <c r="AR815" i="5"/>
  <c r="AJ815" i="5"/>
  <c r="V815" i="5"/>
  <c r="N815" i="5"/>
  <c r="G815" i="5"/>
  <c r="AR814" i="5"/>
  <c r="AJ814" i="5"/>
  <c r="V814" i="5"/>
  <c r="N814" i="5"/>
  <c r="G814" i="5"/>
  <c r="AR813" i="5"/>
  <c r="AJ813" i="5"/>
  <c r="V813" i="5"/>
  <c r="N813" i="5"/>
  <c r="G813" i="5"/>
  <c r="AR812" i="5"/>
  <c r="AJ812" i="5"/>
  <c r="V812" i="5"/>
  <c r="N812" i="5"/>
  <c r="G812" i="5"/>
  <c r="AR811" i="5"/>
  <c r="AJ811" i="5"/>
  <c r="V811" i="5"/>
  <c r="N811" i="5"/>
  <c r="G811" i="5"/>
  <c r="AR810" i="5"/>
  <c r="AJ810" i="5"/>
  <c r="V810" i="5"/>
  <c r="N810" i="5"/>
  <c r="G810" i="5"/>
  <c r="AR809" i="5"/>
  <c r="AJ809" i="5"/>
  <c r="V809" i="5"/>
  <c r="N809" i="5"/>
  <c r="G809" i="5"/>
  <c r="AR808" i="5"/>
  <c r="AJ808" i="5"/>
  <c r="V808" i="5"/>
  <c r="N808" i="5"/>
  <c r="G808" i="5"/>
  <c r="AR807" i="5"/>
  <c r="AJ807" i="5"/>
  <c r="V807" i="5"/>
  <c r="N807" i="5"/>
  <c r="G807" i="5"/>
  <c r="AR806" i="5"/>
  <c r="AJ806" i="5"/>
  <c r="V806" i="5"/>
  <c r="N806" i="5"/>
  <c r="G806" i="5"/>
  <c r="AR805" i="5"/>
  <c r="AJ805" i="5"/>
  <c r="V805" i="5"/>
  <c r="N805" i="5"/>
  <c r="G805" i="5"/>
  <c r="AR804" i="5"/>
  <c r="AJ804" i="5"/>
  <c r="V804" i="5"/>
  <c r="N804" i="5"/>
  <c r="G804" i="5"/>
  <c r="AR803" i="5"/>
  <c r="AJ803" i="5"/>
  <c r="V803" i="5"/>
  <c r="N803" i="5"/>
  <c r="G803" i="5"/>
  <c r="AR802" i="5"/>
  <c r="AJ802" i="5"/>
  <c r="V802" i="5"/>
  <c r="N802" i="5"/>
  <c r="G802" i="5"/>
  <c r="AR801" i="5"/>
  <c r="AJ801" i="5"/>
  <c r="V801" i="5"/>
  <c r="N801" i="5"/>
  <c r="G801" i="5"/>
  <c r="AR800" i="5"/>
  <c r="AJ800" i="5"/>
  <c r="V800" i="5"/>
  <c r="N800" i="5"/>
  <c r="G800" i="5"/>
  <c r="AR799" i="5"/>
  <c r="AJ799" i="5"/>
  <c r="V799" i="5"/>
  <c r="N799" i="5"/>
  <c r="G799" i="5"/>
  <c r="AR798" i="5"/>
  <c r="AJ798" i="5"/>
  <c r="V798" i="5"/>
  <c r="N798" i="5"/>
  <c r="G798" i="5"/>
  <c r="AR797" i="5"/>
  <c r="AJ797" i="5"/>
  <c r="V797" i="5"/>
  <c r="N797" i="5"/>
  <c r="G797" i="5"/>
  <c r="AR796" i="5"/>
  <c r="AJ796" i="5"/>
  <c r="V796" i="5"/>
  <c r="N796" i="5"/>
  <c r="G796" i="5"/>
  <c r="AR795" i="5"/>
  <c r="AJ795" i="5"/>
  <c r="V795" i="5"/>
  <c r="N795" i="5"/>
  <c r="G795" i="5"/>
  <c r="AR794" i="5"/>
  <c r="AJ794" i="5"/>
  <c r="V794" i="5"/>
  <c r="N794" i="5"/>
  <c r="G794" i="5"/>
  <c r="AR793" i="5"/>
  <c r="AJ793" i="5"/>
  <c r="V793" i="5"/>
  <c r="N793" i="5"/>
  <c r="G793" i="5"/>
  <c r="AR792" i="5"/>
  <c r="AJ792" i="5"/>
  <c r="V792" i="5"/>
  <c r="N792" i="5"/>
  <c r="G792" i="5"/>
  <c r="AR791" i="5"/>
  <c r="AJ791" i="5"/>
  <c r="V791" i="5"/>
  <c r="N791" i="5"/>
  <c r="G791" i="5"/>
  <c r="AR790" i="5"/>
  <c r="AJ790" i="5"/>
  <c r="V790" i="5"/>
  <c r="N790" i="5"/>
  <c r="G790" i="5"/>
  <c r="AR789" i="5"/>
  <c r="AJ789" i="5"/>
  <c r="V789" i="5"/>
  <c r="N789" i="5"/>
  <c r="G789" i="5"/>
  <c r="AR788" i="5"/>
  <c r="AJ788" i="5"/>
  <c r="V788" i="5"/>
  <c r="N788" i="5"/>
  <c r="G788" i="5"/>
  <c r="AR787" i="5"/>
  <c r="AJ787" i="5"/>
  <c r="V787" i="5"/>
  <c r="N787" i="5"/>
  <c r="G787" i="5"/>
  <c r="AR786" i="5"/>
  <c r="AJ786" i="5"/>
  <c r="V786" i="5"/>
  <c r="N786" i="5"/>
  <c r="G786" i="5"/>
  <c r="AR785" i="5"/>
  <c r="AJ785" i="5"/>
  <c r="V785" i="5"/>
  <c r="N785" i="5"/>
  <c r="G785" i="5"/>
  <c r="AR784" i="5"/>
  <c r="AJ784" i="5"/>
  <c r="V784" i="5"/>
  <c r="N784" i="5"/>
  <c r="G784" i="5"/>
  <c r="AR783" i="5"/>
  <c r="AJ783" i="5"/>
  <c r="V783" i="5"/>
  <c r="N783" i="5"/>
  <c r="G783" i="5"/>
  <c r="AR782" i="5"/>
  <c r="AJ782" i="5"/>
  <c r="V782" i="5"/>
  <c r="N782" i="5"/>
  <c r="G782" i="5"/>
  <c r="AR781" i="5"/>
  <c r="AJ781" i="5"/>
  <c r="V781" i="5"/>
  <c r="N781" i="5"/>
  <c r="G781" i="5"/>
  <c r="AR780" i="5"/>
  <c r="AJ780" i="5"/>
  <c r="V780" i="5"/>
  <c r="N780" i="5"/>
  <c r="G780" i="5"/>
  <c r="AR779" i="5"/>
  <c r="AJ779" i="5"/>
  <c r="V779" i="5"/>
  <c r="N779" i="5"/>
  <c r="G779" i="5"/>
  <c r="AR778" i="5"/>
  <c r="AJ778" i="5"/>
  <c r="V778" i="5"/>
  <c r="N778" i="5"/>
  <c r="G778" i="5"/>
  <c r="AR777" i="5"/>
  <c r="AJ777" i="5"/>
  <c r="V777" i="5"/>
  <c r="N777" i="5"/>
  <c r="G777" i="5"/>
  <c r="AR776" i="5"/>
  <c r="AJ776" i="5"/>
  <c r="V776" i="5"/>
  <c r="N776" i="5"/>
  <c r="G776" i="5"/>
  <c r="AR775" i="5"/>
  <c r="AJ775" i="5"/>
  <c r="V775" i="5"/>
  <c r="N775" i="5"/>
  <c r="G775" i="5"/>
  <c r="AR774" i="5"/>
  <c r="AJ774" i="5"/>
  <c r="V774" i="5"/>
  <c r="N774" i="5"/>
  <c r="G774" i="5"/>
  <c r="AR773" i="5"/>
  <c r="AJ773" i="5"/>
  <c r="V773" i="5"/>
  <c r="N773" i="5"/>
  <c r="G773" i="5"/>
  <c r="AR772" i="5"/>
  <c r="AJ772" i="5"/>
  <c r="V772" i="5"/>
  <c r="N772" i="5"/>
  <c r="G772" i="5"/>
  <c r="AR771" i="5"/>
  <c r="AJ771" i="5"/>
  <c r="V771" i="5"/>
  <c r="N771" i="5"/>
  <c r="G771" i="5"/>
  <c r="AR770" i="5"/>
  <c r="AJ770" i="5"/>
  <c r="V770" i="5"/>
  <c r="N770" i="5"/>
  <c r="G770" i="5"/>
  <c r="AR769" i="5"/>
  <c r="AJ769" i="5"/>
  <c r="V769" i="5"/>
  <c r="N769" i="5"/>
  <c r="G769" i="5"/>
  <c r="AR768" i="5"/>
  <c r="AJ768" i="5"/>
  <c r="V768" i="5"/>
  <c r="N768" i="5"/>
  <c r="G768" i="5"/>
  <c r="AR767" i="5"/>
  <c r="AJ767" i="5"/>
  <c r="V767" i="5"/>
  <c r="N767" i="5"/>
  <c r="G767" i="5"/>
  <c r="AR766" i="5"/>
  <c r="AJ766" i="5"/>
  <c r="V766" i="5"/>
  <c r="N766" i="5"/>
  <c r="G766" i="5"/>
  <c r="AR765" i="5"/>
  <c r="AJ765" i="5"/>
  <c r="V765" i="5"/>
  <c r="N765" i="5"/>
  <c r="G765" i="5"/>
  <c r="AR764" i="5"/>
  <c r="AJ764" i="5"/>
  <c r="V764" i="5"/>
  <c r="N764" i="5"/>
  <c r="G764" i="5"/>
  <c r="AR763" i="5"/>
  <c r="AJ763" i="5"/>
  <c r="V763" i="5"/>
  <c r="N763" i="5"/>
  <c r="G763" i="5"/>
  <c r="AR762" i="5"/>
  <c r="AJ762" i="5"/>
  <c r="V762" i="5"/>
  <c r="N762" i="5"/>
  <c r="G762" i="5"/>
  <c r="AR761" i="5"/>
  <c r="AJ761" i="5"/>
  <c r="V761" i="5"/>
  <c r="N761" i="5"/>
  <c r="G761" i="5"/>
  <c r="AR760" i="5"/>
  <c r="AJ760" i="5"/>
  <c r="V760" i="5"/>
  <c r="N760" i="5"/>
  <c r="G760" i="5"/>
  <c r="AR759" i="5"/>
  <c r="AJ759" i="5"/>
  <c r="V759" i="5"/>
  <c r="N759" i="5"/>
  <c r="G759" i="5"/>
  <c r="AR758" i="5"/>
  <c r="AJ758" i="5"/>
  <c r="V758" i="5"/>
  <c r="N758" i="5"/>
  <c r="G758" i="5"/>
  <c r="AR757" i="5"/>
  <c r="AJ757" i="5"/>
  <c r="V757" i="5"/>
  <c r="N757" i="5"/>
  <c r="G757" i="5"/>
  <c r="AR756" i="5"/>
  <c r="AJ756" i="5"/>
  <c r="V756" i="5"/>
  <c r="N756" i="5"/>
  <c r="G756" i="5"/>
  <c r="AR755" i="5"/>
  <c r="AJ755" i="5"/>
  <c r="V755" i="5"/>
  <c r="N755" i="5"/>
  <c r="G755" i="5"/>
  <c r="AR754" i="5"/>
  <c r="AJ754" i="5"/>
  <c r="V754" i="5"/>
  <c r="N754" i="5"/>
  <c r="G754" i="5"/>
  <c r="AR753" i="5"/>
  <c r="AJ753" i="5"/>
  <c r="V753" i="5"/>
  <c r="N753" i="5"/>
  <c r="G753" i="5"/>
  <c r="AR752" i="5"/>
  <c r="AJ752" i="5"/>
  <c r="V752" i="5"/>
  <c r="N752" i="5"/>
  <c r="G752" i="5"/>
  <c r="AR751" i="5"/>
  <c r="AJ751" i="5"/>
  <c r="V751" i="5"/>
  <c r="N751" i="5"/>
  <c r="G751" i="5"/>
  <c r="AR750" i="5"/>
  <c r="AJ750" i="5"/>
  <c r="V750" i="5"/>
  <c r="N750" i="5"/>
  <c r="G750" i="5"/>
  <c r="AR749" i="5"/>
  <c r="AJ749" i="5"/>
  <c r="V749" i="5"/>
  <c r="N749" i="5"/>
  <c r="G749" i="5"/>
  <c r="AR748" i="5"/>
  <c r="AJ748" i="5"/>
  <c r="V748" i="5"/>
  <c r="N748" i="5"/>
  <c r="G748" i="5"/>
  <c r="AR747" i="5"/>
  <c r="AJ747" i="5"/>
  <c r="V747" i="5"/>
  <c r="N747" i="5"/>
  <c r="G747" i="5"/>
  <c r="AR746" i="5"/>
  <c r="AJ746" i="5"/>
  <c r="V746" i="5"/>
  <c r="N746" i="5"/>
  <c r="G746" i="5"/>
  <c r="AR745" i="5"/>
  <c r="AJ745" i="5"/>
  <c r="V745" i="5"/>
  <c r="N745" i="5"/>
  <c r="G745" i="5"/>
  <c r="AR744" i="5"/>
  <c r="AJ744" i="5"/>
  <c r="V744" i="5"/>
  <c r="N744" i="5"/>
  <c r="G744" i="5"/>
  <c r="AR743" i="5"/>
  <c r="AJ743" i="5"/>
  <c r="V743" i="5"/>
  <c r="N743" i="5"/>
  <c r="G743" i="5"/>
  <c r="AR742" i="5"/>
  <c r="AJ742" i="5"/>
  <c r="V742" i="5"/>
  <c r="N742" i="5"/>
  <c r="G742" i="5"/>
  <c r="AR741" i="5"/>
  <c r="AJ741" i="5"/>
  <c r="V741" i="5"/>
  <c r="N741" i="5"/>
  <c r="G741" i="5"/>
  <c r="AR740" i="5"/>
  <c r="AJ740" i="5"/>
  <c r="V740" i="5"/>
  <c r="N740" i="5"/>
  <c r="G740" i="5"/>
  <c r="AR739" i="5"/>
  <c r="AJ739" i="5"/>
  <c r="V739" i="5"/>
  <c r="N739" i="5"/>
  <c r="G739" i="5"/>
  <c r="AR738" i="5"/>
  <c r="AJ738" i="5"/>
  <c r="V738" i="5"/>
  <c r="N738" i="5"/>
  <c r="G738" i="5"/>
  <c r="AR737" i="5"/>
  <c r="AJ737" i="5"/>
  <c r="V737" i="5"/>
  <c r="N737" i="5"/>
  <c r="G737" i="5"/>
  <c r="AR736" i="5"/>
  <c r="AJ736" i="5"/>
  <c r="V736" i="5"/>
  <c r="N736" i="5"/>
  <c r="G736" i="5"/>
  <c r="AR735" i="5"/>
  <c r="AJ735" i="5"/>
  <c r="V735" i="5"/>
  <c r="N735" i="5"/>
  <c r="G735" i="5"/>
  <c r="AR734" i="5"/>
  <c r="AJ734" i="5"/>
  <c r="V734" i="5"/>
  <c r="N734" i="5"/>
  <c r="G734" i="5"/>
  <c r="AR733" i="5"/>
  <c r="AJ733" i="5"/>
  <c r="V733" i="5"/>
  <c r="N733" i="5"/>
  <c r="G733" i="5"/>
  <c r="AR732" i="5"/>
  <c r="AJ732" i="5"/>
  <c r="V732" i="5"/>
  <c r="N732" i="5"/>
  <c r="G732" i="5"/>
  <c r="AR731" i="5"/>
  <c r="AJ731" i="5"/>
  <c r="V731" i="5"/>
  <c r="N731" i="5"/>
  <c r="G731" i="5"/>
  <c r="AR730" i="5"/>
  <c r="AJ730" i="5"/>
  <c r="V730" i="5"/>
  <c r="N730" i="5"/>
  <c r="G730" i="5"/>
  <c r="AR729" i="5"/>
  <c r="AJ729" i="5"/>
  <c r="V729" i="5"/>
  <c r="N729" i="5"/>
  <c r="G729" i="5"/>
  <c r="AR728" i="5"/>
  <c r="AJ728" i="5"/>
  <c r="V728" i="5"/>
  <c r="N728" i="5"/>
  <c r="G728" i="5"/>
  <c r="AR727" i="5"/>
  <c r="AJ727" i="5"/>
  <c r="V727" i="5"/>
  <c r="N727" i="5"/>
  <c r="G727" i="5"/>
  <c r="AR726" i="5"/>
  <c r="AJ726" i="5"/>
  <c r="V726" i="5"/>
  <c r="N726" i="5"/>
  <c r="G726" i="5"/>
  <c r="AR725" i="5"/>
  <c r="AJ725" i="5"/>
  <c r="V725" i="5"/>
  <c r="N725" i="5"/>
  <c r="G725" i="5"/>
  <c r="AR724" i="5"/>
  <c r="AJ724" i="5"/>
  <c r="V724" i="5"/>
  <c r="N724" i="5"/>
  <c r="G724" i="5"/>
  <c r="AR723" i="5"/>
  <c r="AJ723" i="5"/>
  <c r="V723" i="5"/>
  <c r="N723" i="5"/>
  <c r="G723" i="5"/>
  <c r="AR722" i="5"/>
  <c r="AJ722" i="5"/>
  <c r="V722" i="5"/>
  <c r="N722" i="5"/>
  <c r="G722" i="5"/>
  <c r="AR721" i="5"/>
  <c r="AJ721" i="5"/>
  <c r="V721" i="5"/>
  <c r="N721" i="5"/>
  <c r="G721" i="5"/>
  <c r="AR720" i="5"/>
  <c r="AJ720" i="5"/>
  <c r="V720" i="5"/>
  <c r="N720" i="5"/>
  <c r="G720" i="5"/>
  <c r="AR719" i="5"/>
  <c r="AJ719" i="5"/>
  <c r="V719" i="5"/>
  <c r="N719" i="5"/>
  <c r="G719" i="5"/>
  <c r="AR718" i="5"/>
  <c r="AJ718" i="5"/>
  <c r="V718" i="5"/>
  <c r="N718" i="5"/>
  <c r="G718" i="5"/>
  <c r="AR717" i="5"/>
  <c r="AJ717" i="5"/>
  <c r="V717" i="5"/>
  <c r="N717" i="5"/>
  <c r="G717" i="5"/>
  <c r="AR716" i="5"/>
  <c r="AJ716" i="5"/>
  <c r="V716" i="5"/>
  <c r="N716" i="5"/>
  <c r="G716" i="5"/>
  <c r="AR715" i="5"/>
  <c r="AJ715" i="5"/>
  <c r="V715" i="5"/>
  <c r="N715" i="5"/>
  <c r="G715" i="5"/>
  <c r="AR714" i="5"/>
  <c r="AJ714" i="5"/>
  <c r="V714" i="5"/>
  <c r="N714" i="5"/>
  <c r="G714" i="5"/>
  <c r="AR713" i="5"/>
  <c r="AJ713" i="5"/>
  <c r="V713" i="5"/>
  <c r="N713" i="5"/>
  <c r="G713" i="5"/>
  <c r="AR712" i="5"/>
  <c r="AJ712" i="5"/>
  <c r="V712" i="5"/>
  <c r="N712" i="5"/>
  <c r="G712" i="5"/>
  <c r="AR711" i="5"/>
  <c r="AJ711" i="5"/>
  <c r="V711" i="5"/>
  <c r="N711" i="5"/>
  <c r="G711" i="5"/>
  <c r="AR710" i="5"/>
  <c r="AJ710" i="5"/>
  <c r="V710" i="5"/>
  <c r="N710" i="5"/>
  <c r="G710" i="5"/>
  <c r="AR709" i="5"/>
  <c r="AJ709" i="5"/>
  <c r="V709" i="5"/>
  <c r="N709" i="5"/>
  <c r="G709" i="5"/>
  <c r="AR708" i="5"/>
  <c r="AJ708" i="5"/>
  <c r="V708" i="5"/>
  <c r="N708" i="5"/>
  <c r="G708" i="5"/>
  <c r="AR707" i="5"/>
  <c r="AJ707" i="5"/>
  <c r="V707" i="5"/>
  <c r="N707" i="5"/>
  <c r="G707" i="5"/>
  <c r="AR706" i="5"/>
  <c r="AJ706" i="5"/>
  <c r="V706" i="5"/>
  <c r="N706" i="5"/>
  <c r="G706" i="5"/>
  <c r="AR705" i="5"/>
  <c r="AJ705" i="5"/>
  <c r="V705" i="5"/>
  <c r="N705" i="5"/>
  <c r="G705" i="5"/>
  <c r="AR704" i="5"/>
  <c r="AJ704" i="5"/>
  <c r="V704" i="5"/>
  <c r="N704" i="5"/>
  <c r="G704" i="5"/>
  <c r="AR703" i="5"/>
  <c r="AJ703" i="5"/>
  <c r="V703" i="5"/>
  <c r="N703" i="5"/>
  <c r="G703" i="5"/>
  <c r="AR702" i="5"/>
  <c r="AJ702" i="5"/>
  <c r="V702" i="5"/>
  <c r="N702" i="5"/>
  <c r="G702" i="5"/>
  <c r="AR701" i="5"/>
  <c r="AJ701" i="5"/>
  <c r="V701" i="5"/>
  <c r="N701" i="5"/>
  <c r="G701" i="5"/>
  <c r="AR700" i="5"/>
  <c r="AJ700" i="5"/>
  <c r="V700" i="5"/>
  <c r="N700" i="5"/>
  <c r="G700" i="5"/>
  <c r="AR699" i="5"/>
  <c r="AJ699" i="5"/>
  <c r="V699" i="5"/>
  <c r="N699" i="5"/>
  <c r="G699" i="5"/>
  <c r="AR698" i="5"/>
  <c r="AJ698" i="5"/>
  <c r="V698" i="5"/>
  <c r="N698" i="5"/>
  <c r="G698" i="5"/>
  <c r="AR697" i="5"/>
  <c r="AJ697" i="5"/>
  <c r="V697" i="5"/>
  <c r="N697" i="5"/>
  <c r="G697" i="5"/>
  <c r="AR696" i="5"/>
  <c r="AJ696" i="5"/>
  <c r="V696" i="5"/>
  <c r="N696" i="5"/>
  <c r="G696" i="5"/>
  <c r="AR695" i="5"/>
  <c r="AJ695" i="5"/>
  <c r="V695" i="5"/>
  <c r="N695" i="5"/>
  <c r="G695" i="5"/>
  <c r="AR694" i="5"/>
  <c r="AJ694" i="5"/>
  <c r="V694" i="5"/>
  <c r="N694" i="5"/>
  <c r="G694" i="5"/>
  <c r="AR693" i="5"/>
  <c r="AJ693" i="5"/>
  <c r="V693" i="5"/>
  <c r="N693" i="5"/>
  <c r="G693" i="5"/>
  <c r="AR692" i="5"/>
  <c r="AJ692" i="5"/>
  <c r="V692" i="5"/>
  <c r="N692" i="5"/>
  <c r="G692" i="5"/>
  <c r="AR691" i="5"/>
  <c r="AJ691" i="5"/>
  <c r="V691" i="5"/>
  <c r="N691" i="5"/>
  <c r="G691" i="5"/>
  <c r="AR690" i="5"/>
  <c r="AJ690" i="5"/>
  <c r="V690" i="5"/>
  <c r="N690" i="5"/>
  <c r="G690" i="5"/>
  <c r="AR689" i="5"/>
  <c r="AJ689" i="5"/>
  <c r="V689" i="5"/>
  <c r="N689" i="5"/>
  <c r="G689" i="5"/>
  <c r="AR688" i="5"/>
  <c r="AJ688" i="5"/>
  <c r="V688" i="5"/>
  <c r="N688" i="5"/>
  <c r="G688" i="5"/>
  <c r="AR687" i="5"/>
  <c r="AJ687" i="5"/>
  <c r="V687" i="5"/>
  <c r="N687" i="5"/>
  <c r="G687" i="5"/>
  <c r="AR686" i="5"/>
  <c r="AJ686" i="5"/>
  <c r="V686" i="5"/>
  <c r="N686" i="5"/>
  <c r="G686" i="5"/>
  <c r="AR685" i="5"/>
  <c r="AJ685" i="5"/>
  <c r="V685" i="5"/>
  <c r="N685" i="5"/>
  <c r="G685" i="5"/>
  <c r="AR684" i="5"/>
  <c r="AJ684" i="5"/>
  <c r="V684" i="5"/>
  <c r="N684" i="5"/>
  <c r="G684" i="5"/>
  <c r="AR683" i="5"/>
  <c r="AJ683" i="5"/>
  <c r="V683" i="5"/>
  <c r="N683" i="5"/>
  <c r="G683" i="5"/>
  <c r="AR682" i="5"/>
  <c r="AJ682" i="5"/>
  <c r="V682" i="5"/>
  <c r="N682" i="5"/>
  <c r="G682" i="5"/>
  <c r="AR681" i="5"/>
  <c r="AJ681" i="5"/>
  <c r="V681" i="5"/>
  <c r="N681" i="5"/>
  <c r="G681" i="5"/>
  <c r="AR680" i="5"/>
  <c r="AJ680" i="5"/>
  <c r="V680" i="5"/>
  <c r="N680" i="5"/>
  <c r="G680" i="5"/>
  <c r="AR679" i="5"/>
  <c r="AJ679" i="5"/>
  <c r="V679" i="5"/>
  <c r="N679" i="5"/>
  <c r="G679" i="5"/>
  <c r="AR678" i="5"/>
  <c r="AJ678" i="5"/>
  <c r="V678" i="5"/>
  <c r="N678" i="5"/>
  <c r="G678" i="5"/>
  <c r="AR677" i="5"/>
  <c r="AJ677" i="5"/>
  <c r="V677" i="5"/>
  <c r="N677" i="5"/>
  <c r="G677" i="5"/>
  <c r="AR676" i="5"/>
  <c r="AJ676" i="5"/>
  <c r="V676" i="5"/>
  <c r="N676" i="5"/>
  <c r="G676" i="5"/>
  <c r="AR675" i="5"/>
  <c r="AJ675" i="5"/>
  <c r="V675" i="5"/>
  <c r="N675" i="5"/>
  <c r="G675" i="5"/>
  <c r="AR674" i="5"/>
  <c r="AJ674" i="5"/>
  <c r="V674" i="5"/>
  <c r="N674" i="5"/>
  <c r="G674" i="5"/>
  <c r="AR673" i="5"/>
  <c r="AJ673" i="5"/>
  <c r="V673" i="5"/>
  <c r="N673" i="5"/>
  <c r="G673" i="5"/>
  <c r="AR672" i="5"/>
  <c r="AJ672" i="5"/>
  <c r="V672" i="5"/>
  <c r="N672" i="5"/>
  <c r="G672" i="5"/>
  <c r="AR671" i="5"/>
  <c r="AJ671" i="5"/>
  <c r="V671" i="5"/>
  <c r="N671" i="5"/>
  <c r="G671" i="5"/>
  <c r="AR670" i="5"/>
  <c r="AJ670" i="5"/>
  <c r="V670" i="5"/>
  <c r="N670" i="5"/>
  <c r="G670" i="5"/>
  <c r="AR669" i="5"/>
  <c r="AJ669" i="5"/>
  <c r="V669" i="5"/>
  <c r="N669" i="5"/>
  <c r="G669" i="5"/>
  <c r="AR668" i="5"/>
  <c r="AJ668" i="5"/>
  <c r="V668" i="5"/>
  <c r="N668" i="5"/>
  <c r="G668" i="5"/>
  <c r="AR667" i="5"/>
  <c r="AJ667" i="5"/>
  <c r="V667" i="5"/>
  <c r="N667" i="5"/>
  <c r="G667" i="5"/>
  <c r="AR666" i="5"/>
  <c r="AJ666" i="5"/>
  <c r="V666" i="5"/>
  <c r="N666" i="5"/>
  <c r="G666" i="5"/>
  <c r="AR665" i="5"/>
  <c r="AJ665" i="5"/>
  <c r="V665" i="5"/>
  <c r="N665" i="5"/>
  <c r="G665" i="5"/>
  <c r="AR664" i="5"/>
  <c r="AJ664" i="5"/>
  <c r="V664" i="5"/>
  <c r="N664" i="5"/>
  <c r="G664" i="5"/>
  <c r="AR663" i="5"/>
  <c r="AJ663" i="5"/>
  <c r="V663" i="5"/>
  <c r="N663" i="5"/>
  <c r="G663" i="5"/>
  <c r="AR662" i="5"/>
  <c r="AJ662" i="5"/>
  <c r="V662" i="5"/>
  <c r="N662" i="5"/>
  <c r="G662" i="5"/>
  <c r="AR661" i="5"/>
  <c r="AJ661" i="5"/>
  <c r="V661" i="5"/>
  <c r="N661" i="5"/>
  <c r="G661" i="5"/>
  <c r="AR660" i="5"/>
  <c r="AJ660" i="5"/>
  <c r="V660" i="5"/>
  <c r="N660" i="5"/>
  <c r="G660" i="5"/>
  <c r="AR659" i="5"/>
  <c r="AJ659" i="5"/>
  <c r="V659" i="5"/>
  <c r="N659" i="5"/>
  <c r="G659" i="5"/>
  <c r="AR658" i="5"/>
  <c r="AJ658" i="5"/>
  <c r="V658" i="5"/>
  <c r="N658" i="5"/>
  <c r="G658" i="5"/>
  <c r="AR657" i="5"/>
  <c r="AJ657" i="5"/>
  <c r="V657" i="5"/>
  <c r="N657" i="5"/>
  <c r="G657" i="5"/>
  <c r="AR656" i="5"/>
  <c r="AJ656" i="5"/>
  <c r="V656" i="5"/>
  <c r="N656" i="5"/>
  <c r="G656" i="5"/>
  <c r="AR655" i="5"/>
  <c r="AJ655" i="5"/>
  <c r="V655" i="5"/>
  <c r="N655" i="5"/>
  <c r="G655" i="5"/>
  <c r="AR654" i="5"/>
  <c r="AJ654" i="5"/>
  <c r="V654" i="5"/>
  <c r="N654" i="5"/>
  <c r="G654" i="5"/>
  <c r="AR653" i="5"/>
  <c r="AJ653" i="5"/>
  <c r="V653" i="5"/>
  <c r="N653" i="5"/>
  <c r="G653" i="5"/>
  <c r="AR652" i="5"/>
  <c r="AJ652" i="5"/>
  <c r="V652" i="5"/>
  <c r="N652" i="5"/>
  <c r="G652" i="5"/>
  <c r="AR651" i="5"/>
  <c r="AJ651" i="5"/>
  <c r="V651" i="5"/>
  <c r="N651" i="5"/>
  <c r="G651" i="5"/>
  <c r="AR650" i="5"/>
  <c r="AJ650" i="5"/>
  <c r="V650" i="5"/>
  <c r="N650" i="5"/>
  <c r="G650" i="5"/>
  <c r="AR649" i="5"/>
  <c r="AJ649" i="5"/>
  <c r="V649" i="5"/>
  <c r="N649" i="5"/>
  <c r="G649" i="5"/>
  <c r="AR648" i="5"/>
  <c r="AJ648" i="5"/>
  <c r="V648" i="5"/>
  <c r="N648" i="5"/>
  <c r="G648" i="5"/>
  <c r="AR647" i="5"/>
  <c r="AJ647" i="5"/>
  <c r="V647" i="5"/>
  <c r="N647" i="5"/>
  <c r="G647" i="5"/>
  <c r="AR646" i="5"/>
  <c r="AJ646" i="5"/>
  <c r="V646" i="5"/>
  <c r="N646" i="5"/>
  <c r="G646" i="5"/>
  <c r="AR645" i="5"/>
  <c r="AJ645" i="5"/>
  <c r="V645" i="5"/>
  <c r="N645" i="5"/>
  <c r="G645" i="5"/>
  <c r="AR644" i="5"/>
  <c r="AJ644" i="5"/>
  <c r="V644" i="5"/>
  <c r="N644" i="5"/>
  <c r="G644" i="5"/>
  <c r="AR643" i="5"/>
  <c r="AJ643" i="5"/>
  <c r="V643" i="5"/>
  <c r="N643" i="5"/>
  <c r="G643" i="5"/>
  <c r="AR642" i="5"/>
  <c r="AJ642" i="5"/>
  <c r="V642" i="5"/>
  <c r="N642" i="5"/>
  <c r="G642" i="5"/>
  <c r="AR641" i="5"/>
  <c r="AJ641" i="5"/>
  <c r="V641" i="5"/>
  <c r="N641" i="5"/>
  <c r="G641" i="5"/>
  <c r="AR640" i="5"/>
  <c r="AJ640" i="5"/>
  <c r="V640" i="5"/>
  <c r="N640" i="5"/>
  <c r="G640" i="5"/>
  <c r="AR639" i="5"/>
  <c r="AJ639" i="5"/>
  <c r="V639" i="5"/>
  <c r="N639" i="5"/>
  <c r="G639" i="5"/>
  <c r="AR638" i="5"/>
  <c r="AJ638" i="5"/>
  <c r="V638" i="5"/>
  <c r="N638" i="5"/>
  <c r="G638" i="5"/>
  <c r="AR637" i="5"/>
  <c r="AJ637" i="5"/>
  <c r="V637" i="5"/>
  <c r="N637" i="5"/>
  <c r="G637" i="5"/>
  <c r="AR636" i="5"/>
  <c r="AJ636" i="5"/>
  <c r="V636" i="5"/>
  <c r="N636" i="5"/>
  <c r="G636" i="5"/>
  <c r="AR635" i="5"/>
  <c r="AJ635" i="5"/>
  <c r="V635" i="5"/>
  <c r="N635" i="5"/>
  <c r="G635" i="5"/>
  <c r="AR634" i="5"/>
  <c r="AJ634" i="5"/>
  <c r="V634" i="5"/>
  <c r="N634" i="5"/>
  <c r="G634" i="5"/>
  <c r="AR633" i="5"/>
  <c r="AJ633" i="5"/>
  <c r="V633" i="5"/>
  <c r="N633" i="5"/>
  <c r="G633" i="5"/>
  <c r="AR632" i="5"/>
  <c r="AJ632" i="5"/>
  <c r="V632" i="5"/>
  <c r="N632" i="5"/>
  <c r="G632" i="5"/>
  <c r="AR631" i="5"/>
  <c r="AJ631" i="5"/>
  <c r="V631" i="5"/>
  <c r="N631" i="5"/>
  <c r="G631" i="5"/>
  <c r="AR630" i="5"/>
  <c r="AJ630" i="5"/>
  <c r="V630" i="5"/>
  <c r="N630" i="5"/>
  <c r="G630" i="5"/>
  <c r="AR629" i="5"/>
  <c r="AJ629" i="5"/>
  <c r="V629" i="5"/>
  <c r="N629" i="5"/>
  <c r="G629" i="5"/>
  <c r="AR628" i="5"/>
  <c r="AJ628" i="5"/>
  <c r="V628" i="5"/>
  <c r="N628" i="5"/>
  <c r="G628" i="5"/>
  <c r="AR627" i="5"/>
  <c r="AJ627" i="5"/>
  <c r="V627" i="5"/>
  <c r="N627" i="5"/>
  <c r="G627" i="5"/>
  <c r="AR626" i="5"/>
  <c r="AJ626" i="5"/>
  <c r="V626" i="5"/>
  <c r="N626" i="5"/>
  <c r="G626" i="5"/>
  <c r="AR625" i="5"/>
  <c r="AJ625" i="5"/>
  <c r="V625" i="5"/>
  <c r="N625" i="5"/>
  <c r="G625" i="5"/>
  <c r="AR624" i="5"/>
  <c r="AJ624" i="5"/>
  <c r="V624" i="5"/>
  <c r="N624" i="5"/>
  <c r="G624" i="5"/>
  <c r="AR623" i="5"/>
  <c r="AJ623" i="5"/>
  <c r="V623" i="5"/>
  <c r="N623" i="5"/>
  <c r="G623" i="5"/>
  <c r="AR622" i="5"/>
  <c r="AJ622" i="5"/>
  <c r="V622" i="5"/>
  <c r="N622" i="5"/>
  <c r="G622" i="5"/>
  <c r="AR621" i="5"/>
  <c r="AJ621" i="5"/>
  <c r="V621" i="5"/>
  <c r="N621" i="5"/>
  <c r="G621" i="5"/>
  <c r="AR620" i="5"/>
  <c r="AJ620" i="5"/>
  <c r="V620" i="5"/>
  <c r="N620" i="5"/>
  <c r="G620" i="5"/>
  <c r="AR619" i="5"/>
  <c r="AJ619" i="5"/>
  <c r="V619" i="5"/>
  <c r="N619" i="5"/>
  <c r="G619" i="5"/>
  <c r="AR618" i="5"/>
  <c r="AJ618" i="5"/>
  <c r="V618" i="5"/>
  <c r="N618" i="5"/>
  <c r="G618" i="5"/>
  <c r="AR617" i="5"/>
  <c r="AJ617" i="5"/>
  <c r="V617" i="5"/>
  <c r="N617" i="5"/>
  <c r="G617" i="5"/>
  <c r="AR616" i="5"/>
  <c r="AJ616" i="5"/>
  <c r="V616" i="5"/>
  <c r="N616" i="5"/>
  <c r="G616" i="5"/>
  <c r="AR615" i="5"/>
  <c r="AJ615" i="5"/>
  <c r="V615" i="5"/>
  <c r="N615" i="5"/>
  <c r="G615" i="5"/>
  <c r="AR614" i="5"/>
  <c r="AJ614" i="5"/>
  <c r="V614" i="5"/>
  <c r="N614" i="5"/>
  <c r="G614" i="5"/>
  <c r="AR613" i="5"/>
  <c r="AJ613" i="5"/>
  <c r="V613" i="5"/>
  <c r="N613" i="5"/>
  <c r="G613" i="5"/>
  <c r="AR612" i="5"/>
  <c r="AJ612" i="5"/>
  <c r="V612" i="5"/>
  <c r="N612" i="5"/>
  <c r="G612" i="5"/>
  <c r="AR611" i="5"/>
  <c r="AJ611" i="5"/>
  <c r="V611" i="5"/>
  <c r="N611" i="5"/>
  <c r="G611" i="5"/>
  <c r="AR610" i="5"/>
  <c r="AJ610" i="5"/>
  <c r="V610" i="5"/>
  <c r="N610" i="5"/>
  <c r="G610" i="5"/>
  <c r="AR609" i="5"/>
  <c r="AJ609" i="5"/>
  <c r="V609" i="5"/>
  <c r="N609" i="5"/>
  <c r="G609" i="5"/>
  <c r="AR608" i="5"/>
  <c r="AJ608" i="5"/>
  <c r="V608" i="5"/>
  <c r="N608" i="5"/>
  <c r="G608" i="5"/>
  <c r="AR607" i="5"/>
  <c r="AJ607" i="5"/>
  <c r="V607" i="5"/>
  <c r="N607" i="5"/>
  <c r="G607" i="5"/>
  <c r="AR606" i="5"/>
  <c r="AJ606" i="5"/>
  <c r="V606" i="5"/>
  <c r="N606" i="5"/>
  <c r="G606" i="5"/>
  <c r="AR605" i="5"/>
  <c r="AJ605" i="5"/>
  <c r="V605" i="5"/>
  <c r="N605" i="5"/>
  <c r="G605" i="5"/>
  <c r="AR604" i="5"/>
  <c r="AJ604" i="5"/>
  <c r="V604" i="5"/>
  <c r="N604" i="5"/>
  <c r="G604" i="5"/>
  <c r="AR603" i="5"/>
  <c r="AJ603" i="5"/>
  <c r="V603" i="5"/>
  <c r="N603" i="5"/>
  <c r="G603" i="5"/>
  <c r="AR602" i="5"/>
  <c r="AJ602" i="5"/>
  <c r="V602" i="5"/>
  <c r="N602" i="5"/>
  <c r="G602" i="5"/>
  <c r="AR601" i="5"/>
  <c r="AJ601" i="5"/>
  <c r="V601" i="5"/>
  <c r="N601" i="5"/>
  <c r="G601" i="5"/>
  <c r="AR600" i="5"/>
  <c r="AJ600" i="5"/>
  <c r="V600" i="5"/>
  <c r="N600" i="5"/>
  <c r="G600" i="5"/>
  <c r="AR599" i="5"/>
  <c r="AJ599" i="5"/>
  <c r="V599" i="5"/>
  <c r="N599" i="5"/>
  <c r="G599" i="5"/>
  <c r="AR598" i="5"/>
  <c r="AJ598" i="5"/>
  <c r="V598" i="5"/>
  <c r="N598" i="5"/>
  <c r="G598" i="5"/>
  <c r="AR597" i="5"/>
  <c r="AJ597" i="5"/>
  <c r="V597" i="5"/>
  <c r="N597" i="5"/>
  <c r="G597" i="5"/>
  <c r="AR596" i="5"/>
  <c r="AJ596" i="5"/>
  <c r="V596" i="5"/>
  <c r="N596" i="5"/>
  <c r="G596" i="5"/>
  <c r="AR595" i="5"/>
  <c r="AJ595" i="5"/>
  <c r="V595" i="5"/>
  <c r="N595" i="5"/>
  <c r="G595" i="5"/>
  <c r="AR594" i="5"/>
  <c r="AJ594" i="5"/>
  <c r="V594" i="5"/>
  <c r="N594" i="5"/>
  <c r="G594" i="5"/>
  <c r="AR593" i="5"/>
  <c r="AJ593" i="5"/>
  <c r="V593" i="5"/>
  <c r="N593" i="5"/>
  <c r="G593" i="5"/>
  <c r="AR592" i="5"/>
  <c r="AJ592" i="5"/>
  <c r="V592" i="5"/>
  <c r="N592" i="5"/>
  <c r="G592" i="5"/>
  <c r="AR591" i="5"/>
  <c r="AJ591" i="5"/>
  <c r="V591" i="5"/>
  <c r="N591" i="5"/>
  <c r="G591" i="5"/>
  <c r="AR590" i="5"/>
  <c r="AJ590" i="5"/>
  <c r="V590" i="5"/>
  <c r="N590" i="5"/>
  <c r="G590" i="5"/>
  <c r="AR589" i="5"/>
  <c r="AJ589" i="5"/>
  <c r="V589" i="5"/>
  <c r="N589" i="5"/>
  <c r="G589" i="5"/>
  <c r="AR588" i="5"/>
  <c r="AJ588" i="5"/>
  <c r="V588" i="5"/>
  <c r="N588" i="5"/>
  <c r="G588" i="5"/>
  <c r="AR587" i="5"/>
  <c r="AJ587" i="5"/>
  <c r="V587" i="5"/>
  <c r="N587" i="5"/>
  <c r="G587" i="5"/>
  <c r="AR586" i="5"/>
  <c r="AJ586" i="5"/>
  <c r="V586" i="5"/>
  <c r="N586" i="5"/>
  <c r="G586" i="5"/>
  <c r="AR585" i="5"/>
  <c r="AJ585" i="5"/>
  <c r="V585" i="5"/>
  <c r="N585" i="5"/>
  <c r="G585" i="5"/>
  <c r="AR584" i="5"/>
  <c r="AJ584" i="5"/>
  <c r="V584" i="5"/>
  <c r="N584" i="5"/>
  <c r="G584" i="5"/>
  <c r="AR583" i="5"/>
  <c r="AJ583" i="5"/>
  <c r="V583" i="5"/>
  <c r="N583" i="5"/>
  <c r="G583" i="5"/>
  <c r="AR582" i="5"/>
  <c r="AJ582" i="5"/>
  <c r="V582" i="5"/>
  <c r="N582" i="5"/>
  <c r="G582" i="5"/>
  <c r="AR581" i="5"/>
  <c r="AJ581" i="5"/>
  <c r="V581" i="5"/>
  <c r="N581" i="5"/>
  <c r="G581" i="5"/>
  <c r="AR580" i="5"/>
  <c r="AJ580" i="5"/>
  <c r="V580" i="5"/>
  <c r="N580" i="5"/>
  <c r="G580" i="5"/>
  <c r="AR579" i="5"/>
  <c r="AJ579" i="5"/>
  <c r="V579" i="5"/>
  <c r="N579" i="5"/>
  <c r="G579" i="5"/>
  <c r="AR578" i="5"/>
  <c r="AJ578" i="5"/>
  <c r="V578" i="5"/>
  <c r="N578" i="5"/>
  <c r="G578" i="5"/>
  <c r="AR577" i="5"/>
  <c r="AJ577" i="5"/>
  <c r="V577" i="5"/>
  <c r="N577" i="5"/>
  <c r="G577" i="5"/>
  <c r="AR576" i="5"/>
  <c r="AJ576" i="5"/>
  <c r="V576" i="5"/>
  <c r="N576" i="5"/>
  <c r="G576" i="5"/>
  <c r="AR575" i="5"/>
  <c r="AJ575" i="5"/>
  <c r="V575" i="5"/>
  <c r="N575" i="5"/>
  <c r="G575" i="5"/>
  <c r="AR574" i="5"/>
  <c r="AJ574" i="5"/>
  <c r="V574" i="5"/>
  <c r="N574" i="5"/>
  <c r="G574" i="5"/>
  <c r="AR573" i="5"/>
  <c r="AJ573" i="5"/>
  <c r="V573" i="5"/>
  <c r="N573" i="5"/>
  <c r="G573" i="5"/>
  <c r="AR572" i="5"/>
  <c r="AJ572" i="5"/>
  <c r="V572" i="5"/>
  <c r="N572" i="5"/>
  <c r="G572" i="5"/>
  <c r="AR571" i="5"/>
  <c r="AJ571" i="5"/>
  <c r="V571" i="5"/>
  <c r="N571" i="5"/>
  <c r="G571" i="5"/>
  <c r="AR570" i="5"/>
  <c r="AJ570" i="5"/>
  <c r="V570" i="5"/>
  <c r="N570" i="5"/>
  <c r="G570" i="5"/>
  <c r="AR569" i="5"/>
  <c r="AJ569" i="5"/>
  <c r="V569" i="5"/>
  <c r="N569" i="5"/>
  <c r="G569" i="5"/>
  <c r="AR568" i="5"/>
  <c r="AJ568" i="5"/>
  <c r="V568" i="5"/>
  <c r="N568" i="5"/>
  <c r="G568" i="5"/>
  <c r="AR567" i="5"/>
  <c r="AJ567" i="5"/>
  <c r="V567" i="5"/>
  <c r="N567" i="5"/>
  <c r="G567" i="5"/>
  <c r="AR566" i="5"/>
  <c r="AJ566" i="5"/>
  <c r="V566" i="5"/>
  <c r="N566" i="5"/>
  <c r="G566" i="5"/>
  <c r="AR565" i="5"/>
  <c r="AJ565" i="5"/>
  <c r="V565" i="5"/>
  <c r="N565" i="5"/>
  <c r="G565" i="5"/>
  <c r="AR564" i="5"/>
  <c r="AJ564" i="5"/>
  <c r="V564" i="5"/>
  <c r="N564" i="5"/>
  <c r="G564" i="5"/>
  <c r="AR563" i="5"/>
  <c r="AJ563" i="5"/>
  <c r="V563" i="5"/>
  <c r="N563" i="5"/>
  <c r="G563" i="5"/>
  <c r="AR562" i="5"/>
  <c r="AJ562" i="5"/>
  <c r="V562" i="5"/>
  <c r="N562" i="5"/>
  <c r="G562" i="5"/>
  <c r="AR561" i="5"/>
  <c r="AJ561" i="5"/>
  <c r="V561" i="5"/>
  <c r="N561" i="5"/>
  <c r="G561" i="5"/>
  <c r="AR560" i="5"/>
  <c r="AJ560" i="5"/>
  <c r="V560" i="5"/>
  <c r="N560" i="5"/>
  <c r="G560" i="5"/>
  <c r="AR559" i="5"/>
  <c r="AJ559" i="5"/>
  <c r="V559" i="5"/>
  <c r="N559" i="5"/>
  <c r="G559" i="5"/>
  <c r="AR558" i="5"/>
  <c r="AJ558" i="5"/>
  <c r="V558" i="5"/>
  <c r="N558" i="5"/>
  <c r="G558" i="5"/>
  <c r="AR557" i="5"/>
  <c r="AJ557" i="5"/>
  <c r="V557" i="5"/>
  <c r="N557" i="5"/>
  <c r="G557" i="5"/>
  <c r="AR556" i="5"/>
  <c r="AJ556" i="5"/>
  <c r="V556" i="5"/>
  <c r="N556" i="5"/>
  <c r="G556" i="5"/>
  <c r="AR555" i="5"/>
  <c r="AJ555" i="5"/>
  <c r="V555" i="5"/>
  <c r="N555" i="5"/>
  <c r="G555" i="5"/>
  <c r="AR554" i="5"/>
  <c r="AJ554" i="5"/>
  <c r="V554" i="5"/>
  <c r="N554" i="5"/>
  <c r="G554" i="5"/>
  <c r="AR553" i="5"/>
  <c r="AJ553" i="5"/>
  <c r="V553" i="5"/>
  <c r="N553" i="5"/>
  <c r="G553" i="5"/>
  <c r="AR552" i="5"/>
  <c r="AJ552" i="5"/>
  <c r="V552" i="5"/>
  <c r="N552" i="5"/>
  <c r="G552" i="5"/>
  <c r="AR551" i="5"/>
  <c r="AJ551" i="5"/>
  <c r="V551" i="5"/>
  <c r="N551" i="5"/>
  <c r="G551" i="5"/>
  <c r="AR550" i="5"/>
  <c r="AJ550" i="5"/>
  <c r="V550" i="5"/>
  <c r="N550" i="5"/>
  <c r="G550" i="5"/>
  <c r="AR549" i="5"/>
  <c r="AJ549" i="5"/>
  <c r="V549" i="5"/>
  <c r="N549" i="5"/>
  <c r="G549" i="5"/>
  <c r="AR548" i="5"/>
  <c r="AJ548" i="5"/>
  <c r="V548" i="5"/>
  <c r="N548" i="5"/>
  <c r="G548" i="5"/>
  <c r="AR547" i="5"/>
  <c r="AJ547" i="5"/>
  <c r="V547" i="5"/>
  <c r="N547" i="5"/>
  <c r="G547" i="5"/>
  <c r="AR546" i="5"/>
  <c r="AJ546" i="5"/>
  <c r="V546" i="5"/>
  <c r="N546" i="5"/>
  <c r="G546" i="5"/>
  <c r="AR545" i="5"/>
  <c r="AJ545" i="5"/>
  <c r="V545" i="5"/>
  <c r="N545" i="5"/>
  <c r="G545" i="5"/>
  <c r="AR544" i="5"/>
  <c r="AJ544" i="5"/>
  <c r="V544" i="5"/>
  <c r="N544" i="5"/>
  <c r="G544" i="5"/>
  <c r="AR543" i="5"/>
  <c r="AJ543" i="5"/>
  <c r="V543" i="5"/>
  <c r="N543" i="5"/>
  <c r="G543" i="5"/>
  <c r="AR542" i="5"/>
  <c r="AJ542" i="5"/>
  <c r="V542" i="5"/>
  <c r="N542" i="5"/>
  <c r="G542" i="5"/>
  <c r="AR541" i="5"/>
  <c r="AJ541" i="5"/>
  <c r="V541" i="5"/>
  <c r="N541" i="5"/>
  <c r="G541" i="5"/>
  <c r="AR540" i="5"/>
  <c r="AJ540" i="5"/>
  <c r="V540" i="5"/>
  <c r="N540" i="5"/>
  <c r="G540" i="5"/>
  <c r="AR539" i="5"/>
  <c r="AJ539" i="5"/>
  <c r="V539" i="5"/>
  <c r="N539" i="5"/>
  <c r="G539" i="5"/>
  <c r="AR538" i="5"/>
  <c r="AJ538" i="5"/>
  <c r="V538" i="5"/>
  <c r="N538" i="5"/>
  <c r="G538" i="5"/>
  <c r="AR537" i="5"/>
  <c r="AJ537" i="5"/>
  <c r="V537" i="5"/>
  <c r="N537" i="5"/>
  <c r="G537" i="5"/>
  <c r="AR536" i="5"/>
  <c r="AJ536" i="5"/>
  <c r="V536" i="5"/>
  <c r="N536" i="5"/>
  <c r="G536" i="5"/>
  <c r="AR535" i="5"/>
  <c r="AJ535" i="5"/>
  <c r="V535" i="5"/>
  <c r="N535" i="5"/>
  <c r="G535" i="5"/>
  <c r="AR534" i="5"/>
  <c r="AJ534" i="5"/>
  <c r="V534" i="5"/>
  <c r="N534" i="5"/>
  <c r="G534" i="5"/>
  <c r="AR533" i="5"/>
  <c r="AJ533" i="5"/>
  <c r="V533" i="5"/>
  <c r="N533" i="5"/>
  <c r="G533" i="5"/>
  <c r="AR532" i="5"/>
  <c r="AJ532" i="5"/>
  <c r="V532" i="5"/>
  <c r="N532" i="5"/>
  <c r="G532" i="5"/>
  <c r="AR531" i="5"/>
  <c r="AJ531" i="5"/>
  <c r="V531" i="5"/>
  <c r="N531" i="5"/>
  <c r="G531" i="5"/>
  <c r="AR530" i="5"/>
  <c r="AJ530" i="5"/>
  <c r="V530" i="5"/>
  <c r="N530" i="5"/>
  <c r="G530" i="5"/>
  <c r="AR529" i="5"/>
  <c r="AJ529" i="5"/>
  <c r="V529" i="5"/>
  <c r="N529" i="5"/>
  <c r="G529" i="5"/>
  <c r="AR528" i="5"/>
  <c r="AJ528" i="5"/>
  <c r="V528" i="5"/>
  <c r="N528" i="5"/>
  <c r="G528" i="5"/>
  <c r="AR527" i="5"/>
  <c r="AJ527" i="5"/>
  <c r="V527" i="5"/>
  <c r="N527" i="5"/>
  <c r="G527" i="5"/>
  <c r="AR526" i="5"/>
  <c r="AJ526" i="5"/>
  <c r="V526" i="5"/>
  <c r="N526" i="5"/>
  <c r="G526" i="5"/>
  <c r="AR525" i="5"/>
  <c r="AJ525" i="5"/>
  <c r="V525" i="5"/>
  <c r="N525" i="5"/>
  <c r="G525" i="5"/>
  <c r="AR524" i="5"/>
  <c r="AJ524" i="5"/>
  <c r="V524" i="5"/>
  <c r="N524" i="5"/>
  <c r="G524" i="5"/>
  <c r="AR523" i="5"/>
  <c r="AJ523" i="5"/>
  <c r="V523" i="5"/>
  <c r="N523" i="5"/>
  <c r="G523" i="5"/>
  <c r="AR522" i="5"/>
  <c r="AJ522" i="5"/>
  <c r="V522" i="5"/>
  <c r="N522" i="5"/>
  <c r="G522" i="5"/>
  <c r="AR521" i="5"/>
  <c r="AJ521" i="5"/>
  <c r="V521" i="5"/>
  <c r="N521" i="5"/>
  <c r="G521" i="5"/>
  <c r="AR520" i="5"/>
  <c r="AJ520" i="5"/>
  <c r="V520" i="5"/>
  <c r="N520" i="5"/>
  <c r="G520" i="5"/>
  <c r="AR519" i="5"/>
  <c r="AJ519" i="5"/>
  <c r="V519" i="5"/>
  <c r="N519" i="5"/>
  <c r="G519" i="5"/>
  <c r="AR518" i="5"/>
  <c r="AJ518" i="5"/>
  <c r="V518" i="5"/>
  <c r="N518" i="5"/>
  <c r="G518" i="5"/>
  <c r="AR517" i="5"/>
  <c r="AJ517" i="5"/>
  <c r="V517" i="5"/>
  <c r="N517" i="5"/>
  <c r="G517" i="5"/>
  <c r="AR516" i="5"/>
  <c r="AJ516" i="5"/>
  <c r="V516" i="5"/>
  <c r="N516" i="5"/>
  <c r="G516" i="5"/>
  <c r="AR515" i="5"/>
  <c r="AJ515" i="5"/>
  <c r="V515" i="5"/>
  <c r="N515" i="5"/>
  <c r="G515" i="5"/>
  <c r="AR514" i="5"/>
  <c r="AJ514" i="5"/>
  <c r="V514" i="5"/>
  <c r="N514" i="5"/>
  <c r="G514" i="5"/>
  <c r="AR513" i="5"/>
  <c r="AJ513" i="5"/>
  <c r="V513" i="5"/>
  <c r="N513" i="5"/>
  <c r="G513" i="5"/>
  <c r="AR512" i="5"/>
  <c r="AJ512" i="5"/>
  <c r="V512" i="5"/>
  <c r="N512" i="5"/>
  <c r="G512" i="5"/>
  <c r="AR511" i="5"/>
  <c r="AJ511" i="5"/>
  <c r="V511" i="5"/>
  <c r="N511" i="5"/>
  <c r="G511" i="5"/>
  <c r="AR510" i="5"/>
  <c r="AJ510" i="5"/>
  <c r="V510" i="5"/>
  <c r="N510" i="5"/>
  <c r="G510" i="5"/>
  <c r="AR509" i="5"/>
  <c r="AJ509" i="5"/>
  <c r="V509" i="5"/>
  <c r="N509" i="5"/>
  <c r="G509" i="5"/>
  <c r="AR508" i="5"/>
  <c r="AJ508" i="5"/>
  <c r="V508" i="5"/>
  <c r="N508" i="5"/>
  <c r="G508" i="5"/>
  <c r="AR507" i="5"/>
  <c r="AJ507" i="5"/>
  <c r="V507" i="5"/>
  <c r="N507" i="5"/>
  <c r="G507" i="5"/>
  <c r="AR506" i="5"/>
  <c r="AJ506" i="5"/>
  <c r="V506" i="5"/>
  <c r="N506" i="5"/>
  <c r="G506" i="5"/>
  <c r="AR505" i="5"/>
  <c r="AJ505" i="5"/>
  <c r="V505" i="5"/>
  <c r="N505" i="5"/>
  <c r="G505" i="5"/>
  <c r="AR504" i="5"/>
  <c r="AJ504" i="5"/>
  <c r="V504" i="5"/>
  <c r="N504" i="5"/>
  <c r="G504" i="5"/>
  <c r="AR503" i="5"/>
  <c r="AJ503" i="5"/>
  <c r="V503" i="5"/>
  <c r="N503" i="5"/>
  <c r="G503" i="5"/>
  <c r="AR502" i="5"/>
  <c r="AJ502" i="5"/>
  <c r="V502" i="5"/>
  <c r="N502" i="5"/>
  <c r="G502" i="5"/>
  <c r="AR501" i="5"/>
  <c r="AJ501" i="5"/>
  <c r="V501" i="5"/>
  <c r="N501" i="5"/>
  <c r="G501" i="5"/>
  <c r="AR500" i="5"/>
  <c r="AJ500" i="5"/>
  <c r="V500" i="5"/>
  <c r="N500" i="5"/>
  <c r="G500" i="5"/>
  <c r="AR499" i="5"/>
  <c r="AJ499" i="5"/>
  <c r="V499" i="5"/>
  <c r="N499" i="5"/>
  <c r="G499" i="5"/>
  <c r="AR498" i="5"/>
  <c r="AJ498" i="5"/>
  <c r="V498" i="5"/>
  <c r="N498" i="5"/>
  <c r="G498" i="5"/>
  <c r="AR497" i="5"/>
  <c r="AJ497" i="5"/>
  <c r="V497" i="5"/>
  <c r="N497" i="5"/>
  <c r="G497" i="5"/>
  <c r="AR496" i="5"/>
  <c r="AJ496" i="5"/>
  <c r="V496" i="5"/>
  <c r="N496" i="5"/>
  <c r="G496" i="5"/>
  <c r="AR495" i="5"/>
  <c r="AJ495" i="5"/>
  <c r="V495" i="5"/>
  <c r="N495" i="5"/>
  <c r="G495" i="5"/>
  <c r="AR494" i="5"/>
  <c r="AJ494" i="5"/>
  <c r="V494" i="5"/>
  <c r="N494" i="5"/>
  <c r="G494" i="5"/>
  <c r="AR493" i="5"/>
  <c r="AJ493" i="5"/>
  <c r="V493" i="5"/>
  <c r="N493" i="5"/>
  <c r="G493" i="5"/>
  <c r="AR492" i="5"/>
  <c r="AJ492" i="5"/>
  <c r="V492" i="5"/>
  <c r="N492" i="5"/>
  <c r="G492" i="5"/>
  <c r="AR491" i="5"/>
  <c r="AJ491" i="5"/>
  <c r="V491" i="5"/>
  <c r="N491" i="5"/>
  <c r="G491" i="5"/>
  <c r="AR490" i="5"/>
  <c r="AJ490" i="5"/>
  <c r="V490" i="5"/>
  <c r="N490" i="5"/>
  <c r="G490" i="5"/>
  <c r="AR489" i="5"/>
  <c r="AJ489" i="5"/>
  <c r="V489" i="5"/>
  <c r="N489" i="5"/>
  <c r="G489" i="5"/>
  <c r="AR488" i="5"/>
  <c r="AJ488" i="5"/>
  <c r="V488" i="5"/>
  <c r="N488" i="5"/>
  <c r="G488" i="5"/>
  <c r="AR487" i="5"/>
  <c r="AJ487" i="5"/>
  <c r="V487" i="5"/>
  <c r="N487" i="5"/>
  <c r="G487" i="5"/>
  <c r="AR486" i="5"/>
  <c r="AJ486" i="5"/>
  <c r="V486" i="5"/>
  <c r="N486" i="5"/>
  <c r="G486" i="5"/>
  <c r="AR485" i="5"/>
  <c r="AJ485" i="5"/>
  <c r="V485" i="5"/>
  <c r="N485" i="5"/>
  <c r="G485" i="5"/>
  <c r="AR484" i="5"/>
  <c r="AJ484" i="5"/>
  <c r="V484" i="5"/>
  <c r="N484" i="5"/>
  <c r="G484" i="5"/>
  <c r="AR483" i="5"/>
  <c r="AJ483" i="5"/>
  <c r="V483" i="5"/>
  <c r="N483" i="5"/>
  <c r="G483" i="5"/>
  <c r="AR482" i="5"/>
  <c r="AJ482" i="5"/>
  <c r="V482" i="5"/>
  <c r="N482" i="5"/>
  <c r="G482" i="5"/>
  <c r="AR481" i="5"/>
  <c r="AJ481" i="5"/>
  <c r="V481" i="5"/>
  <c r="N481" i="5"/>
  <c r="G481" i="5"/>
  <c r="AR480" i="5"/>
  <c r="AJ480" i="5"/>
  <c r="V480" i="5"/>
  <c r="N480" i="5"/>
  <c r="G480" i="5"/>
  <c r="AR479" i="5"/>
  <c r="AJ479" i="5"/>
  <c r="V479" i="5"/>
  <c r="N479" i="5"/>
  <c r="G479" i="5"/>
  <c r="AR478" i="5"/>
  <c r="AJ478" i="5"/>
  <c r="V478" i="5"/>
  <c r="N478" i="5"/>
  <c r="G478" i="5"/>
  <c r="AR477" i="5"/>
  <c r="AJ477" i="5"/>
  <c r="V477" i="5"/>
  <c r="N477" i="5"/>
  <c r="G477" i="5"/>
  <c r="AR476" i="5"/>
  <c r="AJ476" i="5"/>
  <c r="V476" i="5"/>
  <c r="N476" i="5"/>
  <c r="G476" i="5"/>
  <c r="AR475" i="5"/>
  <c r="AJ475" i="5"/>
  <c r="AC475" i="5"/>
  <c r="V475" i="5"/>
  <c r="N475" i="5"/>
  <c r="G475" i="5"/>
  <c r="AR474" i="5"/>
  <c r="AJ474" i="5"/>
  <c r="AC474" i="5"/>
  <c r="V474" i="5"/>
  <c r="N474" i="5"/>
  <c r="G474" i="5"/>
  <c r="AR473" i="5"/>
  <c r="AJ473" i="5"/>
  <c r="AC473" i="5"/>
  <c r="V473" i="5"/>
  <c r="N473" i="5"/>
  <c r="G473" i="5"/>
  <c r="AR472" i="5"/>
  <c r="AJ472" i="5"/>
  <c r="AC472" i="5"/>
  <c r="V472" i="5"/>
  <c r="N472" i="5"/>
  <c r="G472" i="5"/>
  <c r="AR471" i="5"/>
  <c r="AJ471" i="5"/>
  <c r="AC471" i="5"/>
  <c r="V471" i="5"/>
  <c r="N471" i="5"/>
  <c r="G471" i="5"/>
  <c r="AR470" i="5"/>
  <c r="AJ470" i="5"/>
  <c r="AC470" i="5"/>
  <c r="V470" i="5"/>
  <c r="N470" i="5"/>
  <c r="G470" i="5"/>
  <c r="AR469" i="5"/>
  <c r="AJ469" i="5"/>
  <c r="AC469" i="5"/>
  <c r="V469" i="5"/>
  <c r="N469" i="5"/>
  <c r="G469" i="5"/>
  <c r="AR468" i="5"/>
  <c r="AJ468" i="5"/>
  <c r="AC468" i="5"/>
  <c r="V468" i="5"/>
  <c r="N468" i="5"/>
  <c r="G468" i="5"/>
  <c r="AR467" i="5"/>
  <c r="AJ467" i="5"/>
  <c r="AC467" i="5"/>
  <c r="V467" i="5"/>
  <c r="N467" i="5"/>
  <c r="G467" i="5"/>
  <c r="AR466" i="5"/>
  <c r="AJ466" i="5"/>
  <c r="AC466" i="5"/>
  <c r="V466" i="5"/>
  <c r="N466" i="5"/>
  <c r="G466" i="5"/>
  <c r="AR465" i="5"/>
  <c r="AJ465" i="5"/>
  <c r="AC465" i="5"/>
  <c r="V465" i="5"/>
  <c r="N465" i="5"/>
  <c r="G465" i="5"/>
  <c r="AR464" i="5"/>
  <c r="AJ464" i="5"/>
  <c r="AC464" i="5"/>
  <c r="V464" i="5"/>
  <c r="N464" i="5"/>
  <c r="G464" i="5"/>
  <c r="AR463" i="5"/>
  <c r="AJ463" i="5"/>
  <c r="AC463" i="5"/>
  <c r="V463" i="5"/>
  <c r="N463" i="5"/>
  <c r="G463" i="5"/>
  <c r="AR462" i="5"/>
  <c r="AJ462" i="5"/>
  <c r="AC462" i="5"/>
  <c r="V462" i="5"/>
  <c r="N462" i="5"/>
  <c r="G462" i="5"/>
  <c r="AR461" i="5"/>
  <c r="AJ461" i="5"/>
  <c r="AC461" i="5"/>
  <c r="V461" i="5"/>
  <c r="N461" i="5"/>
  <c r="G461" i="5"/>
  <c r="AR460" i="5"/>
  <c r="AJ460" i="5"/>
  <c r="AC460" i="5"/>
  <c r="V460" i="5"/>
  <c r="N460" i="5"/>
  <c r="G460" i="5"/>
  <c r="AR459" i="5"/>
  <c r="AJ459" i="5"/>
  <c r="AC459" i="5"/>
  <c r="V459" i="5"/>
  <c r="N459" i="5"/>
  <c r="G459" i="5"/>
  <c r="AR458" i="5"/>
  <c r="AJ458" i="5"/>
  <c r="AC458" i="5"/>
  <c r="V458" i="5"/>
  <c r="N458" i="5"/>
  <c r="G458" i="5"/>
  <c r="AR457" i="5"/>
  <c r="AJ457" i="5"/>
  <c r="AC457" i="5"/>
  <c r="V457" i="5"/>
  <c r="N457" i="5"/>
  <c r="G457" i="5"/>
  <c r="AR456" i="5"/>
  <c r="AJ456" i="5"/>
  <c r="AC456" i="5"/>
  <c r="V456" i="5"/>
  <c r="N456" i="5"/>
  <c r="G456" i="5"/>
  <c r="AR455" i="5"/>
  <c r="AJ455" i="5"/>
  <c r="AC455" i="5"/>
  <c r="V455" i="5"/>
  <c r="N455" i="5"/>
  <c r="G455" i="5"/>
  <c r="AR454" i="5"/>
  <c r="AJ454" i="5"/>
  <c r="AC454" i="5"/>
  <c r="V454" i="5"/>
  <c r="N454" i="5"/>
  <c r="G454" i="5"/>
  <c r="AR453" i="5"/>
  <c r="AJ453" i="5"/>
  <c r="AC453" i="5"/>
  <c r="V453" i="5"/>
  <c r="N453" i="5"/>
  <c r="G453" i="5"/>
  <c r="AR452" i="5"/>
  <c r="AJ452" i="5"/>
  <c r="AC452" i="5"/>
  <c r="V452" i="5"/>
  <c r="N452" i="5"/>
  <c r="G452" i="5"/>
  <c r="AR451" i="5"/>
  <c r="AJ451" i="5"/>
  <c r="AC451" i="5"/>
  <c r="V451" i="5"/>
  <c r="N451" i="5"/>
  <c r="G451" i="5"/>
  <c r="AR450" i="5"/>
  <c r="AJ450" i="5"/>
  <c r="AC450" i="5"/>
  <c r="V450" i="5"/>
  <c r="N450" i="5"/>
  <c r="G450" i="5"/>
  <c r="AR449" i="5"/>
  <c r="AJ449" i="5"/>
  <c r="AC449" i="5"/>
  <c r="V449" i="5"/>
  <c r="N449" i="5"/>
  <c r="G449" i="5"/>
  <c r="AR448" i="5"/>
  <c r="AJ448" i="5"/>
  <c r="AC448" i="5"/>
  <c r="V448" i="5"/>
  <c r="N448" i="5"/>
  <c r="G448" i="5"/>
  <c r="AR447" i="5"/>
  <c r="AJ447" i="5"/>
  <c r="AC447" i="5"/>
  <c r="V447" i="5"/>
  <c r="N447" i="5"/>
  <c r="G447" i="5"/>
  <c r="AR446" i="5"/>
  <c r="AJ446" i="5"/>
  <c r="AC446" i="5"/>
  <c r="V446" i="5"/>
  <c r="N446" i="5"/>
  <c r="G446" i="5"/>
  <c r="AR445" i="5"/>
  <c r="AJ445" i="5"/>
  <c r="AC445" i="5"/>
  <c r="V445" i="5"/>
  <c r="N445" i="5"/>
  <c r="G445" i="5"/>
  <c r="AR444" i="5"/>
  <c r="AJ444" i="5"/>
  <c r="AC444" i="5"/>
  <c r="V444" i="5"/>
  <c r="N444" i="5"/>
  <c r="G444" i="5"/>
  <c r="AR443" i="5"/>
  <c r="AJ443" i="5"/>
  <c r="AC443" i="5"/>
  <c r="V443" i="5"/>
  <c r="N443" i="5"/>
  <c r="G443" i="5"/>
  <c r="AR442" i="5"/>
  <c r="AJ442" i="5"/>
  <c r="AC442" i="5"/>
  <c r="V442" i="5"/>
  <c r="N442" i="5"/>
  <c r="G442" i="5"/>
  <c r="AR441" i="5"/>
  <c r="AJ441" i="5"/>
  <c r="AC441" i="5"/>
  <c r="V441" i="5"/>
  <c r="N441" i="5"/>
  <c r="G441" i="5"/>
  <c r="AR440" i="5"/>
  <c r="AJ440" i="5"/>
  <c r="AC440" i="5"/>
  <c r="V440" i="5"/>
  <c r="N440" i="5"/>
  <c r="G440" i="5"/>
  <c r="AR439" i="5"/>
  <c r="AJ439" i="5"/>
  <c r="AC439" i="5"/>
  <c r="V439" i="5"/>
  <c r="N439" i="5"/>
  <c r="G439" i="5"/>
  <c r="AR438" i="5"/>
  <c r="AJ438" i="5"/>
  <c r="AC438" i="5"/>
  <c r="V438" i="5"/>
  <c r="N438" i="5"/>
  <c r="G438" i="5"/>
  <c r="AR437" i="5"/>
  <c r="AJ437" i="5"/>
  <c r="AC437" i="5"/>
  <c r="V437" i="5"/>
  <c r="N437" i="5"/>
  <c r="G437" i="5"/>
  <c r="AR436" i="5"/>
  <c r="AJ436" i="5"/>
  <c r="AC436" i="5"/>
  <c r="V436" i="5"/>
  <c r="N436" i="5"/>
  <c r="G436" i="5"/>
  <c r="AR435" i="5"/>
  <c r="AJ435" i="5"/>
  <c r="AC435" i="5"/>
  <c r="V435" i="5"/>
  <c r="N435" i="5"/>
  <c r="G435" i="5"/>
  <c r="AR434" i="5"/>
  <c r="AJ434" i="5"/>
  <c r="AC434" i="5"/>
  <c r="V434" i="5"/>
  <c r="N434" i="5"/>
  <c r="G434" i="5"/>
  <c r="AR433" i="5"/>
  <c r="AJ433" i="5"/>
  <c r="AC433" i="5"/>
  <c r="V433" i="5"/>
  <c r="N433" i="5"/>
  <c r="G433" i="5"/>
  <c r="AR432" i="5"/>
  <c r="AJ432" i="5"/>
  <c r="AC432" i="5"/>
  <c r="V432" i="5"/>
  <c r="N432" i="5"/>
  <c r="G432" i="5"/>
  <c r="AR431" i="5"/>
  <c r="AJ431" i="5"/>
  <c r="AC431" i="5"/>
  <c r="V431" i="5"/>
  <c r="N431" i="5"/>
  <c r="G431" i="5"/>
  <c r="AR430" i="5"/>
  <c r="AJ430" i="5"/>
  <c r="AC430" i="5"/>
  <c r="V430" i="5"/>
  <c r="N430" i="5"/>
  <c r="G430" i="5"/>
  <c r="AR429" i="5"/>
  <c r="AJ429" i="5"/>
  <c r="AC429" i="5"/>
  <c r="V429" i="5"/>
  <c r="N429" i="5"/>
  <c r="G429" i="5"/>
  <c r="AR428" i="5"/>
  <c r="AJ428" i="5"/>
  <c r="AC428" i="5"/>
  <c r="V428" i="5"/>
  <c r="N428" i="5"/>
  <c r="G428" i="5"/>
  <c r="AR427" i="5"/>
  <c r="AJ427" i="5"/>
  <c r="AC427" i="5"/>
  <c r="V427" i="5"/>
  <c r="N427" i="5"/>
  <c r="G427" i="5"/>
  <c r="AR426" i="5"/>
  <c r="AJ426" i="5"/>
  <c r="AC426" i="5"/>
  <c r="V426" i="5"/>
  <c r="N426" i="5"/>
  <c r="G426" i="5"/>
  <c r="AR425" i="5"/>
  <c r="AJ425" i="5"/>
  <c r="AC425" i="5"/>
  <c r="V425" i="5"/>
  <c r="N425" i="5"/>
  <c r="G425" i="5"/>
  <c r="AR424" i="5"/>
  <c r="AJ424" i="5"/>
  <c r="AC424" i="5"/>
  <c r="V424" i="5"/>
  <c r="N424" i="5"/>
  <c r="G424" i="5"/>
  <c r="AR423" i="5"/>
  <c r="AJ423" i="5"/>
  <c r="AC423" i="5"/>
  <c r="V423" i="5"/>
  <c r="N423" i="5"/>
  <c r="G423" i="5"/>
  <c r="AR422" i="5"/>
  <c r="AJ422" i="5"/>
  <c r="AC422" i="5"/>
  <c r="V422" i="5"/>
  <c r="N422" i="5"/>
  <c r="G422" i="5"/>
  <c r="AR421" i="5"/>
  <c r="AJ421" i="5"/>
  <c r="AC421" i="5"/>
  <c r="V421" i="5"/>
  <c r="N421" i="5"/>
  <c r="G421" i="5"/>
  <c r="AR420" i="5"/>
  <c r="AJ420" i="5"/>
  <c r="AC420" i="5"/>
  <c r="V420" i="5"/>
  <c r="N420" i="5"/>
  <c r="G420" i="5"/>
  <c r="AR419" i="5"/>
  <c r="AJ419" i="5"/>
  <c r="AC419" i="5"/>
  <c r="V419" i="5"/>
  <c r="N419" i="5"/>
  <c r="G419" i="5"/>
  <c r="AR418" i="5"/>
  <c r="AJ418" i="5"/>
  <c r="AC418" i="5"/>
  <c r="V418" i="5"/>
  <c r="N418" i="5"/>
  <c r="G418" i="5"/>
  <c r="AR417" i="5"/>
  <c r="AJ417" i="5"/>
  <c r="AC417" i="5"/>
  <c r="V417" i="5"/>
  <c r="N417" i="5"/>
  <c r="G417" i="5"/>
  <c r="AR416" i="5"/>
  <c r="AJ416" i="5"/>
  <c r="AC416" i="5"/>
  <c r="V416" i="5"/>
  <c r="N416" i="5"/>
  <c r="G416" i="5"/>
  <c r="AR415" i="5"/>
  <c r="AJ415" i="5"/>
  <c r="AC415" i="5"/>
  <c r="V415" i="5"/>
  <c r="N415" i="5"/>
  <c r="G415" i="5"/>
  <c r="AR414" i="5"/>
  <c r="AJ414" i="5"/>
  <c r="AC414" i="5"/>
  <c r="V414" i="5"/>
  <c r="N414" i="5"/>
  <c r="G414" i="5"/>
  <c r="AR413" i="5"/>
  <c r="AJ413" i="5"/>
  <c r="AC413" i="5"/>
  <c r="V413" i="5"/>
  <c r="N413" i="5"/>
  <c r="G413" i="5"/>
  <c r="AR412" i="5"/>
  <c r="AJ412" i="5"/>
  <c r="AC412" i="5"/>
  <c r="V412" i="5"/>
  <c r="N412" i="5"/>
  <c r="G412" i="5"/>
  <c r="AR411" i="5"/>
  <c r="AJ411" i="5"/>
  <c r="AC411" i="5"/>
  <c r="V411" i="5"/>
  <c r="N411" i="5"/>
  <c r="G411" i="5"/>
  <c r="AR410" i="5"/>
  <c r="AJ410" i="5"/>
  <c r="AC410" i="5"/>
  <c r="V410" i="5"/>
  <c r="N410" i="5"/>
  <c r="G410" i="5"/>
  <c r="AR409" i="5"/>
  <c r="AJ409" i="5"/>
  <c r="AC409" i="5"/>
  <c r="V409" i="5"/>
  <c r="N409" i="5"/>
  <c r="G409" i="5"/>
  <c r="AR408" i="5"/>
  <c r="AJ408" i="5"/>
  <c r="AC408" i="5"/>
  <c r="V408" i="5"/>
  <c r="N408" i="5"/>
  <c r="G408" i="5"/>
  <c r="AR407" i="5"/>
  <c r="AJ407" i="5"/>
  <c r="AC407" i="5"/>
  <c r="V407" i="5"/>
  <c r="N407" i="5"/>
  <c r="G407" i="5"/>
  <c r="AR406" i="5"/>
  <c r="AJ406" i="5"/>
  <c r="AC406" i="5"/>
  <c r="V406" i="5"/>
  <c r="N406" i="5"/>
  <c r="G406" i="5"/>
  <c r="AR405" i="5"/>
  <c r="AJ405" i="5"/>
  <c r="AC405" i="5"/>
  <c r="V405" i="5"/>
  <c r="N405" i="5"/>
  <c r="G405" i="5"/>
  <c r="AR404" i="5"/>
  <c r="AJ404" i="5"/>
  <c r="AC404" i="5"/>
  <c r="V404" i="5"/>
  <c r="N404" i="5"/>
  <c r="G404" i="5"/>
  <c r="AR403" i="5"/>
  <c r="AJ403" i="5"/>
  <c r="AC403" i="5"/>
  <c r="V403" i="5"/>
  <c r="N403" i="5"/>
  <c r="G403" i="5"/>
  <c r="AR402" i="5"/>
  <c r="AJ402" i="5"/>
  <c r="AC402" i="5"/>
  <c r="V402" i="5"/>
  <c r="N402" i="5"/>
  <c r="G402" i="5"/>
  <c r="AR401" i="5"/>
  <c r="AJ401" i="5"/>
  <c r="AC401" i="5"/>
  <c r="V401" i="5"/>
  <c r="N401" i="5"/>
  <c r="G401" i="5"/>
  <c r="AR400" i="5"/>
  <c r="AJ400" i="5"/>
  <c r="AC400" i="5"/>
  <c r="V400" i="5"/>
  <c r="N400" i="5"/>
  <c r="G400" i="5"/>
  <c r="AR399" i="5"/>
  <c r="AJ399" i="5"/>
  <c r="AC399" i="5"/>
  <c r="V399" i="5"/>
  <c r="N399" i="5"/>
  <c r="G399" i="5"/>
  <c r="AR398" i="5"/>
  <c r="AJ398" i="5"/>
  <c r="AC398" i="5"/>
  <c r="V398" i="5"/>
  <c r="N398" i="5"/>
  <c r="G398" i="5"/>
  <c r="AR397" i="5"/>
  <c r="AJ397" i="5"/>
  <c r="AC397" i="5"/>
  <c r="V397" i="5"/>
  <c r="N397" i="5"/>
  <c r="G397" i="5"/>
  <c r="AR396" i="5"/>
  <c r="AJ396" i="5"/>
  <c r="AC396" i="5"/>
  <c r="V396" i="5"/>
  <c r="N396" i="5"/>
  <c r="G396" i="5"/>
  <c r="AR395" i="5"/>
  <c r="AJ395" i="5"/>
  <c r="AC395" i="5"/>
  <c r="V395" i="5"/>
  <c r="N395" i="5"/>
  <c r="G395" i="5"/>
  <c r="AR394" i="5"/>
  <c r="AJ394" i="5"/>
  <c r="AC394" i="5"/>
  <c r="V394" i="5"/>
  <c r="N394" i="5"/>
  <c r="G394" i="5"/>
  <c r="AR393" i="5"/>
  <c r="AJ393" i="5"/>
  <c r="AC393" i="5"/>
  <c r="V393" i="5"/>
  <c r="N393" i="5"/>
  <c r="G393" i="5"/>
  <c r="AR392" i="5"/>
  <c r="AJ392" i="5"/>
  <c r="AC392" i="5"/>
  <c r="V392" i="5"/>
  <c r="N392" i="5"/>
  <c r="G392" i="5"/>
  <c r="AR391" i="5"/>
  <c r="AJ391" i="5"/>
  <c r="AC391" i="5"/>
  <c r="V391" i="5"/>
  <c r="N391" i="5"/>
  <c r="G391" i="5"/>
  <c r="AR390" i="5"/>
  <c r="AJ390" i="5"/>
  <c r="AC390" i="5"/>
  <c r="V390" i="5"/>
  <c r="N390" i="5"/>
  <c r="G390" i="5"/>
  <c r="AR389" i="5"/>
  <c r="AJ389" i="5"/>
  <c r="AC389" i="5"/>
  <c r="V389" i="5"/>
  <c r="N389" i="5"/>
  <c r="G389" i="5"/>
  <c r="AR388" i="5"/>
  <c r="AJ388" i="5"/>
  <c r="AC388" i="5"/>
  <c r="V388" i="5"/>
  <c r="N388" i="5"/>
  <c r="G388" i="5"/>
  <c r="AR387" i="5"/>
  <c r="AJ387" i="5"/>
  <c r="AC387" i="5"/>
  <c r="V387" i="5"/>
  <c r="N387" i="5"/>
  <c r="G387" i="5"/>
  <c r="AR386" i="5"/>
  <c r="AJ386" i="5"/>
  <c r="AC386" i="5"/>
  <c r="V386" i="5"/>
  <c r="N386" i="5"/>
  <c r="G386" i="5"/>
  <c r="AR385" i="5"/>
  <c r="AJ385" i="5"/>
  <c r="AC385" i="5"/>
  <c r="V385" i="5"/>
  <c r="N385" i="5"/>
  <c r="G385" i="5"/>
  <c r="AR384" i="5"/>
  <c r="AJ384" i="5"/>
  <c r="AC384" i="5"/>
  <c r="V384" i="5"/>
  <c r="N384" i="5"/>
  <c r="G384" i="5"/>
  <c r="AR383" i="5"/>
  <c r="AJ383" i="5"/>
  <c r="AC383" i="5"/>
  <c r="V383" i="5"/>
  <c r="N383" i="5"/>
  <c r="G383" i="5"/>
  <c r="AR382" i="5"/>
  <c r="AJ382" i="5"/>
  <c r="AC382" i="5"/>
  <c r="V382" i="5"/>
  <c r="N382" i="5"/>
  <c r="G382" i="5"/>
  <c r="AR381" i="5"/>
  <c r="AJ381" i="5"/>
  <c r="AC381" i="5"/>
  <c r="V381" i="5"/>
  <c r="N381" i="5"/>
  <c r="G381" i="5"/>
  <c r="AR380" i="5"/>
  <c r="AJ380" i="5"/>
  <c r="AC380" i="5"/>
  <c r="V380" i="5"/>
  <c r="N380" i="5"/>
  <c r="G380" i="5"/>
  <c r="AR379" i="5"/>
  <c r="AJ379" i="5"/>
  <c r="AC379" i="5"/>
  <c r="V379" i="5"/>
  <c r="N379" i="5"/>
  <c r="G379" i="5"/>
  <c r="AR378" i="5"/>
  <c r="AJ378" i="5"/>
  <c r="AC378" i="5"/>
  <c r="V378" i="5"/>
  <c r="N378" i="5"/>
  <c r="G378" i="5"/>
  <c r="AR377" i="5"/>
  <c r="AJ377" i="5"/>
  <c r="AC377" i="5"/>
  <c r="V377" i="5"/>
  <c r="N377" i="5"/>
  <c r="G377" i="5"/>
  <c r="AR376" i="5"/>
  <c r="AJ376" i="5"/>
  <c r="AC376" i="5"/>
  <c r="V376" i="5"/>
  <c r="N376" i="5"/>
  <c r="G376" i="5"/>
  <c r="AR375" i="5"/>
  <c r="AJ375" i="5"/>
  <c r="AC375" i="5"/>
  <c r="V375" i="5"/>
  <c r="N375" i="5"/>
  <c r="G375" i="5"/>
  <c r="AR374" i="5"/>
  <c r="AJ374" i="5"/>
  <c r="AC374" i="5"/>
  <c r="V374" i="5"/>
  <c r="N374" i="5"/>
  <c r="G374" i="5"/>
  <c r="AR373" i="5"/>
  <c r="AJ373" i="5"/>
  <c r="AC373" i="5"/>
  <c r="V373" i="5"/>
  <c r="N373" i="5"/>
  <c r="G373" i="5"/>
  <c r="AR372" i="5"/>
  <c r="AJ372" i="5"/>
  <c r="AC372" i="5"/>
  <c r="V372" i="5"/>
  <c r="N372" i="5"/>
  <c r="G372" i="5"/>
  <c r="AR371" i="5"/>
  <c r="AJ371" i="5"/>
  <c r="AC371" i="5"/>
  <c r="V371" i="5"/>
  <c r="N371" i="5"/>
  <c r="G371" i="5"/>
  <c r="AR370" i="5"/>
  <c r="AJ370" i="5"/>
  <c r="AC370" i="5"/>
  <c r="V370" i="5"/>
  <c r="N370" i="5"/>
  <c r="G370" i="5"/>
  <c r="AR369" i="5"/>
  <c r="AJ369" i="5"/>
  <c r="AC369" i="5"/>
  <c r="V369" i="5"/>
  <c r="N369" i="5"/>
  <c r="G369" i="5"/>
  <c r="AR368" i="5"/>
  <c r="AJ368" i="5"/>
  <c r="AC368" i="5"/>
  <c r="V368" i="5"/>
  <c r="N368" i="5"/>
  <c r="G368" i="5"/>
  <c r="AR367" i="5"/>
  <c r="AJ367" i="5"/>
  <c r="AC367" i="5"/>
  <c r="V367" i="5"/>
  <c r="N367" i="5"/>
  <c r="G367" i="5"/>
  <c r="AR366" i="5"/>
  <c r="AJ366" i="5"/>
  <c r="AC366" i="5"/>
  <c r="V366" i="5"/>
  <c r="N366" i="5"/>
  <c r="G366" i="5"/>
  <c r="AR365" i="5"/>
  <c r="AJ365" i="5"/>
  <c r="AC365" i="5"/>
  <c r="V365" i="5"/>
  <c r="N365" i="5"/>
  <c r="G365" i="5"/>
  <c r="AR364" i="5"/>
  <c r="AJ364" i="5"/>
  <c r="AC364" i="5"/>
  <c r="V364" i="5"/>
  <c r="N364" i="5"/>
  <c r="G364" i="5"/>
  <c r="AR363" i="5"/>
  <c r="AJ363" i="5"/>
  <c r="AC363" i="5"/>
  <c r="V363" i="5"/>
  <c r="N363" i="5"/>
  <c r="G363" i="5"/>
  <c r="AR362" i="5"/>
  <c r="AJ362" i="5"/>
  <c r="AC362" i="5"/>
  <c r="V362" i="5"/>
  <c r="N362" i="5"/>
  <c r="G362" i="5"/>
  <c r="AR361" i="5"/>
  <c r="AJ361" i="5"/>
  <c r="AC361" i="5"/>
  <c r="V361" i="5"/>
  <c r="N361" i="5"/>
  <c r="G361" i="5"/>
  <c r="AR360" i="5"/>
  <c r="AJ360" i="5"/>
  <c r="AC360" i="5"/>
  <c r="V360" i="5"/>
  <c r="N360" i="5"/>
  <c r="G360" i="5"/>
  <c r="AR359" i="5"/>
  <c r="AJ359" i="5"/>
  <c r="AC359" i="5"/>
  <c r="V359" i="5"/>
  <c r="N359" i="5"/>
  <c r="G359" i="5"/>
  <c r="AR358" i="5"/>
  <c r="AJ358" i="5"/>
  <c r="AC358" i="5"/>
  <c r="V358" i="5"/>
  <c r="N358" i="5"/>
  <c r="G358" i="5"/>
  <c r="AR357" i="5"/>
  <c r="AJ357" i="5"/>
  <c r="AC357" i="5"/>
  <c r="V357" i="5"/>
  <c r="N357" i="5"/>
  <c r="G357" i="5"/>
  <c r="AR356" i="5"/>
  <c r="AJ356" i="5"/>
  <c r="AC356" i="5"/>
  <c r="V356" i="5"/>
  <c r="N356" i="5"/>
  <c r="G356" i="5"/>
  <c r="AR355" i="5"/>
  <c r="AJ355" i="5"/>
  <c r="AC355" i="5"/>
  <c r="V355" i="5"/>
  <c r="N355" i="5"/>
  <c r="G355" i="5"/>
  <c r="AR354" i="5"/>
  <c r="AJ354" i="5"/>
  <c r="AC354" i="5"/>
  <c r="V354" i="5"/>
  <c r="N354" i="5"/>
  <c r="G354" i="5"/>
  <c r="AR353" i="5"/>
  <c r="AJ353" i="5"/>
  <c r="AC353" i="5"/>
  <c r="V353" i="5"/>
  <c r="N353" i="5"/>
  <c r="G353" i="5"/>
  <c r="AR352" i="5"/>
  <c r="AJ352" i="5"/>
  <c r="AC352" i="5"/>
  <c r="V352" i="5"/>
  <c r="N352" i="5"/>
  <c r="G352" i="5"/>
  <c r="AR351" i="5"/>
  <c r="AJ351" i="5"/>
  <c r="AC351" i="5"/>
  <c r="V351" i="5"/>
  <c r="N351" i="5"/>
  <c r="G351" i="5"/>
  <c r="AR350" i="5"/>
  <c r="AJ350" i="5"/>
  <c r="AC350" i="5"/>
  <c r="V350" i="5"/>
  <c r="N350" i="5"/>
  <c r="G350" i="5"/>
  <c r="AR349" i="5"/>
  <c r="AJ349" i="5"/>
  <c r="AC349" i="5"/>
  <c r="V349" i="5"/>
  <c r="N349" i="5"/>
  <c r="G349" i="5"/>
  <c r="AR348" i="5"/>
  <c r="AJ348" i="5"/>
  <c r="AC348" i="5"/>
  <c r="V348" i="5"/>
  <c r="N348" i="5"/>
  <c r="G348" i="5"/>
  <c r="AR347" i="5"/>
  <c r="AJ347" i="5"/>
  <c r="AC347" i="5"/>
  <c r="V347" i="5"/>
  <c r="N347" i="5"/>
  <c r="G347" i="5"/>
  <c r="AR346" i="5"/>
  <c r="AJ346" i="5"/>
  <c r="AC346" i="5"/>
  <c r="V346" i="5"/>
  <c r="N346" i="5"/>
  <c r="G346" i="5"/>
  <c r="AR345" i="5"/>
  <c r="AJ345" i="5"/>
  <c r="AC345" i="5"/>
  <c r="V345" i="5"/>
  <c r="N345" i="5"/>
  <c r="G345" i="5"/>
  <c r="AR344" i="5"/>
  <c r="AJ344" i="5"/>
  <c r="AC344" i="5"/>
  <c r="V344" i="5"/>
  <c r="N344" i="5"/>
  <c r="G344" i="5"/>
  <c r="AR343" i="5"/>
  <c r="AJ343" i="5"/>
  <c r="AC343" i="5"/>
  <c r="V343" i="5"/>
  <c r="N343" i="5"/>
  <c r="G343" i="5"/>
  <c r="AR342" i="5"/>
  <c r="AJ342" i="5"/>
  <c r="AC342" i="5"/>
  <c r="V342" i="5"/>
  <c r="N342" i="5"/>
  <c r="G342" i="5"/>
  <c r="AR341" i="5"/>
  <c r="AJ341" i="5"/>
  <c r="AC341" i="5"/>
  <c r="V341" i="5"/>
  <c r="N341" i="5"/>
  <c r="G341" i="5"/>
  <c r="AR340" i="5"/>
  <c r="AJ340" i="5"/>
  <c r="AC340" i="5"/>
  <c r="V340" i="5"/>
  <c r="N340" i="5"/>
  <c r="G340" i="5"/>
  <c r="AR339" i="5"/>
  <c r="AJ339" i="5"/>
  <c r="AC339" i="5"/>
  <c r="V339" i="5"/>
  <c r="N339" i="5"/>
  <c r="G339" i="5"/>
  <c r="AR338" i="5"/>
  <c r="AJ338" i="5"/>
  <c r="AC338" i="5"/>
  <c r="V338" i="5"/>
  <c r="N338" i="5"/>
  <c r="G338" i="5"/>
  <c r="AR337" i="5"/>
  <c r="AJ337" i="5"/>
  <c r="AC337" i="5"/>
  <c r="V337" i="5"/>
  <c r="N337" i="5"/>
  <c r="G337" i="5"/>
  <c r="AR336" i="5"/>
  <c r="AJ336" i="5"/>
  <c r="AC336" i="5"/>
  <c r="V336" i="5"/>
  <c r="N336" i="5"/>
  <c r="G336" i="5"/>
  <c r="AR335" i="5"/>
  <c r="AJ335" i="5"/>
  <c r="AC335" i="5"/>
  <c r="V335" i="5"/>
  <c r="N335" i="5"/>
  <c r="G335" i="5"/>
  <c r="AR334" i="5"/>
  <c r="AJ334" i="5"/>
  <c r="AC334" i="5"/>
  <c r="V334" i="5"/>
  <c r="N334" i="5"/>
  <c r="G334" i="5"/>
  <c r="AR333" i="5"/>
  <c r="AJ333" i="5"/>
  <c r="AC333" i="5"/>
  <c r="V333" i="5"/>
  <c r="N333" i="5"/>
  <c r="G333" i="5"/>
  <c r="AR332" i="5"/>
  <c r="AJ332" i="5"/>
  <c r="AC332" i="5"/>
  <c r="V332" i="5"/>
  <c r="N332" i="5"/>
  <c r="G332" i="5"/>
  <c r="AR331" i="5"/>
  <c r="AJ331" i="5"/>
  <c r="AC331" i="5"/>
  <c r="V331" i="5"/>
  <c r="N331" i="5"/>
  <c r="G331" i="5"/>
  <c r="AR330" i="5"/>
  <c r="AJ330" i="5"/>
  <c r="AC330" i="5"/>
  <c r="V330" i="5"/>
  <c r="N330" i="5"/>
  <c r="G330" i="5"/>
  <c r="AR329" i="5"/>
  <c r="AJ329" i="5"/>
  <c r="AC329" i="5"/>
  <c r="V329" i="5"/>
  <c r="N329" i="5"/>
  <c r="G329" i="5"/>
  <c r="AR328" i="5"/>
  <c r="AJ328" i="5"/>
  <c r="AC328" i="5"/>
  <c r="V328" i="5"/>
  <c r="N328" i="5"/>
  <c r="G328" i="5"/>
  <c r="AR327" i="5"/>
  <c r="AJ327" i="5"/>
  <c r="AC327" i="5"/>
  <c r="V327" i="5"/>
  <c r="N327" i="5"/>
  <c r="G327" i="5"/>
  <c r="AR326" i="5"/>
  <c r="AJ326" i="5"/>
  <c r="AC326" i="5"/>
  <c r="V326" i="5"/>
  <c r="N326" i="5"/>
  <c r="G326" i="5"/>
  <c r="AR325" i="5"/>
  <c r="AJ325" i="5"/>
  <c r="AC325" i="5"/>
  <c r="V325" i="5"/>
  <c r="N325" i="5"/>
  <c r="G325" i="5"/>
  <c r="AR324" i="5"/>
  <c r="AJ324" i="5"/>
  <c r="AC324" i="5"/>
  <c r="V324" i="5"/>
  <c r="N324" i="5"/>
  <c r="G324" i="5"/>
  <c r="AR323" i="5"/>
  <c r="AJ323" i="5"/>
  <c r="AC323" i="5"/>
  <c r="V323" i="5"/>
  <c r="N323" i="5"/>
  <c r="G323" i="5"/>
  <c r="AR322" i="5"/>
  <c r="AJ322" i="5"/>
  <c r="AC322" i="5"/>
  <c r="V322" i="5"/>
  <c r="N322" i="5"/>
  <c r="G322" i="5"/>
  <c r="AR321" i="5"/>
  <c r="AJ321" i="5"/>
  <c r="AC321" i="5"/>
  <c r="V321" i="5"/>
  <c r="N321" i="5"/>
  <c r="G321" i="5"/>
  <c r="AR320" i="5"/>
  <c r="AJ320" i="5"/>
  <c r="AC320" i="5"/>
  <c r="V320" i="5"/>
  <c r="N320" i="5"/>
  <c r="G320" i="5"/>
  <c r="AR319" i="5"/>
  <c r="AJ319" i="5"/>
  <c r="AC319" i="5"/>
  <c r="V319" i="5"/>
  <c r="N319" i="5"/>
  <c r="G319" i="5"/>
  <c r="AR318" i="5"/>
  <c r="AJ318" i="5"/>
  <c r="AC318" i="5"/>
  <c r="V318" i="5"/>
  <c r="N318" i="5"/>
  <c r="G318" i="5"/>
  <c r="AR317" i="5"/>
  <c r="AJ317" i="5"/>
  <c r="AC317" i="5"/>
  <c r="V317" i="5"/>
  <c r="N317" i="5"/>
  <c r="G317" i="5"/>
  <c r="AR316" i="5"/>
  <c r="AJ316" i="5"/>
  <c r="AC316" i="5"/>
  <c r="V316" i="5"/>
  <c r="N316" i="5"/>
  <c r="G316" i="5"/>
  <c r="AR315" i="5"/>
  <c r="AJ315" i="5"/>
  <c r="AC315" i="5"/>
  <c r="V315" i="5"/>
  <c r="N315" i="5"/>
  <c r="G315" i="5"/>
  <c r="AR314" i="5"/>
  <c r="AJ314" i="5"/>
  <c r="AC314" i="5"/>
  <c r="V314" i="5"/>
  <c r="N314" i="5"/>
  <c r="G314" i="5"/>
  <c r="AR313" i="5"/>
  <c r="AJ313" i="5"/>
  <c r="AC313" i="5"/>
  <c r="V313" i="5"/>
  <c r="N313" i="5"/>
  <c r="G313" i="5"/>
  <c r="AR312" i="5"/>
  <c r="AJ312" i="5"/>
  <c r="AC312" i="5"/>
  <c r="V312" i="5"/>
  <c r="N312" i="5"/>
  <c r="G312" i="5"/>
  <c r="AR311" i="5"/>
  <c r="AJ311" i="5"/>
  <c r="AC311" i="5"/>
  <c r="V311" i="5"/>
  <c r="N311" i="5"/>
  <c r="G311" i="5"/>
  <c r="AR310" i="5"/>
  <c r="AJ310" i="5"/>
  <c r="AC310" i="5"/>
  <c r="V310" i="5"/>
  <c r="N310" i="5"/>
  <c r="G310" i="5"/>
  <c r="AR309" i="5"/>
  <c r="AJ309" i="5"/>
  <c r="AC309" i="5"/>
  <c r="V309" i="5"/>
  <c r="N309" i="5"/>
  <c r="G309" i="5"/>
  <c r="AR308" i="5"/>
  <c r="AJ308" i="5"/>
  <c r="AC308" i="5"/>
  <c r="V308" i="5"/>
  <c r="N308" i="5"/>
  <c r="G308" i="5"/>
  <c r="AR307" i="5"/>
  <c r="AJ307" i="5"/>
  <c r="AC307" i="5"/>
  <c r="V307" i="5"/>
  <c r="N307" i="5"/>
  <c r="G307" i="5"/>
  <c r="AR306" i="5"/>
  <c r="AJ306" i="5"/>
  <c r="AC306" i="5"/>
  <c r="V306" i="5"/>
  <c r="N306" i="5"/>
  <c r="G306" i="5"/>
  <c r="AR305" i="5"/>
  <c r="AJ305" i="5"/>
  <c r="AC305" i="5"/>
  <c r="V305" i="5"/>
  <c r="N305" i="5"/>
  <c r="G305" i="5"/>
  <c r="AR304" i="5"/>
  <c r="AJ304" i="5"/>
  <c r="AC304" i="5"/>
  <c r="V304" i="5"/>
  <c r="N304" i="5"/>
  <c r="G304" i="5"/>
  <c r="AR303" i="5"/>
  <c r="AJ303" i="5"/>
  <c r="AC303" i="5"/>
  <c r="V303" i="5"/>
  <c r="N303" i="5"/>
  <c r="G303" i="5"/>
  <c r="AR302" i="5"/>
  <c r="AJ302" i="5"/>
  <c r="AC302" i="5"/>
  <c r="V302" i="5"/>
  <c r="N302" i="5"/>
  <c r="G302" i="5"/>
  <c r="AR301" i="5"/>
  <c r="AJ301" i="5"/>
  <c r="AC301" i="5"/>
  <c r="V301" i="5"/>
  <c r="N301" i="5"/>
  <c r="G301" i="5"/>
  <c r="AR300" i="5"/>
  <c r="AJ300" i="5"/>
  <c r="AC300" i="5"/>
  <c r="V300" i="5"/>
  <c r="N300" i="5"/>
  <c r="G300" i="5"/>
  <c r="AR299" i="5"/>
  <c r="AJ299" i="5"/>
  <c r="AC299" i="5"/>
  <c r="V299" i="5"/>
  <c r="N299" i="5"/>
  <c r="G299" i="5"/>
  <c r="AR298" i="5"/>
  <c r="AJ298" i="5"/>
  <c r="AC298" i="5"/>
  <c r="V298" i="5"/>
  <c r="N298" i="5"/>
  <c r="G298" i="5"/>
  <c r="AR297" i="5"/>
  <c r="AJ297" i="5"/>
  <c r="AC297" i="5"/>
  <c r="V297" i="5"/>
  <c r="N297" i="5"/>
  <c r="G297" i="5"/>
  <c r="AR296" i="5"/>
  <c r="AJ296" i="5"/>
  <c r="AC296" i="5"/>
  <c r="V296" i="5"/>
  <c r="N296" i="5"/>
  <c r="G296" i="5"/>
  <c r="AR295" i="5"/>
  <c r="AJ295" i="5"/>
  <c r="AC295" i="5"/>
  <c r="V295" i="5"/>
  <c r="N295" i="5"/>
  <c r="G295" i="5"/>
  <c r="AR294" i="5"/>
  <c r="AJ294" i="5"/>
  <c r="AC294" i="5"/>
  <c r="V294" i="5"/>
  <c r="N294" i="5"/>
  <c r="G294" i="5"/>
  <c r="AR293" i="5"/>
  <c r="AJ293" i="5"/>
  <c r="AC293" i="5"/>
  <c r="V293" i="5"/>
  <c r="N293" i="5"/>
  <c r="G293" i="5"/>
  <c r="AR292" i="5"/>
  <c r="AJ292" i="5"/>
  <c r="AC292" i="5"/>
  <c r="V292" i="5"/>
  <c r="N292" i="5"/>
  <c r="G292" i="5"/>
  <c r="AR291" i="5"/>
  <c r="AJ291" i="5"/>
  <c r="AC291" i="5"/>
  <c r="V291" i="5"/>
  <c r="N291" i="5"/>
  <c r="G291" i="5"/>
  <c r="AR290" i="5"/>
  <c r="AJ290" i="5"/>
  <c r="AC290" i="5"/>
  <c r="V290" i="5"/>
  <c r="N290" i="5"/>
  <c r="G290" i="5"/>
  <c r="AR289" i="5"/>
  <c r="AJ289" i="5"/>
  <c r="AC289" i="5"/>
  <c r="V289" i="5"/>
  <c r="N289" i="5"/>
  <c r="G289" i="5"/>
  <c r="AR288" i="5"/>
  <c r="AJ288" i="5"/>
  <c r="AC288" i="5"/>
  <c r="V288" i="5"/>
  <c r="N288" i="5"/>
  <c r="G288" i="5"/>
  <c r="AR287" i="5"/>
  <c r="AJ287" i="5"/>
  <c r="AC287" i="5"/>
  <c r="V287" i="5"/>
  <c r="N287" i="5"/>
  <c r="G287" i="5"/>
  <c r="AR286" i="5"/>
  <c r="AJ286" i="5"/>
  <c r="AC286" i="5"/>
  <c r="V286" i="5"/>
  <c r="N286" i="5"/>
  <c r="G286" i="5"/>
  <c r="AR285" i="5"/>
  <c r="AJ285" i="5"/>
  <c r="AC285" i="5"/>
  <c r="V285" i="5"/>
  <c r="N285" i="5"/>
  <c r="G285" i="5"/>
  <c r="AR284" i="5"/>
  <c r="AJ284" i="5"/>
  <c r="AC284" i="5"/>
  <c r="V284" i="5"/>
  <c r="N284" i="5"/>
  <c r="G284" i="5"/>
  <c r="AR283" i="5"/>
  <c r="AJ283" i="5"/>
  <c r="AC283" i="5"/>
  <c r="V283" i="5"/>
  <c r="N283" i="5"/>
  <c r="G283" i="5"/>
  <c r="AR282" i="5"/>
  <c r="AJ282" i="5"/>
  <c r="AC282" i="5"/>
  <c r="V282" i="5"/>
  <c r="N282" i="5"/>
  <c r="G282" i="5"/>
  <c r="AR281" i="5"/>
  <c r="AJ281" i="5"/>
  <c r="AC281" i="5"/>
  <c r="V281" i="5"/>
  <c r="N281" i="5"/>
  <c r="G281" i="5"/>
  <c r="AR280" i="5"/>
  <c r="AJ280" i="5"/>
  <c r="AC280" i="5"/>
  <c r="V280" i="5"/>
  <c r="N280" i="5"/>
  <c r="G280" i="5"/>
  <c r="AR279" i="5"/>
  <c r="AJ279" i="5"/>
  <c r="AC279" i="5"/>
  <c r="V279" i="5"/>
  <c r="N279" i="5"/>
  <c r="G279" i="5"/>
  <c r="AR278" i="5"/>
  <c r="AJ278" i="5"/>
  <c r="AC278" i="5"/>
  <c r="V278" i="5"/>
  <c r="N278" i="5"/>
  <c r="G278" i="5"/>
  <c r="AR277" i="5"/>
  <c r="AJ277" i="5"/>
  <c r="AC277" i="5"/>
  <c r="V277" i="5"/>
  <c r="N277" i="5"/>
  <c r="G277" i="5"/>
  <c r="AR276" i="5"/>
  <c r="AJ276" i="5"/>
  <c r="AC276" i="5"/>
  <c r="V276" i="5"/>
  <c r="N276" i="5"/>
  <c r="G276" i="5"/>
  <c r="AR275" i="5"/>
  <c r="AJ275" i="5"/>
  <c r="AC275" i="5"/>
  <c r="V275" i="5"/>
  <c r="N275" i="5"/>
  <c r="G275" i="5"/>
  <c r="AR274" i="5"/>
  <c r="AJ274" i="5"/>
  <c r="AC274" i="5"/>
  <c r="V274" i="5"/>
  <c r="N274" i="5"/>
  <c r="G274" i="5"/>
  <c r="AR273" i="5"/>
  <c r="AJ273" i="5"/>
  <c r="AC273" i="5"/>
  <c r="V273" i="5"/>
  <c r="N273" i="5"/>
  <c r="G273" i="5"/>
  <c r="AR272" i="5"/>
  <c r="AJ272" i="5"/>
  <c r="AC272" i="5"/>
  <c r="V272" i="5"/>
  <c r="N272" i="5"/>
  <c r="G272" i="5"/>
  <c r="AR271" i="5"/>
  <c r="AJ271" i="5"/>
  <c r="AC271" i="5"/>
  <c r="V271" i="5"/>
  <c r="N271" i="5"/>
  <c r="G271" i="5"/>
  <c r="AR270" i="5"/>
  <c r="AJ270" i="5"/>
  <c r="AC270" i="5"/>
  <c r="V270" i="5"/>
  <c r="N270" i="5"/>
  <c r="G270" i="5"/>
  <c r="AR269" i="5"/>
  <c r="AJ269" i="5"/>
  <c r="AC269" i="5"/>
  <c r="V269" i="5"/>
  <c r="N269" i="5"/>
  <c r="G269" i="5"/>
  <c r="AR268" i="5"/>
  <c r="AJ268" i="5"/>
  <c r="AC268" i="5"/>
  <c r="V268" i="5"/>
  <c r="N268" i="5"/>
  <c r="G268" i="5"/>
  <c r="AR267" i="5"/>
  <c r="AJ267" i="5"/>
  <c r="AC267" i="5"/>
  <c r="V267" i="5"/>
  <c r="N267" i="5"/>
  <c r="G267" i="5"/>
  <c r="AR266" i="5"/>
  <c r="AJ266" i="5"/>
  <c r="AC266" i="5"/>
  <c r="V266" i="5"/>
  <c r="N266" i="5"/>
  <c r="G266" i="5"/>
  <c r="AR265" i="5"/>
  <c r="AJ265" i="5"/>
  <c r="AC265" i="5"/>
  <c r="V265" i="5"/>
  <c r="N265" i="5"/>
  <c r="G265" i="5"/>
  <c r="AR264" i="5"/>
  <c r="AJ264" i="5"/>
  <c r="AC264" i="5"/>
  <c r="V264" i="5"/>
  <c r="N264" i="5"/>
  <c r="G264" i="5"/>
  <c r="AR263" i="5"/>
  <c r="AJ263" i="5"/>
  <c r="AC263" i="5"/>
  <c r="V263" i="5"/>
  <c r="N263" i="5"/>
  <c r="G263" i="5"/>
  <c r="AR262" i="5"/>
  <c r="AJ262" i="5"/>
  <c r="AC262" i="5"/>
  <c r="V262" i="5"/>
  <c r="N262" i="5"/>
  <c r="G262" i="5"/>
  <c r="AR261" i="5"/>
  <c r="AJ261" i="5"/>
  <c r="AC261" i="5"/>
  <c r="V261" i="5"/>
  <c r="N261" i="5"/>
  <c r="G261" i="5"/>
  <c r="AR260" i="5"/>
  <c r="AJ260" i="5"/>
  <c r="AC260" i="5"/>
  <c r="V260" i="5"/>
  <c r="N260" i="5"/>
  <c r="G260" i="5"/>
  <c r="AR259" i="5"/>
  <c r="AJ259" i="5"/>
  <c r="AC259" i="5"/>
  <c r="V259" i="5"/>
  <c r="N259" i="5"/>
  <c r="G259" i="5"/>
  <c r="AR258" i="5"/>
  <c r="AJ258" i="5"/>
  <c r="AC258" i="5"/>
  <c r="V258" i="5"/>
  <c r="N258" i="5"/>
  <c r="G258" i="5"/>
  <c r="AR257" i="5"/>
  <c r="AJ257" i="5"/>
  <c r="AC257" i="5"/>
  <c r="V257" i="5"/>
  <c r="N257" i="5"/>
  <c r="G257" i="5"/>
  <c r="AR256" i="5"/>
  <c r="AJ256" i="5"/>
  <c r="AC256" i="5"/>
  <c r="V256" i="5"/>
  <c r="N256" i="5"/>
  <c r="G256" i="5"/>
  <c r="AR255" i="5"/>
  <c r="AJ255" i="5"/>
  <c r="AC255" i="5"/>
  <c r="V255" i="5"/>
  <c r="N255" i="5"/>
  <c r="G255" i="5"/>
  <c r="AR254" i="5"/>
  <c r="AJ254" i="5"/>
  <c r="AC254" i="5"/>
  <c r="V254" i="5"/>
  <c r="N254" i="5"/>
  <c r="G254" i="5"/>
  <c r="AR253" i="5"/>
  <c r="AJ253" i="5"/>
  <c r="AC253" i="5"/>
  <c r="V253" i="5"/>
  <c r="N253" i="5"/>
  <c r="G253" i="5"/>
  <c r="AR252" i="5"/>
  <c r="AJ252" i="5"/>
  <c r="AC252" i="5"/>
  <c r="V252" i="5"/>
  <c r="N252" i="5"/>
  <c r="G252" i="5"/>
  <c r="AR251" i="5"/>
  <c r="AJ251" i="5"/>
  <c r="AC251" i="5"/>
  <c r="V251" i="5"/>
  <c r="N251" i="5"/>
  <c r="G251" i="5"/>
  <c r="AR250" i="5"/>
  <c r="AJ250" i="5"/>
  <c r="AC250" i="5"/>
  <c r="V250" i="5"/>
  <c r="N250" i="5"/>
  <c r="G250" i="5"/>
  <c r="AR249" i="5"/>
  <c r="AJ249" i="5"/>
  <c r="AC249" i="5"/>
  <c r="V249" i="5"/>
  <c r="N249" i="5"/>
  <c r="G249" i="5"/>
  <c r="AR248" i="5"/>
  <c r="AJ248" i="5"/>
  <c r="AC248" i="5"/>
  <c r="V248" i="5"/>
  <c r="N248" i="5"/>
  <c r="G248" i="5"/>
  <c r="AR247" i="5"/>
  <c r="AJ247" i="5"/>
  <c r="AC247" i="5"/>
  <c r="V247" i="5"/>
  <c r="N247" i="5"/>
  <c r="G247" i="5"/>
  <c r="AR246" i="5"/>
  <c r="AJ246" i="5"/>
  <c r="AC246" i="5"/>
  <c r="V246" i="5"/>
  <c r="N246" i="5"/>
  <c r="G246" i="5"/>
  <c r="AR245" i="5"/>
  <c r="AJ245" i="5"/>
  <c r="AC245" i="5"/>
  <c r="V245" i="5"/>
  <c r="N245" i="5"/>
  <c r="G245" i="5"/>
  <c r="AR244" i="5"/>
  <c r="AJ244" i="5"/>
  <c r="AC244" i="5"/>
  <c r="V244" i="5"/>
  <c r="N244" i="5"/>
  <c r="G244" i="5"/>
  <c r="AR243" i="5"/>
  <c r="AJ243" i="5"/>
  <c r="AC243" i="5"/>
  <c r="V243" i="5"/>
  <c r="N243" i="5"/>
  <c r="G243" i="5"/>
  <c r="AR242" i="5"/>
  <c r="AJ242" i="5"/>
  <c r="AC242" i="5"/>
  <c r="V242" i="5"/>
  <c r="N242" i="5"/>
  <c r="G242" i="5"/>
  <c r="AR241" i="5"/>
  <c r="AJ241" i="5"/>
  <c r="AC241" i="5"/>
  <c r="V241" i="5"/>
  <c r="N241" i="5"/>
  <c r="G241" i="5"/>
  <c r="AR240" i="5"/>
  <c r="AJ240" i="5"/>
  <c r="AC240" i="5"/>
  <c r="V240" i="5"/>
  <c r="N240" i="5"/>
  <c r="G240" i="5"/>
  <c r="AR239" i="5"/>
  <c r="AJ239" i="5"/>
  <c r="AC239" i="5"/>
  <c r="V239" i="5"/>
  <c r="N239" i="5"/>
  <c r="G239" i="5"/>
  <c r="AR238" i="5"/>
  <c r="AJ238" i="5"/>
  <c r="AC238" i="5"/>
  <c r="V238" i="5"/>
  <c r="N238" i="5"/>
  <c r="G238" i="5"/>
  <c r="AR237" i="5"/>
  <c r="AJ237" i="5"/>
  <c r="AC237" i="5"/>
  <c r="V237" i="5"/>
  <c r="N237" i="5"/>
  <c r="G237" i="5"/>
  <c r="AR236" i="5"/>
  <c r="AJ236" i="5"/>
  <c r="AC236" i="5"/>
  <c r="V236" i="5"/>
  <c r="N236" i="5"/>
  <c r="G236" i="5"/>
  <c r="AR235" i="5"/>
  <c r="AJ235" i="5"/>
  <c r="AC235" i="5"/>
  <c r="V235" i="5"/>
  <c r="N235" i="5"/>
  <c r="G235" i="5"/>
  <c r="AR234" i="5"/>
  <c r="AJ234" i="5"/>
  <c r="AC234" i="5"/>
  <c r="V234" i="5"/>
  <c r="N234" i="5"/>
  <c r="G234" i="5"/>
  <c r="AR233" i="5"/>
  <c r="AJ233" i="5"/>
  <c r="AC233" i="5"/>
  <c r="V233" i="5"/>
  <c r="N233" i="5"/>
  <c r="G233" i="5"/>
  <c r="AR232" i="5"/>
  <c r="AJ232" i="5"/>
  <c r="AC232" i="5"/>
  <c r="V232" i="5"/>
  <c r="N232" i="5"/>
  <c r="G232" i="5"/>
  <c r="AR231" i="5"/>
  <c r="AJ231" i="5"/>
  <c r="AC231" i="5"/>
  <c r="V231" i="5"/>
  <c r="N231" i="5"/>
  <c r="G231" i="5"/>
  <c r="AR230" i="5"/>
  <c r="AJ230" i="5"/>
  <c r="AC230" i="5"/>
  <c r="V230" i="5"/>
  <c r="N230" i="5"/>
  <c r="G230" i="5"/>
  <c r="AR229" i="5"/>
  <c r="AJ229" i="5"/>
  <c r="AC229" i="5"/>
  <c r="V229" i="5"/>
  <c r="N229" i="5"/>
  <c r="G229" i="5"/>
  <c r="AR228" i="5"/>
  <c r="AJ228" i="5"/>
  <c r="AC228" i="5"/>
  <c r="V228" i="5"/>
  <c r="N228" i="5"/>
  <c r="G228" i="5"/>
  <c r="AR227" i="5"/>
  <c r="AJ227" i="5"/>
  <c r="AC227" i="5"/>
  <c r="V227" i="5"/>
  <c r="N227" i="5"/>
  <c r="G227" i="5"/>
  <c r="AR226" i="5"/>
  <c r="AJ226" i="5"/>
  <c r="AC226" i="5"/>
  <c r="V226" i="5"/>
  <c r="N226" i="5"/>
  <c r="G226" i="5"/>
  <c r="AR225" i="5"/>
  <c r="AJ225" i="5"/>
  <c r="AC225" i="5"/>
  <c r="V225" i="5"/>
  <c r="N225" i="5"/>
  <c r="G225" i="5"/>
  <c r="AR224" i="5"/>
  <c r="AJ224" i="5"/>
  <c r="AC224" i="5"/>
  <c r="V224" i="5"/>
  <c r="N224" i="5"/>
  <c r="G224" i="5"/>
  <c r="AR223" i="5"/>
  <c r="AJ223" i="5"/>
  <c r="AC223" i="5"/>
  <c r="V223" i="5"/>
  <c r="N223" i="5"/>
  <c r="G223" i="5"/>
  <c r="AR222" i="5"/>
  <c r="AJ222" i="5"/>
  <c r="AC222" i="5"/>
  <c r="V222" i="5"/>
  <c r="N222" i="5"/>
  <c r="G222" i="5"/>
  <c r="AR221" i="5"/>
  <c r="AJ221" i="5"/>
  <c r="AC221" i="5"/>
  <c r="V221" i="5"/>
  <c r="N221" i="5"/>
  <c r="G221" i="5"/>
  <c r="AR220" i="5"/>
  <c r="AJ220" i="5"/>
  <c r="AC220" i="5"/>
  <c r="V220" i="5"/>
  <c r="N220" i="5"/>
  <c r="G220" i="5"/>
  <c r="AR219" i="5"/>
  <c r="AJ219" i="5"/>
  <c r="AC219" i="5"/>
  <c r="V219" i="5"/>
  <c r="N219" i="5"/>
  <c r="G219" i="5"/>
  <c r="AR218" i="5"/>
  <c r="AJ218" i="5"/>
  <c r="AC218" i="5"/>
  <c r="V218" i="5"/>
  <c r="N218" i="5"/>
  <c r="G218" i="5"/>
  <c r="AR217" i="5"/>
  <c r="AJ217" i="5"/>
  <c r="AC217" i="5"/>
  <c r="V217" i="5"/>
  <c r="N217" i="5"/>
  <c r="G217" i="5"/>
  <c r="AR216" i="5"/>
  <c r="AJ216" i="5"/>
  <c r="AC216" i="5"/>
  <c r="V216" i="5"/>
  <c r="N216" i="5"/>
  <c r="G216" i="5"/>
  <c r="AR215" i="5"/>
  <c r="AJ215" i="5"/>
  <c r="AC215" i="5"/>
  <c r="V215" i="5"/>
  <c r="N215" i="5"/>
  <c r="G215" i="5"/>
  <c r="AR214" i="5"/>
  <c r="AJ214" i="5"/>
  <c r="AC214" i="5"/>
  <c r="V214" i="5"/>
  <c r="N214" i="5"/>
  <c r="G214" i="5"/>
  <c r="AR213" i="5"/>
  <c r="AJ213" i="5"/>
  <c r="AC213" i="5"/>
  <c r="V213" i="5"/>
  <c r="N213" i="5"/>
  <c r="G213" i="5"/>
  <c r="AR212" i="5"/>
  <c r="AJ212" i="5"/>
  <c r="AC212" i="5"/>
  <c r="V212" i="5"/>
  <c r="N212" i="5"/>
  <c r="G212" i="5"/>
  <c r="AR211" i="5"/>
  <c r="AJ211" i="5"/>
  <c r="AC211" i="5"/>
  <c r="V211" i="5"/>
  <c r="N211" i="5"/>
  <c r="G211" i="5"/>
  <c r="AR210" i="5"/>
  <c r="AJ210" i="5"/>
  <c r="AC210" i="5"/>
  <c r="V210" i="5"/>
  <c r="N210" i="5"/>
  <c r="G210" i="5"/>
  <c r="AR209" i="5"/>
  <c r="AJ209" i="5"/>
  <c r="AC209" i="5"/>
  <c r="V209" i="5"/>
  <c r="N209" i="5"/>
  <c r="G209" i="5"/>
  <c r="AR208" i="5"/>
  <c r="AJ208" i="5"/>
  <c r="AC208" i="5"/>
  <c r="V208" i="5"/>
  <c r="N208" i="5"/>
  <c r="G208" i="5"/>
  <c r="AR207" i="5"/>
  <c r="AJ207" i="5"/>
  <c r="AC207" i="5"/>
  <c r="V207" i="5"/>
  <c r="N207" i="5"/>
  <c r="G207" i="5"/>
  <c r="AR206" i="5"/>
  <c r="AJ206" i="5"/>
  <c r="AC206" i="5"/>
  <c r="V206" i="5"/>
  <c r="N206" i="5"/>
  <c r="G206" i="5"/>
  <c r="AR205" i="5"/>
  <c r="AJ205" i="5"/>
  <c r="AC205" i="5"/>
  <c r="V205" i="5"/>
  <c r="N205" i="5"/>
  <c r="G205" i="5"/>
  <c r="AR204" i="5"/>
  <c r="AJ204" i="5"/>
  <c r="AC204" i="5"/>
  <c r="V204" i="5"/>
  <c r="N204" i="5"/>
  <c r="G204" i="5"/>
  <c r="AR203" i="5"/>
  <c r="AJ203" i="5"/>
  <c r="AC203" i="5"/>
  <c r="V203" i="5"/>
  <c r="N203" i="5"/>
  <c r="G203" i="5"/>
  <c r="AR202" i="5"/>
  <c r="AJ202" i="5"/>
  <c r="AC202" i="5"/>
  <c r="V202" i="5"/>
  <c r="N202" i="5"/>
  <c r="G202" i="5"/>
  <c r="AR201" i="5"/>
  <c r="AJ201" i="5"/>
  <c r="AC201" i="5"/>
  <c r="V201" i="5"/>
  <c r="N201" i="5"/>
  <c r="G201" i="5"/>
  <c r="AR200" i="5"/>
  <c r="AJ200" i="5"/>
  <c r="AC200" i="5"/>
  <c r="V200" i="5"/>
  <c r="N200" i="5"/>
  <c r="G200" i="5"/>
  <c r="AR199" i="5"/>
  <c r="AJ199" i="5"/>
  <c r="AC199" i="5"/>
  <c r="V199" i="5"/>
  <c r="N199" i="5"/>
  <c r="G199" i="5"/>
  <c r="AR198" i="5"/>
  <c r="AJ198" i="5"/>
  <c r="AC198" i="5"/>
  <c r="V198" i="5"/>
  <c r="N198" i="5"/>
  <c r="G198" i="5"/>
  <c r="AR197" i="5"/>
  <c r="AJ197" i="5"/>
  <c r="AC197" i="5"/>
  <c r="V197" i="5"/>
  <c r="N197" i="5"/>
  <c r="G197" i="5"/>
  <c r="AR196" i="5"/>
  <c r="AJ196" i="5"/>
  <c r="AC196" i="5"/>
  <c r="V196" i="5"/>
  <c r="N196" i="5"/>
  <c r="G196" i="5"/>
  <c r="AR195" i="5"/>
  <c r="AJ195" i="5"/>
  <c r="AC195" i="5"/>
  <c r="V195" i="5"/>
  <c r="N195" i="5"/>
  <c r="G195" i="5"/>
  <c r="AR194" i="5"/>
  <c r="AJ194" i="5"/>
  <c r="AC194" i="5"/>
  <c r="V194" i="5"/>
  <c r="N194" i="5"/>
  <c r="G194" i="5"/>
  <c r="AR193" i="5"/>
  <c r="AJ193" i="5"/>
  <c r="AC193" i="5"/>
  <c r="V193" i="5"/>
  <c r="N193" i="5"/>
  <c r="G193" i="5"/>
  <c r="AR192" i="5"/>
  <c r="AJ192" i="5"/>
  <c r="AC192" i="5"/>
  <c r="V192" i="5"/>
  <c r="N192" i="5"/>
  <c r="G192" i="5"/>
  <c r="AR191" i="5"/>
  <c r="AJ191" i="5"/>
  <c r="AC191" i="5"/>
  <c r="V191" i="5"/>
  <c r="N191" i="5"/>
  <c r="G191" i="5"/>
  <c r="AR190" i="5"/>
  <c r="AJ190" i="5"/>
  <c r="AC190" i="5"/>
  <c r="V190" i="5"/>
  <c r="N190" i="5"/>
  <c r="G190" i="5"/>
  <c r="AR189" i="5"/>
  <c r="AJ189" i="5"/>
  <c r="AC189" i="5"/>
  <c r="V189" i="5"/>
  <c r="N189" i="5"/>
  <c r="G189" i="5"/>
  <c r="AR188" i="5"/>
  <c r="AJ188" i="5"/>
  <c r="AC188" i="5"/>
  <c r="V188" i="5"/>
  <c r="N188" i="5"/>
  <c r="G188" i="5"/>
  <c r="AR187" i="5"/>
  <c r="AJ187" i="5"/>
  <c r="AC187" i="5"/>
  <c r="V187" i="5"/>
  <c r="N187" i="5"/>
  <c r="G187" i="5"/>
  <c r="AR186" i="5"/>
  <c r="AJ186" i="5"/>
  <c r="AC186" i="5"/>
  <c r="V186" i="5"/>
  <c r="N186" i="5"/>
  <c r="G186" i="5"/>
  <c r="AR185" i="5"/>
  <c r="AJ185" i="5"/>
  <c r="AC185" i="5"/>
  <c r="V185" i="5"/>
  <c r="N185" i="5"/>
  <c r="G185" i="5"/>
  <c r="AR184" i="5"/>
  <c r="AJ184" i="5"/>
  <c r="AC184" i="5"/>
  <c r="V184" i="5"/>
  <c r="N184" i="5"/>
  <c r="G184" i="5"/>
  <c r="AR183" i="5"/>
  <c r="AJ183" i="5"/>
  <c r="AC183" i="5"/>
  <c r="V183" i="5"/>
  <c r="N183" i="5"/>
  <c r="G183" i="5"/>
  <c r="AR182" i="5"/>
  <c r="AJ182" i="5"/>
  <c r="AC182" i="5"/>
  <c r="V182" i="5"/>
  <c r="N182" i="5"/>
  <c r="G182" i="5"/>
  <c r="AR181" i="5"/>
  <c r="AJ181" i="5"/>
  <c r="AC181" i="5"/>
  <c r="V181" i="5"/>
  <c r="N181" i="5"/>
  <c r="G181" i="5"/>
  <c r="AR180" i="5"/>
  <c r="AJ180" i="5"/>
  <c r="AC180" i="5"/>
  <c r="V180" i="5"/>
  <c r="N180" i="5"/>
  <c r="G180" i="5"/>
  <c r="AR179" i="5"/>
  <c r="AJ179" i="5"/>
  <c r="AC179" i="5"/>
  <c r="V179" i="5"/>
  <c r="N179" i="5"/>
  <c r="G179" i="5"/>
  <c r="AR178" i="5"/>
  <c r="AJ178" i="5"/>
  <c r="AC178" i="5"/>
  <c r="V178" i="5"/>
  <c r="N178" i="5"/>
  <c r="G178" i="5"/>
  <c r="AR177" i="5"/>
  <c r="AJ177" i="5"/>
  <c r="AC177" i="5"/>
  <c r="V177" i="5"/>
  <c r="N177" i="5"/>
  <c r="G177" i="5"/>
  <c r="AR176" i="5"/>
  <c r="AJ176" i="5"/>
  <c r="AC176" i="5"/>
  <c r="V176" i="5"/>
  <c r="N176" i="5"/>
  <c r="G176" i="5"/>
  <c r="AR175" i="5"/>
  <c r="AJ175" i="5"/>
  <c r="AC175" i="5"/>
  <c r="V175" i="5"/>
  <c r="N175" i="5"/>
  <c r="G175" i="5"/>
  <c r="AR174" i="5"/>
  <c r="AJ174" i="5"/>
  <c r="AC174" i="5"/>
  <c r="V174" i="5"/>
  <c r="N174" i="5"/>
  <c r="G174" i="5"/>
  <c r="AR173" i="5"/>
  <c r="AJ173" i="5"/>
  <c r="AC173" i="5"/>
  <c r="V173" i="5"/>
  <c r="N173" i="5"/>
  <c r="G173" i="5"/>
  <c r="AR172" i="5"/>
  <c r="AJ172" i="5"/>
  <c r="AC172" i="5"/>
  <c r="V172" i="5"/>
  <c r="N172" i="5"/>
  <c r="G172" i="5"/>
  <c r="AR171" i="5"/>
  <c r="AJ171" i="5"/>
  <c r="AC171" i="5"/>
  <c r="V171" i="5"/>
  <c r="N171" i="5"/>
  <c r="G171" i="5"/>
  <c r="AR170" i="5"/>
  <c r="AJ170" i="5"/>
  <c r="AC170" i="5"/>
  <c r="V170" i="5"/>
  <c r="N170" i="5"/>
  <c r="G170" i="5"/>
  <c r="AR169" i="5"/>
  <c r="AJ169" i="5"/>
  <c r="AC169" i="5"/>
  <c r="V169" i="5"/>
  <c r="N169" i="5"/>
  <c r="G169" i="5"/>
  <c r="AR168" i="5"/>
  <c r="AJ168" i="5"/>
  <c r="AC168" i="5"/>
  <c r="V168" i="5"/>
  <c r="N168" i="5"/>
  <c r="G168" i="5"/>
  <c r="AR167" i="5"/>
  <c r="AJ167" i="5"/>
  <c r="AC167" i="5"/>
  <c r="V167" i="5"/>
  <c r="N167" i="5"/>
  <c r="G167" i="5"/>
  <c r="AR166" i="5"/>
  <c r="AJ166" i="5"/>
  <c r="AC166" i="5"/>
  <c r="V166" i="5"/>
  <c r="N166" i="5"/>
  <c r="G166" i="5"/>
  <c r="AR165" i="5"/>
  <c r="AJ165" i="5"/>
  <c r="AC165" i="5"/>
  <c r="V165" i="5"/>
  <c r="N165" i="5"/>
  <c r="G165" i="5"/>
  <c r="AR164" i="5"/>
  <c r="AJ164" i="5"/>
  <c r="AC164" i="5"/>
  <c r="V164" i="5"/>
  <c r="N164" i="5"/>
  <c r="G164" i="5"/>
  <c r="AR163" i="5"/>
  <c r="AJ163" i="5"/>
  <c r="AC163" i="5"/>
  <c r="V163" i="5"/>
  <c r="N163" i="5"/>
  <c r="G163" i="5"/>
  <c r="AR162" i="5"/>
  <c r="AJ162" i="5"/>
  <c r="AC162" i="5"/>
  <c r="V162" i="5"/>
  <c r="N162" i="5"/>
  <c r="G162" i="5"/>
  <c r="AR161" i="5"/>
  <c r="AJ161" i="5"/>
  <c r="AC161" i="5"/>
  <c r="V161" i="5"/>
  <c r="N161" i="5"/>
  <c r="G161" i="5"/>
  <c r="AR160" i="5"/>
  <c r="AJ160" i="5"/>
  <c r="AC160" i="5"/>
  <c r="V160" i="5"/>
  <c r="N160" i="5"/>
  <c r="G160" i="5"/>
  <c r="AR159" i="5"/>
  <c r="AJ159" i="5"/>
  <c r="AC159" i="5"/>
  <c r="V159" i="5"/>
  <c r="N159" i="5"/>
  <c r="G159" i="5"/>
  <c r="AR158" i="5"/>
  <c r="AJ158" i="5"/>
  <c r="AC158" i="5"/>
  <c r="V158" i="5"/>
  <c r="N158" i="5"/>
  <c r="G158" i="5"/>
  <c r="AR157" i="5"/>
  <c r="AJ157" i="5"/>
  <c r="AC157" i="5"/>
  <c r="V157" i="5"/>
  <c r="N157" i="5"/>
  <c r="G157" i="5"/>
  <c r="AR156" i="5"/>
  <c r="AJ156" i="5"/>
  <c r="AC156" i="5"/>
  <c r="V156" i="5"/>
  <c r="N156" i="5"/>
  <c r="G156" i="5"/>
  <c r="AR155" i="5"/>
  <c r="AJ155" i="5"/>
  <c r="AC155" i="5"/>
  <c r="V155" i="5"/>
  <c r="N155" i="5"/>
  <c r="G155" i="5"/>
  <c r="AR154" i="5"/>
  <c r="AJ154" i="5"/>
  <c r="AC154" i="5"/>
  <c r="V154" i="5"/>
  <c r="N154" i="5"/>
  <c r="G154" i="5"/>
  <c r="AR153" i="5"/>
  <c r="AJ153" i="5"/>
  <c r="AC153" i="5"/>
  <c r="V153" i="5"/>
  <c r="N153" i="5"/>
  <c r="G153" i="5"/>
  <c r="AR152" i="5"/>
  <c r="AJ152" i="5"/>
  <c r="AC152" i="5"/>
  <c r="V152" i="5"/>
  <c r="N152" i="5"/>
  <c r="G152" i="5"/>
  <c r="AR151" i="5"/>
  <c r="AJ151" i="5"/>
  <c r="AC151" i="5"/>
  <c r="V151" i="5"/>
  <c r="N151" i="5"/>
  <c r="G151" i="5"/>
  <c r="AR150" i="5"/>
  <c r="AJ150" i="5"/>
  <c r="AC150" i="5"/>
  <c r="V150" i="5"/>
  <c r="N150" i="5"/>
  <c r="G150" i="5"/>
  <c r="AR149" i="5"/>
  <c r="AJ149" i="5"/>
  <c r="AC149" i="5"/>
  <c r="V149" i="5"/>
  <c r="N149" i="5"/>
  <c r="G149" i="5"/>
  <c r="AR148" i="5"/>
  <c r="AJ148" i="5"/>
  <c r="AC148" i="5"/>
  <c r="V148" i="5"/>
  <c r="N148" i="5"/>
  <c r="G148" i="5"/>
  <c r="AR147" i="5"/>
  <c r="AJ147" i="5"/>
  <c r="AC147" i="5"/>
  <c r="V147" i="5"/>
  <c r="N147" i="5"/>
  <c r="G147" i="5"/>
  <c r="AR146" i="5"/>
  <c r="AJ146" i="5"/>
  <c r="AC146" i="5"/>
  <c r="V146" i="5"/>
  <c r="N146" i="5"/>
  <c r="G146" i="5"/>
  <c r="AR145" i="5"/>
  <c r="AJ145" i="5"/>
  <c r="AC145" i="5"/>
  <c r="V145" i="5"/>
  <c r="N145" i="5"/>
  <c r="G145" i="5"/>
  <c r="AR144" i="5"/>
  <c r="AJ144" i="5"/>
  <c r="AC144" i="5"/>
  <c r="V144" i="5"/>
  <c r="N144" i="5"/>
  <c r="G144" i="5"/>
  <c r="AR143" i="5"/>
  <c r="AJ143" i="5"/>
  <c r="AC143" i="5"/>
  <c r="V143" i="5"/>
  <c r="N143" i="5"/>
  <c r="G143" i="5"/>
  <c r="AR142" i="5"/>
  <c r="AJ142" i="5"/>
  <c r="AC142" i="5"/>
  <c r="V142" i="5"/>
  <c r="N142" i="5"/>
  <c r="G142" i="5"/>
  <c r="AR141" i="5"/>
  <c r="AJ141" i="5"/>
  <c r="AC141" i="5"/>
  <c r="V141" i="5"/>
  <c r="N141" i="5"/>
  <c r="G141" i="5"/>
  <c r="AR140" i="5"/>
  <c r="AJ140" i="5"/>
  <c r="AC140" i="5"/>
  <c r="V140" i="5"/>
  <c r="N140" i="5"/>
  <c r="G140" i="5"/>
  <c r="AR139" i="5"/>
  <c r="AJ139" i="5"/>
  <c r="AC139" i="5"/>
  <c r="V139" i="5"/>
  <c r="N139" i="5"/>
  <c r="G139" i="5"/>
  <c r="AR138" i="5"/>
  <c r="AJ138" i="5"/>
  <c r="AC138" i="5"/>
  <c r="V138" i="5"/>
  <c r="N138" i="5"/>
  <c r="G138" i="5"/>
  <c r="AR137" i="5"/>
  <c r="AJ137" i="5"/>
  <c r="AC137" i="5"/>
  <c r="V137" i="5"/>
  <c r="N137" i="5"/>
  <c r="G137" i="5"/>
  <c r="AR136" i="5"/>
  <c r="AJ136" i="5"/>
  <c r="AC136" i="5"/>
  <c r="V136" i="5"/>
  <c r="N136" i="5"/>
  <c r="G136" i="5"/>
  <c r="AR135" i="5"/>
  <c r="AJ135" i="5"/>
  <c r="AC135" i="5"/>
  <c r="V135" i="5"/>
  <c r="N135" i="5"/>
  <c r="G135" i="5"/>
  <c r="AR134" i="5"/>
  <c r="AJ134" i="5"/>
  <c r="AC134" i="5"/>
  <c r="V134" i="5"/>
  <c r="N134" i="5"/>
  <c r="G134" i="5"/>
  <c r="AR133" i="5"/>
  <c r="AJ133" i="5"/>
  <c r="AC133" i="5"/>
  <c r="V133" i="5"/>
  <c r="N133" i="5"/>
  <c r="G133" i="5"/>
  <c r="AR132" i="5"/>
  <c r="AJ132" i="5"/>
  <c r="AC132" i="5"/>
  <c r="V132" i="5"/>
  <c r="N132" i="5"/>
  <c r="G132" i="5"/>
  <c r="AR131" i="5"/>
  <c r="AJ131" i="5"/>
  <c r="AC131" i="5"/>
  <c r="V131" i="5"/>
  <c r="N131" i="5"/>
  <c r="G131" i="5"/>
  <c r="AR130" i="5"/>
  <c r="AJ130" i="5"/>
  <c r="AC130" i="5"/>
  <c r="V130" i="5"/>
  <c r="N130" i="5"/>
  <c r="G130" i="5"/>
  <c r="AR129" i="5"/>
  <c r="AJ129" i="5"/>
  <c r="AC129" i="5"/>
  <c r="V129" i="5"/>
  <c r="N129" i="5"/>
  <c r="G129" i="5"/>
  <c r="AR128" i="5"/>
  <c r="AJ128" i="5"/>
  <c r="AC128" i="5"/>
  <c r="V128" i="5"/>
  <c r="N128" i="5"/>
  <c r="G128" i="5"/>
  <c r="AR127" i="5"/>
  <c r="AJ127" i="5"/>
  <c r="AC127" i="5"/>
  <c r="V127" i="5"/>
  <c r="N127" i="5"/>
  <c r="G127" i="5"/>
  <c r="AR126" i="5"/>
  <c r="AJ126" i="5"/>
  <c r="AC126" i="5"/>
  <c r="V126" i="5"/>
  <c r="N126" i="5"/>
  <c r="G126" i="5"/>
  <c r="AR125" i="5"/>
  <c r="AJ125" i="5"/>
  <c r="AC125" i="5"/>
  <c r="V125" i="5"/>
  <c r="N125" i="5"/>
  <c r="G125" i="5"/>
  <c r="AR124" i="5"/>
  <c r="AJ124" i="5"/>
  <c r="AC124" i="5"/>
  <c r="V124" i="5"/>
  <c r="N124" i="5"/>
  <c r="G124" i="5"/>
  <c r="AR123" i="5"/>
  <c r="AJ123" i="5"/>
  <c r="AC123" i="5"/>
  <c r="V123" i="5"/>
  <c r="N123" i="5"/>
  <c r="G123" i="5"/>
  <c r="AR122" i="5"/>
  <c r="AJ122" i="5"/>
  <c r="AC122" i="5"/>
  <c r="V122" i="5"/>
  <c r="N122" i="5"/>
  <c r="G122" i="5"/>
  <c r="AR121" i="5"/>
  <c r="AJ121" i="5"/>
  <c r="AC121" i="5"/>
  <c r="V121" i="5"/>
  <c r="N121" i="5"/>
  <c r="G121" i="5"/>
  <c r="AR120" i="5"/>
  <c r="AJ120" i="5"/>
  <c r="AC120" i="5"/>
  <c r="V120" i="5"/>
  <c r="N120" i="5"/>
  <c r="G120" i="5"/>
  <c r="AR119" i="5"/>
  <c r="AJ119" i="5"/>
  <c r="AC119" i="5"/>
  <c r="V119" i="5"/>
  <c r="N119" i="5"/>
  <c r="G119" i="5"/>
  <c r="AR118" i="5"/>
  <c r="AJ118" i="5"/>
  <c r="AC118" i="5"/>
  <c r="V118" i="5"/>
  <c r="N118" i="5"/>
  <c r="G118" i="5"/>
  <c r="AR117" i="5"/>
  <c r="AJ117" i="5"/>
  <c r="AC117" i="5"/>
  <c r="V117" i="5"/>
  <c r="N117" i="5"/>
  <c r="G117" i="5"/>
  <c r="AR116" i="5"/>
  <c r="AJ116" i="5"/>
  <c r="AC116" i="5"/>
  <c r="V116" i="5"/>
  <c r="N116" i="5"/>
  <c r="G116" i="5"/>
  <c r="AR115" i="5"/>
  <c r="AJ115" i="5"/>
  <c r="AC115" i="5"/>
  <c r="V115" i="5"/>
  <c r="N115" i="5"/>
  <c r="G115" i="5"/>
  <c r="AR114" i="5"/>
  <c r="AJ114" i="5"/>
  <c r="AC114" i="5"/>
  <c r="V114" i="5"/>
  <c r="N114" i="5"/>
  <c r="G114" i="5"/>
  <c r="AR113" i="5"/>
  <c r="AJ113" i="5"/>
  <c r="AC113" i="5"/>
  <c r="V113" i="5"/>
  <c r="N113" i="5"/>
  <c r="G113" i="5"/>
  <c r="AR112" i="5"/>
  <c r="AJ112" i="5"/>
  <c r="AC112" i="5"/>
  <c r="V112" i="5"/>
  <c r="N112" i="5"/>
  <c r="G112" i="5"/>
  <c r="AR111" i="5"/>
  <c r="AJ111" i="5"/>
  <c r="AC111" i="5"/>
  <c r="V111" i="5"/>
  <c r="N111" i="5"/>
  <c r="G111" i="5"/>
  <c r="AR110" i="5"/>
  <c r="AJ110" i="5"/>
  <c r="AC110" i="5"/>
  <c r="V110" i="5"/>
  <c r="N110" i="5"/>
  <c r="G110" i="5"/>
  <c r="AR109" i="5"/>
  <c r="AJ109" i="5"/>
  <c r="AC109" i="5"/>
  <c r="V109" i="5"/>
  <c r="N109" i="5"/>
  <c r="G109" i="5"/>
  <c r="AR108" i="5"/>
  <c r="AJ108" i="5"/>
  <c r="AC108" i="5"/>
  <c r="V108" i="5"/>
  <c r="N108" i="5"/>
  <c r="G108" i="5"/>
  <c r="AR107" i="5"/>
  <c r="AJ107" i="5"/>
  <c r="AC107" i="5"/>
  <c r="V107" i="5"/>
  <c r="N107" i="5"/>
  <c r="G107" i="5"/>
  <c r="AR106" i="5"/>
  <c r="AJ106" i="5"/>
  <c r="AC106" i="5"/>
  <c r="V106" i="5"/>
  <c r="N106" i="5"/>
  <c r="G106" i="5"/>
  <c r="AR105" i="5"/>
  <c r="AJ105" i="5"/>
  <c r="AC105" i="5"/>
  <c r="V105" i="5"/>
  <c r="N105" i="5"/>
  <c r="G105" i="5"/>
  <c r="AR104" i="5"/>
  <c r="AJ104" i="5"/>
  <c r="AC104" i="5"/>
  <c r="V104" i="5"/>
  <c r="N104" i="5"/>
  <c r="G104" i="5"/>
  <c r="AR103" i="5"/>
  <c r="AJ103" i="5"/>
  <c r="AC103" i="5"/>
  <c r="V103" i="5"/>
  <c r="N103" i="5"/>
  <c r="G103" i="5"/>
  <c r="AR102" i="5"/>
  <c r="AJ102" i="5"/>
  <c r="AC102" i="5"/>
  <c r="V102" i="5"/>
  <c r="N102" i="5"/>
  <c r="G102" i="5"/>
  <c r="AR101" i="5"/>
  <c r="AJ101" i="5"/>
  <c r="AC101" i="5"/>
  <c r="V101" i="5"/>
  <c r="N101" i="5"/>
  <c r="G101" i="5"/>
  <c r="AR100" i="5"/>
  <c r="AJ100" i="5"/>
  <c r="AC100" i="5"/>
  <c r="V100" i="5"/>
  <c r="N100" i="5"/>
  <c r="G100" i="5"/>
  <c r="AR99" i="5"/>
  <c r="AJ99" i="5"/>
  <c r="AC99" i="5"/>
  <c r="V99" i="5"/>
  <c r="N99" i="5"/>
  <c r="G99" i="5"/>
  <c r="AR98" i="5"/>
  <c r="AJ98" i="5"/>
  <c r="AC98" i="5"/>
  <c r="V98" i="5"/>
  <c r="N98" i="5"/>
  <c r="G98" i="5"/>
  <c r="AR97" i="5"/>
  <c r="AJ97" i="5"/>
  <c r="AC97" i="5"/>
  <c r="V97" i="5"/>
  <c r="N97" i="5"/>
  <c r="G97" i="5"/>
  <c r="AR96" i="5"/>
  <c r="AJ96" i="5"/>
  <c r="AC96" i="5"/>
  <c r="V96" i="5"/>
  <c r="N96" i="5"/>
  <c r="G96" i="5"/>
  <c r="AR95" i="5"/>
  <c r="AJ95" i="5"/>
  <c r="AC95" i="5"/>
  <c r="V95" i="5"/>
  <c r="N95" i="5"/>
  <c r="G95" i="5"/>
  <c r="AR94" i="5"/>
  <c r="AJ94" i="5"/>
  <c r="AC94" i="5"/>
  <c r="V94" i="5"/>
  <c r="N94" i="5"/>
  <c r="G94" i="5"/>
  <c r="AR93" i="5"/>
  <c r="AJ93" i="5"/>
  <c r="AC93" i="5"/>
  <c r="V93" i="5"/>
  <c r="N93" i="5"/>
  <c r="G93" i="5"/>
  <c r="AR92" i="5"/>
  <c r="AJ92" i="5"/>
  <c r="AC92" i="5"/>
  <c r="V92" i="5"/>
  <c r="N92" i="5"/>
  <c r="G92" i="5"/>
  <c r="AR91" i="5"/>
  <c r="AJ91" i="5"/>
  <c r="AC91" i="5"/>
  <c r="V91" i="5"/>
  <c r="N91" i="5"/>
  <c r="G91" i="5"/>
  <c r="AR90" i="5"/>
  <c r="AJ90" i="5"/>
  <c r="AC90" i="5"/>
  <c r="V90" i="5"/>
  <c r="N90" i="5"/>
  <c r="G90" i="5"/>
  <c r="AR89" i="5"/>
  <c r="AJ89" i="5"/>
  <c r="AC89" i="5"/>
  <c r="V89" i="5"/>
  <c r="N89" i="5"/>
  <c r="G89" i="5"/>
  <c r="AR88" i="5"/>
  <c r="AJ88" i="5"/>
  <c r="AC88" i="5"/>
  <c r="V88" i="5"/>
  <c r="N88" i="5"/>
  <c r="G88" i="5"/>
  <c r="AR87" i="5"/>
  <c r="AJ87" i="5"/>
  <c r="AC87" i="5"/>
  <c r="V87" i="5"/>
  <c r="N87" i="5"/>
  <c r="G87" i="5"/>
  <c r="AR86" i="5"/>
  <c r="AJ86" i="5"/>
  <c r="AC86" i="5"/>
  <c r="V86" i="5"/>
  <c r="N86" i="5"/>
  <c r="G86" i="5"/>
  <c r="AR85" i="5"/>
  <c r="AJ85" i="5"/>
  <c r="AC85" i="5"/>
  <c r="V85" i="5"/>
  <c r="N85" i="5"/>
  <c r="G85" i="5"/>
  <c r="AR84" i="5"/>
  <c r="AJ84" i="5"/>
  <c r="AC84" i="5"/>
  <c r="V84" i="5"/>
  <c r="N84" i="5"/>
  <c r="G84" i="5"/>
  <c r="AR83" i="5"/>
  <c r="AJ83" i="5"/>
  <c r="AC83" i="5"/>
  <c r="V83" i="5"/>
  <c r="N83" i="5"/>
  <c r="G83" i="5"/>
  <c r="AR82" i="5"/>
  <c r="AJ82" i="5"/>
  <c r="AC82" i="5"/>
  <c r="V82" i="5"/>
  <c r="N82" i="5"/>
  <c r="G82" i="5"/>
  <c r="AR81" i="5"/>
  <c r="AJ81" i="5"/>
  <c r="AC81" i="5"/>
  <c r="V81" i="5"/>
  <c r="N81" i="5"/>
  <c r="G81" i="5"/>
  <c r="AR80" i="5"/>
  <c r="AJ80" i="5"/>
  <c r="AC80" i="5"/>
  <c r="V80" i="5"/>
  <c r="N80" i="5"/>
  <c r="G80" i="5"/>
  <c r="AR79" i="5"/>
  <c r="AJ79" i="5"/>
  <c r="AC79" i="5"/>
  <c r="V79" i="5"/>
  <c r="N79" i="5"/>
  <c r="G79" i="5"/>
  <c r="AR78" i="5"/>
  <c r="AJ78" i="5"/>
  <c r="AC78" i="5"/>
  <c r="V78" i="5"/>
  <c r="N78" i="5"/>
  <c r="G78" i="5"/>
  <c r="AR77" i="5"/>
  <c r="AJ77" i="5"/>
  <c r="AC77" i="5"/>
  <c r="V77" i="5"/>
  <c r="N77" i="5"/>
  <c r="G77" i="5"/>
  <c r="AR76" i="5"/>
  <c r="AJ76" i="5"/>
  <c r="AC76" i="5"/>
  <c r="V76" i="5"/>
  <c r="N76" i="5"/>
  <c r="G76" i="5"/>
  <c r="AR75" i="5"/>
  <c r="AJ75" i="5"/>
  <c r="AC75" i="5"/>
  <c r="V75" i="5"/>
  <c r="N75" i="5"/>
  <c r="G75" i="5"/>
  <c r="AR74" i="5"/>
  <c r="AJ74" i="5"/>
  <c r="AC74" i="5"/>
  <c r="V74" i="5"/>
  <c r="N74" i="5"/>
  <c r="G74" i="5"/>
  <c r="AR73" i="5"/>
  <c r="AJ73" i="5"/>
  <c r="AC73" i="5"/>
  <c r="V73" i="5"/>
  <c r="N73" i="5"/>
  <c r="G73" i="5"/>
  <c r="AR72" i="5"/>
  <c r="AJ72" i="5"/>
  <c r="AC72" i="5"/>
  <c r="V72" i="5"/>
  <c r="N72" i="5"/>
  <c r="G72" i="5"/>
  <c r="AR71" i="5"/>
  <c r="AJ71" i="5"/>
  <c r="AC71" i="5"/>
  <c r="V71" i="5"/>
  <c r="N71" i="5"/>
  <c r="G71" i="5"/>
  <c r="AR70" i="5"/>
  <c r="AJ70" i="5"/>
  <c r="AC70" i="5"/>
  <c r="V70" i="5"/>
  <c r="N70" i="5"/>
  <c r="G70" i="5"/>
  <c r="AR69" i="5"/>
  <c r="AJ69" i="5"/>
  <c r="AC69" i="5"/>
  <c r="V69" i="5"/>
  <c r="N69" i="5"/>
  <c r="G69" i="5"/>
  <c r="AR68" i="5"/>
  <c r="AJ68" i="5"/>
  <c r="AC68" i="5"/>
  <c r="V68" i="5"/>
  <c r="N68" i="5"/>
  <c r="G68" i="5"/>
  <c r="AR67" i="5"/>
  <c r="AJ67" i="5"/>
  <c r="AC67" i="5"/>
  <c r="V67" i="5"/>
  <c r="N67" i="5"/>
  <c r="G67" i="5"/>
  <c r="AR66" i="5"/>
  <c r="AJ66" i="5"/>
  <c r="AC66" i="5"/>
  <c r="V66" i="5"/>
  <c r="N66" i="5"/>
  <c r="G66" i="5"/>
  <c r="AR65" i="5"/>
  <c r="AJ65" i="5"/>
  <c r="AC65" i="5"/>
  <c r="V65" i="5"/>
  <c r="N65" i="5"/>
  <c r="G65" i="5"/>
  <c r="AR64" i="5"/>
  <c r="AJ64" i="5"/>
  <c r="AC64" i="5"/>
  <c r="V64" i="5"/>
  <c r="N64" i="5"/>
  <c r="G64" i="5"/>
  <c r="AR63" i="5"/>
  <c r="AJ63" i="5"/>
  <c r="AC63" i="5"/>
  <c r="V63" i="5"/>
  <c r="N63" i="5"/>
  <c r="G63" i="5"/>
  <c r="AR62" i="5"/>
  <c r="AJ62" i="5"/>
  <c r="AC62" i="5"/>
  <c r="V62" i="5"/>
  <c r="N62" i="5"/>
  <c r="G62" i="5"/>
  <c r="AR61" i="5"/>
  <c r="AJ61" i="5"/>
  <c r="AC61" i="5"/>
  <c r="V61" i="5"/>
  <c r="N61" i="5"/>
  <c r="G61" i="5"/>
  <c r="AR60" i="5"/>
  <c r="AJ60" i="5"/>
  <c r="AC60" i="5"/>
  <c r="V60" i="5"/>
  <c r="N60" i="5"/>
  <c r="G60" i="5"/>
  <c r="AR59" i="5"/>
  <c r="AJ59" i="5"/>
  <c r="AC59" i="5"/>
  <c r="V59" i="5"/>
  <c r="N59" i="5"/>
  <c r="G59" i="5"/>
  <c r="AR58" i="5"/>
  <c r="AJ58" i="5"/>
  <c r="AC58" i="5"/>
  <c r="V58" i="5"/>
  <c r="N58" i="5"/>
  <c r="G58" i="5"/>
  <c r="AR57" i="5"/>
  <c r="AJ57" i="5"/>
  <c r="AC57" i="5"/>
  <c r="V57" i="5"/>
  <c r="N57" i="5"/>
  <c r="G57" i="5"/>
  <c r="AR56" i="5"/>
  <c r="AJ56" i="5"/>
  <c r="AC56" i="5"/>
  <c r="V56" i="5"/>
  <c r="N56" i="5"/>
  <c r="G56" i="5"/>
  <c r="AR55" i="5"/>
  <c r="AJ55" i="5"/>
  <c r="AC55" i="5"/>
  <c r="V55" i="5"/>
  <c r="N55" i="5"/>
  <c r="G55" i="5"/>
  <c r="AR54" i="5"/>
  <c r="AJ54" i="5"/>
  <c r="AC54" i="5"/>
  <c r="V54" i="5"/>
  <c r="N54" i="5"/>
  <c r="G54" i="5"/>
  <c r="AR53" i="5"/>
  <c r="AJ53" i="5"/>
  <c r="AC53" i="5"/>
  <c r="V53" i="5"/>
  <c r="N53" i="5"/>
  <c r="G53" i="5"/>
  <c r="AR52" i="5"/>
  <c r="AJ52" i="5"/>
  <c r="AC52" i="5"/>
  <c r="V52" i="5"/>
  <c r="N52" i="5"/>
  <c r="G52" i="5"/>
  <c r="AR51" i="5"/>
  <c r="AJ51" i="5"/>
  <c r="AC51" i="5"/>
  <c r="V51" i="5"/>
  <c r="N51" i="5"/>
  <c r="G51" i="5"/>
  <c r="AR50" i="5"/>
  <c r="AJ50" i="5"/>
  <c r="AC50" i="5"/>
  <c r="V50" i="5"/>
  <c r="N50" i="5"/>
  <c r="G50" i="5"/>
  <c r="AR49" i="5"/>
  <c r="AJ49" i="5"/>
  <c r="AC49" i="5"/>
  <c r="V49" i="5"/>
  <c r="N49" i="5"/>
  <c r="G49" i="5"/>
  <c r="AR48" i="5"/>
  <c r="AJ48" i="5"/>
  <c r="AC48" i="5"/>
  <c r="V48" i="5"/>
  <c r="N48" i="5"/>
  <c r="G48" i="5"/>
  <c r="AR47" i="5"/>
  <c r="AJ47" i="5"/>
  <c r="AC47" i="5"/>
  <c r="V47" i="5"/>
  <c r="N47" i="5"/>
  <c r="G47" i="5"/>
  <c r="AR46" i="5"/>
  <c r="AJ46" i="5"/>
  <c r="AC46" i="5"/>
  <c r="V46" i="5"/>
  <c r="N46" i="5"/>
  <c r="G46" i="5"/>
  <c r="AR45" i="5"/>
  <c r="AJ45" i="5"/>
  <c r="AC45" i="5"/>
  <c r="V45" i="5"/>
  <c r="N45" i="5"/>
  <c r="G45" i="5"/>
  <c r="AR44" i="5"/>
  <c r="AJ44" i="5"/>
  <c r="AC44" i="5"/>
  <c r="V44" i="5"/>
  <c r="N44" i="5"/>
  <c r="G44" i="5"/>
  <c r="AR43" i="5"/>
  <c r="AJ43" i="5"/>
  <c r="AC43" i="5"/>
  <c r="V43" i="5"/>
  <c r="N43" i="5"/>
  <c r="G43" i="5"/>
  <c r="AR42" i="5"/>
  <c r="AJ42" i="5"/>
  <c r="AC42" i="5"/>
  <c r="V42" i="5"/>
  <c r="N42" i="5"/>
  <c r="G42" i="5"/>
  <c r="AR41" i="5"/>
  <c r="AJ41" i="5"/>
  <c r="AC41" i="5"/>
  <c r="V41" i="5"/>
  <c r="N41" i="5"/>
  <c r="G41" i="5"/>
  <c r="AR40" i="5"/>
  <c r="AJ40" i="5"/>
  <c r="AC40" i="5"/>
  <c r="V40" i="5"/>
  <c r="N40" i="5"/>
  <c r="G40" i="5"/>
  <c r="AR39" i="5"/>
  <c r="AJ39" i="5"/>
  <c r="AC39" i="5"/>
  <c r="V39" i="5"/>
  <c r="N39" i="5"/>
  <c r="G39" i="5"/>
  <c r="AR38" i="5"/>
  <c r="AJ38" i="5"/>
  <c r="AC38" i="5"/>
  <c r="V38" i="5"/>
  <c r="N38" i="5"/>
  <c r="G38" i="5"/>
  <c r="AR37" i="5"/>
  <c r="AJ37" i="5"/>
  <c r="AC37" i="5"/>
  <c r="V37" i="5"/>
  <c r="N37" i="5"/>
  <c r="G37" i="5"/>
  <c r="AR36" i="5"/>
  <c r="AJ36" i="5"/>
  <c r="AC36" i="5"/>
  <c r="V36" i="5"/>
  <c r="N36" i="5"/>
  <c r="G36" i="5"/>
  <c r="AR35" i="5"/>
  <c r="AJ35" i="5"/>
  <c r="AC35" i="5"/>
  <c r="V35" i="5"/>
  <c r="N35" i="5"/>
  <c r="G35" i="5"/>
  <c r="AR34" i="5"/>
  <c r="AJ34" i="5"/>
  <c r="AC34" i="5"/>
  <c r="V34" i="5"/>
  <c r="N34" i="5"/>
  <c r="G34" i="5"/>
  <c r="AR33" i="5"/>
  <c r="AJ33" i="5"/>
  <c r="AC33" i="5"/>
  <c r="V33" i="5"/>
  <c r="N33" i="5"/>
  <c r="G33" i="5"/>
  <c r="AR32" i="5"/>
  <c r="AJ32" i="5"/>
  <c r="AC32" i="5"/>
  <c r="V32" i="5"/>
  <c r="N32" i="5"/>
  <c r="G32" i="5"/>
  <c r="AR31" i="5"/>
  <c r="AJ31" i="5"/>
  <c r="AC31" i="5"/>
  <c r="V31" i="5"/>
  <c r="N31" i="5"/>
  <c r="G31" i="5"/>
  <c r="AR30" i="5"/>
  <c r="AJ30" i="5"/>
  <c r="AC30" i="5"/>
  <c r="V30" i="5"/>
  <c r="N30" i="5"/>
  <c r="G30" i="5"/>
  <c r="AR29" i="5"/>
  <c r="AJ29" i="5"/>
  <c r="AC29" i="5"/>
  <c r="V29" i="5"/>
  <c r="N29" i="5"/>
  <c r="G29" i="5"/>
  <c r="AR28" i="5"/>
  <c r="AJ28" i="5"/>
  <c r="AC28" i="5"/>
  <c r="V28" i="5"/>
  <c r="N28" i="5"/>
  <c r="G28" i="5"/>
  <c r="AR27" i="5"/>
  <c r="AJ27" i="5"/>
  <c r="AC27" i="5"/>
  <c r="V27" i="5"/>
  <c r="N27" i="5"/>
  <c r="G27" i="5"/>
  <c r="AR26" i="5"/>
  <c r="AJ26" i="5"/>
  <c r="AC26" i="5"/>
  <c r="V26" i="5"/>
  <c r="N26" i="5"/>
  <c r="G26" i="5"/>
  <c r="AR25" i="5"/>
  <c r="AJ25" i="5"/>
  <c r="AC25" i="5"/>
  <c r="V25" i="5"/>
  <c r="N25" i="5"/>
  <c r="G25" i="5"/>
  <c r="AR24" i="5"/>
  <c r="AJ24" i="5"/>
  <c r="AC24" i="5"/>
  <c r="V24" i="5"/>
  <c r="N24" i="5"/>
  <c r="G24" i="5"/>
  <c r="AR23" i="5"/>
  <c r="AJ23" i="5"/>
  <c r="AC23" i="5"/>
  <c r="V23" i="5"/>
  <c r="N23" i="5"/>
  <c r="G23" i="5"/>
  <c r="AR22" i="5"/>
  <c r="AJ22" i="5"/>
  <c r="AC22" i="5"/>
  <c r="V22" i="5"/>
  <c r="N22" i="5"/>
  <c r="G22" i="5"/>
  <c r="AR21" i="5"/>
  <c r="AJ21" i="5"/>
  <c r="AC21" i="5"/>
  <c r="V21" i="5"/>
  <c r="N21" i="5"/>
  <c r="G21" i="5"/>
  <c r="AR20" i="5"/>
  <c r="AJ20" i="5"/>
  <c r="AC20" i="5"/>
  <c r="V20" i="5"/>
  <c r="N20" i="5"/>
  <c r="G20" i="5"/>
  <c r="AR19" i="5"/>
  <c r="AJ19" i="5"/>
  <c r="AC19" i="5"/>
  <c r="V19" i="5"/>
  <c r="N19" i="5"/>
  <c r="G19" i="5"/>
  <c r="AR18" i="5"/>
  <c r="AJ18" i="5"/>
  <c r="AC18" i="5"/>
  <c r="V18" i="5"/>
  <c r="N18" i="5"/>
  <c r="G18" i="5"/>
  <c r="AR17" i="5"/>
  <c r="AJ17" i="5"/>
  <c r="AC17" i="5"/>
  <c r="V17" i="5"/>
  <c r="N17" i="5"/>
  <c r="G17" i="5"/>
  <c r="AR16" i="5"/>
  <c r="AJ16" i="5"/>
  <c r="AC16" i="5"/>
  <c r="V16" i="5"/>
  <c r="N16" i="5"/>
  <c r="G16" i="5"/>
  <c r="AR15" i="5"/>
  <c r="AJ15" i="5"/>
  <c r="AC15" i="5"/>
  <c r="V15" i="5"/>
  <c r="N15" i="5"/>
  <c r="G15" i="5"/>
  <c r="AR14" i="5"/>
  <c r="AJ14" i="5"/>
  <c r="AC14" i="5"/>
  <c r="V14" i="5"/>
  <c r="N14" i="5"/>
  <c r="G14" i="5"/>
  <c r="AR13" i="5"/>
  <c r="AJ13" i="5"/>
  <c r="AC13" i="5"/>
  <c r="V13" i="5"/>
  <c r="N13" i="5"/>
  <c r="G13" i="5"/>
  <c r="AR12" i="5"/>
  <c r="AJ12" i="5"/>
  <c r="AC12" i="5"/>
  <c r="V12" i="5"/>
  <c r="N12" i="5"/>
  <c r="G12" i="5"/>
  <c r="AR11" i="5"/>
  <c r="AJ11" i="5"/>
  <c r="AC11" i="5"/>
  <c r="V11" i="5"/>
  <c r="N11" i="5"/>
  <c r="G11" i="5"/>
  <c r="AR10" i="5"/>
  <c r="AJ10" i="5"/>
  <c r="AC10" i="5"/>
  <c r="V10" i="5"/>
  <c r="N10" i="5"/>
  <c r="G10" i="5"/>
  <c r="AR9" i="5"/>
  <c r="AJ9" i="5"/>
  <c r="AC9" i="5"/>
  <c r="V9" i="5"/>
  <c r="N9" i="5"/>
  <c r="G9" i="5"/>
  <c r="AR8" i="5"/>
  <c r="AJ8" i="5"/>
  <c r="AC8" i="5"/>
  <c r="V8" i="5"/>
  <c r="N8" i="5"/>
  <c r="G8" i="5"/>
  <c r="AR7" i="5"/>
  <c r="AJ7" i="5"/>
  <c r="AC7" i="5"/>
  <c r="V7" i="5"/>
  <c r="N7" i="5"/>
  <c r="G7" i="5"/>
  <c r="AR6" i="5"/>
  <c r="AJ6" i="5"/>
  <c r="AC6" i="5"/>
  <c r="V6" i="5"/>
  <c r="N6" i="5"/>
  <c r="G6" i="5"/>
  <c r="AR5" i="5"/>
  <c r="AJ5" i="5"/>
  <c r="AC5" i="5"/>
  <c r="V5" i="5"/>
  <c r="N5" i="5"/>
  <c r="G5" i="5"/>
  <c r="AR3" i="5"/>
  <c r="AR4" i="5"/>
  <c r="AS3" i="5"/>
  <c r="AS4" i="5"/>
  <c r="AJ3" i="5"/>
  <c r="AJ4" i="5"/>
  <c r="AK3" i="5"/>
  <c r="AK4" i="5"/>
  <c r="AC3" i="5"/>
  <c r="AC4" i="5"/>
  <c r="AD3" i="5"/>
  <c r="AD4" i="5"/>
  <c r="V3" i="5"/>
  <c r="V4" i="5"/>
  <c r="W3" i="5"/>
  <c r="W4" i="5"/>
  <c r="N3" i="5"/>
  <c r="N4" i="5"/>
  <c r="O3" i="5"/>
  <c r="O4" i="5"/>
  <c r="G3" i="5"/>
  <c r="G4" i="5"/>
  <c r="H3" i="5"/>
  <c r="H4" i="5"/>
  <c r="E11" i="3" a="1"/>
  <c r="E11" i="3"/>
  <c r="E10" i="3"/>
  <c r="I4" i="3"/>
  <c r="D10" i="3"/>
  <c r="I17" i="3"/>
  <c r="J19" i="3" a="1"/>
  <c r="J19" i="3"/>
  <c r="I3" i="3"/>
  <c r="I19" i="3" a="1"/>
  <c r="I19" i="3"/>
  <c r="I21" i="3"/>
  <c r="N9" i="3"/>
  <c r="P34" i="3"/>
  <c r="T26" i="3"/>
  <c r="T27" i="3"/>
  <c r="O34" i="3" a="1"/>
  <c r="O34" i="3"/>
  <c r="N7" i="3"/>
  <c r="N6" i="3"/>
  <c r="J18" i="3"/>
  <c r="N5" i="3"/>
  <c r="N4" i="3" a="1"/>
  <c r="N4" i="3"/>
  <c r="N3" i="3" a="1"/>
  <c r="N3" i="3"/>
  <c r="N2" i="3"/>
  <c r="N1" i="3"/>
  <c r="R28" i="3"/>
  <c r="N8" i="3" a="1"/>
  <c r="N8" i="3"/>
  <c r="G10" i="3"/>
  <c r="AB2" i="1"/>
  <c r="AA2" i="1"/>
  <c r="Y2" i="1" a="1"/>
  <c r="Y2" i="1"/>
  <c r="X2" i="1" a="1"/>
  <c r="X2" i="1"/>
  <c r="M9" i="1"/>
  <c r="R37" i="1"/>
  <c r="L37" i="1"/>
  <c r="W2" i="1"/>
  <c r="V2" i="1"/>
  <c r="M27" i="1"/>
  <c r="N28" i="1"/>
  <c r="O29" i="1"/>
  <c r="P30" i="1"/>
  <c r="Q31" i="1"/>
  <c r="U2" i="1"/>
  <c r="R32" i="1"/>
  <c r="W45" i="1" a="1"/>
  <c r="W45" i="1"/>
  <c r="N9" i="1"/>
  <c r="O9" i="1"/>
  <c r="P9" i="1"/>
  <c r="Q9" i="1"/>
  <c r="R9" i="1"/>
  <c r="AD42" i="1"/>
  <c r="AD41" i="1"/>
  <c r="AC42" i="1"/>
  <c r="AC41" i="1"/>
  <c r="AC40" i="1"/>
  <c r="AC39" i="1"/>
  <c r="AC38" i="1"/>
  <c r="AC37" i="1"/>
  <c r="AD40" i="1"/>
  <c r="AD39" i="1"/>
  <c r="AD38" i="1"/>
  <c r="AD37" i="1"/>
  <c r="V37" i="1"/>
  <c r="S39" i="1"/>
  <c r="S40" i="1"/>
  <c r="S37" i="1"/>
  <c r="S38" i="1"/>
  <c r="S41" i="1"/>
  <c r="R41" i="1"/>
  <c r="R40" i="1"/>
  <c r="R39" i="1"/>
  <c r="R38"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N10" i="1" a="1"/>
  <c r="N10" i="1"/>
  <c r="O10" i="1" a="1"/>
  <c r="O10" i="1"/>
  <c r="P10" i="1" a="1"/>
  <c r="P10" i="1"/>
  <c r="Q10" i="1" a="1"/>
  <c r="Q10" i="1"/>
  <c r="R10" i="1" a="1"/>
  <c r="R10" i="1"/>
  <c r="M10" i="1" a="1"/>
  <c r="M10" i="1"/>
  <c r="Z2" i="1"/>
  <c r="M13" i="4" l="1"/>
  <c r="P4" i="4"/>
  <c r="P11" i="4" s="1"/>
  <c r="O3" i="4"/>
  <c r="O10" i="4" s="1"/>
  <c r="N13" i="4"/>
  <c r="Q5" i="4"/>
  <c r="Q12" i="4" s="1"/>
  <c r="N12" i="4"/>
  <c r="M11" i="4"/>
  <c r="Q4" i="4"/>
  <c r="Q11" i="4" s="1"/>
  <c r="M10" i="4"/>
  <c r="M25" i="4" l="1" a="1"/>
  <c r="M25" i="4" s="1"/>
  <c r="M22" i="4" a="1"/>
  <c r="M22"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<sst xmlns="http://schemas.openxmlformats.org/spreadsheetml/2006/main" count="375" uniqueCount="155">
  <si>
    <t>Date</t>
  </si>
  <si>
    <t>CB</t>
  </si>
  <si>
    <t>PGR</t>
  </si>
  <si>
    <t>TSLA</t>
  </si>
  <si>
    <t>NFLX</t>
  </si>
  <si>
    <t>BRK-B</t>
  </si>
  <si>
    <t>WMT</t>
  </si>
  <si>
    <t>.</t>
  </si>
  <si>
    <t>return</t>
  </si>
  <si>
    <t>sd</t>
  </si>
  <si>
    <t>Correlation Matrix</t>
  </si>
  <si>
    <t>Covariance Matrix</t>
  </si>
  <si>
    <t>State</t>
  </si>
  <si>
    <t>Prob</t>
  </si>
  <si>
    <t>Return 1</t>
  </si>
  <si>
    <t>Return 2</t>
  </si>
  <si>
    <t>Return Statistics</t>
  </si>
  <si>
    <t>Weights</t>
  </si>
  <si>
    <t>Weigts</t>
  </si>
  <si>
    <t>_wgt1</t>
  </si>
  <si>
    <t>_wgt2</t>
  </si>
  <si>
    <t>_wgt3</t>
  </si>
  <si>
    <t>_wgt4</t>
  </si>
  <si>
    <t>_wgt5</t>
  </si>
  <si>
    <r>
      <t>w</t>
    </r>
    <r>
      <rPr>
        <b/>
        <sz val="11"/>
        <color theme="1"/>
        <rFont val="Symbol"/>
        <family val="1"/>
        <charset val="2"/>
      </rPr>
      <t>S</t>
    </r>
  </si>
  <si>
    <t>Portfolio</t>
  </si>
  <si>
    <t>returns</t>
  </si>
  <si>
    <t>Std. Dev</t>
  </si>
  <si>
    <t>Asset Allocation Table</t>
  </si>
  <si>
    <t>E(return)</t>
  </si>
  <si>
    <t xml:space="preserve">St. Dev. </t>
  </si>
  <si>
    <t>Max weight</t>
  </si>
  <si>
    <t>Min Weight</t>
  </si>
  <si>
    <t>Desired ER</t>
  </si>
  <si>
    <t>E(r</t>
  </si>
  <si>
    <t>SD</t>
  </si>
  <si>
    <t>Cov(a,b)</t>
  </si>
  <si>
    <t>Corr(a,b)</t>
  </si>
  <si>
    <t>%w1</t>
  </si>
  <si>
    <t>Risk</t>
  </si>
  <si>
    <t>Return</t>
  </si>
  <si>
    <t>%wp</t>
  </si>
  <si>
    <t>with Rf Asset</t>
  </si>
  <si>
    <t>Graph the Capital Market Line</t>
  </si>
  <si>
    <t>_wgt6</t>
  </si>
  <si>
    <t>Var/Covar</t>
  </si>
  <si>
    <t>Inv 1</t>
  </si>
  <si>
    <t>Inv 2</t>
  </si>
  <si>
    <t>rf</t>
  </si>
  <si>
    <t>w1</t>
  </si>
  <si>
    <t>w2</t>
  </si>
  <si>
    <r>
      <t>r</t>
    </r>
    <r>
      <rPr>
        <b/>
        <vertAlign val="subscript"/>
        <sz val="10"/>
        <rFont val="Arial"/>
        <family val="2"/>
      </rPr>
      <t>p</t>
    </r>
  </si>
  <si>
    <r>
      <t>s</t>
    </r>
    <r>
      <rPr>
        <b/>
        <vertAlign val="subscript"/>
        <sz val="10"/>
        <rFont val="Arial"/>
        <family val="2"/>
      </rPr>
      <t>p</t>
    </r>
  </si>
  <si>
    <t>Slope:</t>
  </si>
  <si>
    <t>SOLVER 1</t>
  </si>
  <si>
    <t>Weight 1</t>
  </si>
  <si>
    <t>Weight 2</t>
  </si>
  <si>
    <t>Max</t>
  </si>
  <si>
    <t>Min</t>
  </si>
  <si>
    <t>minimum</t>
  </si>
  <si>
    <t>Max slope</t>
  </si>
  <si>
    <t>rp</t>
  </si>
  <si>
    <t>sp</t>
  </si>
  <si>
    <t>Maximize slope with minimum risk asset</t>
  </si>
  <si>
    <t>%rf</t>
  </si>
  <si>
    <t>Inv 3</t>
  </si>
  <si>
    <t>Two Stock portfolio</t>
  </si>
  <si>
    <t>Sd</t>
  </si>
  <si>
    <t>Er</t>
  </si>
  <si>
    <t>max</t>
  </si>
  <si>
    <t>min</t>
  </si>
  <si>
    <t>Question 2, A</t>
  </si>
  <si>
    <t>Question 2, b</t>
  </si>
  <si>
    <t>Question 3, a</t>
  </si>
  <si>
    <t>Question 3, b</t>
  </si>
  <si>
    <t>Question 4,a-b</t>
  </si>
  <si>
    <t>Lowest sd</t>
  </si>
  <si>
    <t>4, C</t>
  </si>
  <si>
    <t>4, D</t>
  </si>
  <si>
    <t>4,e</t>
  </si>
  <si>
    <t>4, f</t>
  </si>
  <si>
    <t xml:space="preserve">When adding TSLA to the mix, we can further diversify the portfolio, and concsequetnly reduce our standard deviation at given rates of return. Tis is reflected in the data-- the standard deviations are lower for the portfolio that includes tesla then the portfolio that doesn't when comparing at the same return rates. Additionally, as the return gets larger, the differnece in standard devciation becomes larger when comparing the two portfolios; there is a greater diversification effect of the portfoli with TSLA as the return gets higher because we can use a higher percentage weight for tesla. </t>
  </si>
  <si>
    <t xml:space="preserve"> Open</t>
  </si>
  <si>
    <t xml:space="preserve"> High</t>
  </si>
  <si>
    <t xml:space="preserve"> Low</t>
  </si>
  <si>
    <t xml:space="preserve"> Close</t>
  </si>
  <si>
    <t xml:space="preserve"> Volume</t>
  </si>
  <si>
    <t>S&amp;P 500</t>
  </si>
  <si>
    <r>
      <t>Vanguard Small-Cap Value ETF</t>
    </r>
    <r>
      <rPr>
        <sz val="10"/>
        <color rgb="FF000000"/>
        <rFont val="Arial"/>
        <family val="2"/>
      </rPr>
      <t>VBR (U.S.: NYSE Arca)</t>
    </r>
  </si>
  <si>
    <r>
      <t>Vanguard U.S. Momentum Factor ETF</t>
    </r>
    <r>
      <rPr>
        <sz val="10"/>
        <color rgb="FF000000"/>
        <rFont val="Arial"/>
        <family val="2"/>
      </rPr>
      <t>VFMO (U.S.: Cboe BZX)</t>
    </r>
  </si>
  <si>
    <t>Cat Bond</t>
  </si>
  <si>
    <t>US Treasury</t>
  </si>
  <si>
    <t>Gold Price</t>
  </si>
  <si>
    <t>Daily</t>
  </si>
  <si>
    <t>Yearly</t>
  </si>
  <si>
    <t>Vanguard U</t>
  </si>
  <si>
    <t>Vanguard Sr</t>
  </si>
  <si>
    <t>Treasury</t>
  </si>
  <si>
    <t>standard deviations are on a daily basis</t>
  </si>
  <si>
    <t>daily sd</t>
  </si>
  <si>
    <t>yearly sd</t>
  </si>
  <si>
    <t>Market</t>
  </si>
  <si>
    <t>Portfolio E(Return)</t>
  </si>
  <si>
    <t>Portfolio St. Dev.</t>
  </si>
  <si>
    <t>Desired return</t>
  </si>
  <si>
    <t>Question 2.b.i:  Asset Allocation Table</t>
  </si>
  <si>
    <t>Risk Free</t>
  </si>
  <si>
    <t>VFQY</t>
  </si>
  <si>
    <t>ILS</t>
  </si>
  <si>
    <t>SSO</t>
  </si>
  <si>
    <t>FALN</t>
  </si>
  <si>
    <t>VUG</t>
  </si>
  <si>
    <t>VBR</t>
  </si>
  <si>
    <t>VTI</t>
  </si>
  <si>
    <t>VEA</t>
  </si>
  <si>
    <t>VWO</t>
  </si>
  <si>
    <t>VSS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</si>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</sst>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3" formatCode="_(* #,##0.00_);_(* \(#,##0.00\);_(* &quot;-&quot;??_);_(@_)"/>
    <numFmt numFmtId="164" formatCode="0.000%"/>
    <numFmt numFmtId="165" formatCode="0.0000%"/>
    <numFmt numFmtId="166" formatCode="0.0%"/>
    <numFmt numFmtId="167" formatCode="0.00000000000000%"/>
    <numFmt numFmtId="168" formatCode="_(* #,##0.00000_);_(* \(#,##0.00000\);_(* &quot;-&quot;??_);_(@_)"/>
  </numFmts>
  <fonts count="16" x14ac:knownFonts="1">
    <font>
      <sz val="12"/>
      <color theme="1"/>
      <name val="Calibri"/>
      <family val="2"/>
      <scheme val="minor"/>
    </font>
    <font>
      <sz val="12"/>
      <color theme="1"/>
      <name val="Calibri"/>
      <family val="2"/>
      <scheme val="minor"/>
    </font>
    <font>
      <i/>
      <sz val="12"/>
      <color theme="1"/>
      <name val="Calibri"/>
      <family val="2"/>
      <scheme val="minor"/>
    </font>
    <font>
      <sz val="12"/>
      <color rgb="FF000000"/>
      <name val="Helvetica"/>
      <family val="2"/>
    </font>
    <font>
      <b/>
      <sz val="10"/>
      <color rgb="FF000000"/>
      <name val="Arial"/>
      <family val="2"/>
    </font>
    <font>
      <b/>
      <i/>
      <sz val="12"/>
      <color rgb="FF0070C0"/>
      <name val="Calibri"/>
      <family val="2"/>
      <scheme val="minor"/>
    </font>
    <font>
      <sz val="8"/>
      <name val="Calibri"/>
      <family val="2"/>
      <scheme val="minor"/>
    </font>
    <font>
      <sz val="11"/>
      <color theme="1"/>
      <name val="Calibri"/>
      <family val="2"/>
    </font>
    <font>
      <b/>
      <sz val="11"/>
      <color theme="1"/>
      <name val="Calibri"/>
      <family val="2"/>
    </font>
    <font>
      <b/>
      <sz val="11"/>
      <color theme="1"/>
      <name val="Symbol"/>
      <family val="1"/>
      <charset val="2"/>
    </font>
    <font>
      <sz val="12"/>
      <color rgb="FFFF0000"/>
      <name val="Calibri"/>
      <family val="2"/>
      <scheme val="minor"/>
    </font>
    <font>
      <b/>
      <vertAlign val="subscript"/>
      <sz val="10"/>
      <name val="Arial"/>
      <family val="2"/>
    </font>
    <font>
      <b/>
      <sz val="12"/>
      <color theme="1"/>
      <name val="Calibri"/>
      <family val="2"/>
      <scheme val="minor"/>
    </font>
    <font>
      <sz val="10"/>
      <color rgb="FF000000"/>
      <name val="Arial"/>
      <family val="2"/>
    </font>
    <font>
      <b/>
      <sz val="10"/>
      <color rgb="FF000000"/>
      <name val="Arial"/>
      <family val="2"/>
    </font>
    <font>
      <sz val="10"/>
      <color theme="1"/>
      <name val="Arial Unicode MS"/>
      <family val="2"/>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right/>
      <top/>
      <bottom style="double">
        <color indexed="64"/>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0" fontId="7" fillId="0" borderId="0"/>
    <xf numFmtId="9" fontId="7" fillId="0" borderId="0" applyFont="0" applyFill="0" applyBorder="0" applyAlignment="0" applyProtection="0"/>
  </cellStyleXfs>
  <cellXfs count="56">
    <xf numFmtId="0" fontId="0" fillId="0" borderId="0" xfId="0"/>
    <xf numFmtId="14" fontId="0" fillId="0" borderId="0" xfId="0" applyNumberFormat="1"/>
    <xf numFmtId="10" fontId="0" fillId="0" borderId="0" xfId="1" applyNumberFormat="1" applyFont="1"/>
    <xf numFmtId="10" fontId="0" fillId="0" borderId="0" xfId="0" applyNumberFormat="1"/>
    <xf numFmtId="0" fontId="0" fillId="0" borderId="1" xfId="0" applyBorder="1"/>
    <xf numFmtId="0" fontId="2" fillId="0" borderId="2" xfId="0" applyFont="1" applyBorder="1" applyAlignment="1">
      <alignment horizontal="center"/>
    </xf>
    <xf numFmtId="0" fontId="3" fillId="0" borderId="0" xfId="0" applyFont="1"/>
    <xf numFmtId="0" fontId="4" fillId="0" borderId="0" xfId="0" applyFont="1"/>
    <xf numFmtId="0" fontId="5" fillId="0" borderId="0" xfId="0" applyFont="1" applyAlignment="1">
      <alignment horizontal="center"/>
    </xf>
    <xf numFmtId="0" fontId="8" fillId="0" borderId="0" xfId="3" applyFont="1" applyAlignment="1">
      <alignment horizontal="right"/>
    </xf>
    <xf numFmtId="0" fontId="2" fillId="0" borderId="0" xfId="0" applyFont="1" applyAlignment="1">
      <alignment horizontal="center"/>
    </xf>
    <xf numFmtId="9" fontId="0" fillId="0" borderId="0" xfId="1" applyFont="1"/>
    <xf numFmtId="164" fontId="0" fillId="0" borderId="0" xfId="1" applyNumberFormat="1" applyFont="1"/>
    <xf numFmtId="165" fontId="0" fillId="0" borderId="0" xfId="1" applyNumberFormat="1" applyFont="1"/>
    <xf numFmtId="0" fontId="0" fillId="2" borderId="1" xfId="0" applyFill="1" applyBorder="1"/>
    <xf numFmtId="9" fontId="0" fillId="0" borderId="0" xfId="2" applyNumberFormat="1" applyFont="1"/>
    <xf numFmtId="164" fontId="0" fillId="0" borderId="0" xfId="0" applyNumberFormat="1"/>
    <xf numFmtId="165" fontId="10" fillId="0" borderId="0" xfId="1" applyNumberFormat="1" applyFont="1"/>
    <xf numFmtId="9" fontId="10" fillId="0" borderId="0" xfId="1" applyFont="1"/>
    <xf numFmtId="0" fontId="7" fillId="0" borderId="0" xfId="3"/>
    <xf numFmtId="0" fontId="7" fillId="0" borderId="3" xfId="3" applyBorder="1" applyAlignment="1">
      <alignment horizontal="center"/>
    </xf>
    <xf numFmtId="0" fontId="7" fillId="0" borderId="4" xfId="3" applyBorder="1" applyAlignment="1">
      <alignment horizontal="center"/>
    </xf>
    <xf numFmtId="10" fontId="7" fillId="0" borderId="5" xfId="3" applyNumberFormat="1" applyBorder="1"/>
    <xf numFmtId="10" fontId="7" fillId="0" borderId="6" xfId="3" applyNumberFormat="1" applyBorder="1"/>
    <xf numFmtId="10" fontId="7" fillId="0" borderId="7" xfId="3" applyNumberFormat="1" applyBorder="1"/>
    <xf numFmtId="0" fontId="8" fillId="0" borderId="0" xfId="3" applyFont="1"/>
    <xf numFmtId="9" fontId="7" fillId="0" borderId="0" xfId="3" applyNumberFormat="1"/>
    <xf numFmtId="10" fontId="0" fillId="0" borderId="0" xfId="4" applyNumberFormat="1" applyFont="1"/>
    <xf numFmtId="43" fontId="0" fillId="0" borderId="0" xfId="2" applyFont="1"/>
    <xf numFmtId="165" fontId="0" fillId="0" borderId="0" xfId="0" applyNumberFormat="1"/>
    <xf numFmtId="165" fontId="0" fillId="0" borderId="0" xfId="1" applyNumberFormat="1" applyFont="1" applyFill="1"/>
    <xf numFmtId="166" fontId="0" fillId="0" borderId="0" xfId="1" applyNumberFormat="1" applyFont="1"/>
    <xf numFmtId="9" fontId="0" fillId="0" borderId="0" xfId="0" applyNumberFormat="1"/>
    <xf numFmtId="43" fontId="0" fillId="0" borderId="0" xfId="0" applyNumberFormat="1"/>
    <xf numFmtId="10" fontId="0" fillId="3" borderId="0" xfId="1" applyNumberFormat="1" applyFont="1" applyFill="1"/>
    <xf numFmtId="0" fontId="0" fillId="3" borderId="0" xfId="0" applyFill="1"/>
    <xf numFmtId="9" fontId="0" fillId="3" borderId="0" xfId="1" applyFont="1" applyFill="1"/>
    <xf numFmtId="167" fontId="0" fillId="0" borderId="0" xfId="0" applyNumberFormat="1"/>
    <xf numFmtId="0" fontId="14" fillId="0" borderId="0" xfId="0" applyFont="1"/>
    <xf numFmtId="0" fontId="12" fillId="0" borderId="0" xfId="0" applyFont="1"/>
    <xf numFmtId="0" fontId="15" fillId="0" borderId="0" xfId="0" applyFont="1"/>
    <xf numFmtId="168" fontId="0" fillId="0" borderId="0" xfId="2" applyNumberFormat="1" applyFont="1" applyAlignment="1">
      <alignment horizontal="center"/>
    </xf>
    <xf numFmtId="166" fontId="0" fillId="0" borderId="0" xfId="0" applyNumberFormat="1" applyAlignment="1">
      <alignment horizontal="center"/>
    </xf>
    <xf numFmtId="0" fontId="12" fillId="0" borderId="9" xfId="0" applyFont="1" applyBorder="1"/>
    <xf numFmtId="0" fontId="0" fillId="0" borderId="9" xfId="0" applyBorder="1"/>
    <xf numFmtId="10" fontId="0" fillId="0" borderId="0" xfId="0" applyNumberFormat="1" applyAlignment="1">
      <alignment horizontal="right"/>
    </xf>
    <xf numFmtId="166" fontId="0" fillId="0" borderId="0" xfId="0" applyNumberFormat="1" applyAlignment="1">
      <alignment horizontal="right"/>
    </xf>
    <xf numFmtId="0" fontId="0" fillId="0" borderId="0" xfId="0" applyAlignment="1">
      <alignment horizontal="right"/>
    </xf>
    <xf numFmtId="10" fontId="0" fillId="0" borderId="0" xfId="2" applyNumberFormat="1" applyFont="1"/>
    <xf numFmtId="8" fontId="0" fillId="0" borderId="0" xfId="0" applyNumberFormat="1"/>
    <xf numFmtId="10" fontId="12" fillId="0" borderId="0" xfId="0" applyNumberFormat="1" applyFont="1"/>
    <xf numFmtId="8" fontId="12" fillId="0" borderId="0" xfId="0" applyNumberFormat="1" applyFont="1"/>
    <xf numFmtId="0" fontId="0" fillId="0" borderId="0" xfId="0" applyAlignment="1">
      <alignment wrapText="1"/>
    </xf>
    <xf numFmtId="0" fontId="12" fillId="0" borderId="0" xfId="0" applyFont="1" applyAlignment="1">
      <alignment horizontal="center" wrapText="1"/>
    </xf>
    <xf numFmtId="0" fontId="0" fillId="4" borderId="8" xfId="0" applyFill="1" applyBorder="1" applyAlignment="1">
      <alignment horizontal="center"/>
    </xf>
    <xf numFmtId="0" fontId="8" fillId="0" borderId="0" xfId="3" applyFont="1" applyAlignment="1">
      <alignment horizontal="center"/>
    </xf>
  </cellXfs>
  <cellStyles count="5">
    <cellStyle name="Comma" xfId="2" builtinId="3"/>
    <cellStyle name="Normal" xfId="0" builtinId="0"/>
    <cellStyle name="Normal 2" xfId="3" xr:uid="{AF4C2527-92B5-0840-93C6-B069277D7469}"/>
    <cellStyle name="Percent" xfId="1" builtinId="5"/>
    <cellStyle name="Percent 2" xfId="4" xr:uid="{644CE0E2-9C13-534C-B014-2A06C02149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'Question 2+3'!$M$50</c:f>
              <c:strCache>
                <c:ptCount val="1"/>
                <c:pt idx="0">
                  <c:v>St. Dev. </c:v>
                </c:pt>
              </c:strCache>
            </c:strRef>
          </c:tx>
          <c:spPr>
            <a:ln w="25400" cap="rnd">
              <a:solidFill>
                <a:schemeClr val="accent1"/>
              </a:solidFill>
              <a:round/>
            </a:ln>
            <a:effectLst/>
          </c:spPr>
          <c:marker>
            <c:symbol val="circle"/>
            <c:size val="5"/>
            <c:spPr>
              <a:solidFill>
                <a:schemeClr val="accent1"/>
              </a:solidFill>
              <a:ln w="9525">
                <a:solidFill>
                  <a:schemeClr val="accent1"/>
                </a:solidFill>
              </a:ln>
              <a:effectLst/>
            </c:spPr>
          </c:marker>
          <c:xVal>
            <c:numRef>
              <c:f>'Question 2+3'!$M$51:$M$60</c:f>
              <c:numCache>
                <c:formatCode>0.00%</c:formatCode>
                <c:ptCount val="10"/>
                <c:pt idx="0">
                  <c:v>5.5307868999460788E-2</c:v>
                </c:pt>
                <c:pt idx="1">
                  <c:v>3.6876701398556623E-2</c:v>
                </c:pt>
                <c:pt idx="2">
                  <c:v>3.3615877822345534E-2</c:v>
                </c:pt>
                <c:pt idx="3">
                  <c:v>3.4962418352733379E-2</c:v>
                </c:pt>
                <c:pt idx="4">
                  <c:v>3.9834064389059787E-2</c:v>
                </c:pt>
                <c:pt idx="5">
                  <c:v>4.7257766375736678E-2</c:v>
                </c:pt>
                <c:pt idx="6">
                  <c:v>5.6881554875723515E-2</c:v>
                </c:pt>
                <c:pt idx="7">
                  <c:v>6.8518113190474711E-2</c:v>
                </c:pt>
                <c:pt idx="8">
                  <c:v>8.3462694802418511E-2</c:v>
                </c:pt>
                <c:pt idx="9">
                  <c:v>9.6426709512014694E-2</c:v>
                </c:pt>
              </c:numCache>
            </c:numRef>
          </c:xVal>
          <c:yVal>
            <c:numRef>
              <c:f>'Question 2+3'!$L$51:$L$60</c:f>
              <c:numCache>
                <c:formatCode>0.00%</c:formatCode>
                <c:ptCount val="10"/>
                <c:pt idx="0">
                  <c:v>1.0200000000000001E-2</c:v>
                </c:pt>
                <c:pt idx="1">
                  <c:v>1.2500000000000001E-2</c:v>
                </c:pt>
                <c:pt idx="2">
                  <c:v>1.4999999999999999E-2</c:v>
                </c:pt>
                <c:pt idx="3">
                  <c:v>1.7500000000000002E-2</c:v>
                </c:pt>
                <c:pt idx="4">
                  <c:v>0.02</c:v>
                </c:pt>
                <c:pt idx="5">
                  <c:v>2.2499999999999999E-2</c:v>
                </c:pt>
                <c:pt idx="6">
                  <c:v>2.5000000000000001E-2</c:v>
                </c:pt>
                <c:pt idx="7">
                  <c:v>2.75E-2</c:v>
                </c:pt>
                <c:pt idx="8">
                  <c:v>0.03</c:v>
                </c:pt>
                <c:pt idx="9">
                  <c:v>3.2199999999999999E-2</c:v>
                </c:pt>
              </c:numCache>
            </c:numRef>
          </c:yVal>
          <c:smooth val="0"/>
          <c:extLst>
            <c:ext xmlns:c16="http://schemas.microsoft.com/office/drawing/2014/chart" uri="{C3380CC4-5D6E-409C-BE32-E72D297353CC}">
              <c16:uniqueId val="{00000000-1630-014F-A4C1-67A08BAAFB35}"/>
            </c:ext>
          </c:extLst>
        </c:ser>
        <c:ser>
          <c:idx val="1"/>
          <c:order val="1"/>
          <c:spPr>
            <a:ln w="19050" cap="rnd">
              <a:noFill/>
              <a:round/>
            </a:ln>
            <a:effectLst/>
          </c:spPr>
          <c:marker>
            <c:symbol val="circle"/>
            <c:size val="5"/>
            <c:spPr>
              <a:solidFill>
                <a:schemeClr val="accent2"/>
              </a:solidFill>
              <a:ln w="9525">
                <a:solidFill>
                  <a:schemeClr val="accent2"/>
                </a:solidFill>
              </a:ln>
              <a:effectLst/>
            </c:spPr>
          </c:marker>
          <c:xVal>
            <c:numRef>
              <c:f>'Question 2+3'!$M$10:$Q$10</c:f>
              <c:numCache>
                <c:formatCode>0%</c:formatCode>
                <c:ptCount val="5"/>
                <c:pt idx="0">
                  <c:v>5.7730400327731059E-2</c:v>
                </c:pt>
                <c:pt idx="1">
                  <c:v>5.7257057029034678E-2</c:v>
                </c:pt>
                <c:pt idx="2">
                  <c:v>9.7419574100450823E-2</c:v>
                </c:pt>
                <c:pt idx="3">
                  <c:v>4.7836755064342845E-2</c:v>
                </c:pt>
                <c:pt idx="4">
                  <c:v>4.8699307976616424E-2</c:v>
                </c:pt>
              </c:numCache>
            </c:numRef>
          </c:xVal>
          <c:yVal>
            <c:numRef>
              <c:f>'Question 2+3'!$M$9:$Q$9</c:f>
              <c:numCache>
                <c:formatCode>0.00%</c:formatCode>
                <c:ptCount val="5"/>
                <c:pt idx="0">
                  <c:v>1.0191633433055028E-2</c:v>
                </c:pt>
                <c:pt idx="1">
                  <c:v>2.0322452241464065E-2</c:v>
                </c:pt>
                <c:pt idx="2">
                  <c:v>3.2235622475221014E-2</c:v>
                </c:pt>
                <c:pt idx="3">
                  <c:v>1.2362552061209942E-2</c:v>
                </c:pt>
                <c:pt idx="4">
                  <c:v>1.41480302113095E-2</c:v>
                </c:pt>
              </c:numCache>
            </c:numRef>
          </c:yVal>
          <c:smooth val="0"/>
          <c:extLst>
            <c:ext xmlns:c16="http://schemas.microsoft.com/office/drawing/2014/chart" uri="{C3380CC4-5D6E-409C-BE32-E72D297353CC}">
              <c16:uniqueId val="{0000000B-2091-DB4C-A4AE-7B3FC3114DE8}"/>
            </c:ext>
          </c:extLst>
        </c:ser>
        <c:dLbls>
          <c:showLegendKey val="0"/>
          <c:showVal val="0"/>
          <c:showCatName val="0"/>
          <c:showSerName val="0"/>
          <c:showPercent val="0"/>
          <c:showBubbleSize val="0"/>
        </c:dLbls>
        <c:axId val="467698544"/>
        <c:axId val="467858096"/>
      </c:scatterChart>
      <c:valAx>
        <c:axId val="46769854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7858096"/>
        <c:crosses val="autoZero"/>
        <c:crossBetween val="midCat"/>
      </c:valAx>
      <c:valAx>
        <c:axId val="467858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7698544"/>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76159230096239"/>
          <c:y val="0.17171296296296298"/>
          <c:w val="0.82859251968503933"/>
          <c:h val="0.72088764946048411"/>
        </c:manualLayout>
      </c:layout>
      <c:scatterChart>
        <c:scatterStyle val="lineMarker"/>
        <c:varyColors val="0"/>
        <c:ser>
          <c:idx val="0"/>
          <c:order val="0"/>
          <c:tx>
            <c:strRef>
              <c:f>'Question 2+3'!$W$50</c:f>
              <c:strCache>
                <c:ptCount val="1"/>
                <c:pt idx="0">
                  <c:v>St. Dev. </c:v>
                </c:pt>
              </c:strCache>
            </c:strRef>
          </c:tx>
          <c:spPr>
            <a:ln w="25400" cap="rnd">
              <a:solidFill>
                <a:schemeClr val="accent1"/>
              </a:solidFill>
              <a:round/>
            </a:ln>
            <a:effectLst/>
          </c:spPr>
          <c:marker>
            <c:symbol val="circle"/>
            <c:size val="5"/>
            <c:spPr>
              <a:solidFill>
                <a:schemeClr val="accent1"/>
              </a:solidFill>
              <a:ln w="9525">
                <a:solidFill>
                  <a:schemeClr val="accent1"/>
                </a:solidFill>
              </a:ln>
              <a:effectLst/>
            </c:spPr>
          </c:marker>
          <c:xVal>
            <c:numRef>
              <c:f>'Question 2+3'!$W$51:$W$62</c:f>
              <c:numCache>
                <c:formatCode>0.00%</c:formatCode>
                <c:ptCount val="12"/>
                <c:pt idx="0">
                  <c:v>5.5307624248526484E-2</c:v>
                </c:pt>
                <c:pt idx="1">
                  <c:v>3.6876701337388608E-2</c:v>
                </c:pt>
                <c:pt idx="2" formatCode="0.000%">
                  <c:v>3.3615877798438325E-2</c:v>
                </c:pt>
                <c:pt idx="3" formatCode="0.000%">
                  <c:v>3.6442340614262325E-2</c:v>
                </c:pt>
                <c:pt idx="4" formatCode="0.000%">
                  <c:v>4.4902762141282665E-2</c:v>
                </c:pt>
                <c:pt idx="5" formatCode="0.000%">
                  <c:v>5.6934502340718687E-2</c:v>
                </c:pt>
                <c:pt idx="6" formatCode="0.000%">
                  <c:v>7.1048306584976739E-2</c:v>
                </c:pt>
                <c:pt idx="7" formatCode="0.000%">
                  <c:v>8.8198682044522525E-2</c:v>
                </c:pt>
                <c:pt idx="8" formatCode="0.000%">
                  <c:v>0.10748877873367417</c:v>
                </c:pt>
                <c:pt idx="9" formatCode="0.000%">
                  <c:v>0.12959761973493564</c:v>
                </c:pt>
                <c:pt idx="10" formatCode="0.000%">
                  <c:v>0.15622151191201311</c:v>
                </c:pt>
                <c:pt idx="11" formatCode="0.000%">
                  <c:v>0.17912138555298679</c:v>
                </c:pt>
              </c:numCache>
            </c:numRef>
          </c:xVal>
          <c:yVal>
            <c:numRef>
              <c:f>'Question 2+3'!$V$51:$V$62</c:f>
              <c:numCache>
                <c:formatCode>0.00%</c:formatCode>
                <c:ptCount val="12"/>
                <c:pt idx="0">
                  <c:v>1.0200000000000001E-2</c:v>
                </c:pt>
                <c:pt idx="1">
                  <c:v>1.2500000000000001E-2</c:v>
                </c:pt>
                <c:pt idx="2">
                  <c:v>1.4999999999999999E-2</c:v>
                </c:pt>
                <c:pt idx="3">
                  <c:v>0.02</c:v>
                </c:pt>
                <c:pt idx="4">
                  <c:v>2.5000000000000001E-2</c:v>
                </c:pt>
                <c:pt idx="5">
                  <c:v>0.03</c:v>
                </c:pt>
                <c:pt idx="6">
                  <c:v>3.5000000000000003E-2</c:v>
                </c:pt>
                <c:pt idx="7">
                  <c:v>0.04</c:v>
                </c:pt>
                <c:pt idx="8">
                  <c:v>4.4999999999999998E-2</c:v>
                </c:pt>
                <c:pt idx="9">
                  <c:v>0.05</c:v>
                </c:pt>
                <c:pt idx="10">
                  <c:v>5.5E-2</c:v>
                </c:pt>
                <c:pt idx="11">
                  <c:v>5.9500000000000004E-2</c:v>
                </c:pt>
              </c:numCache>
            </c:numRef>
          </c:yVal>
          <c:smooth val="0"/>
          <c:extLst>
            <c:ext xmlns:c16="http://schemas.microsoft.com/office/drawing/2014/chart" uri="{C3380CC4-5D6E-409C-BE32-E72D297353CC}">
              <c16:uniqueId val="{00000000-926D-D644-AA82-AF4E15CD5586}"/>
            </c:ext>
          </c:extLst>
        </c:ser>
        <c:dLbls>
          <c:showLegendKey val="0"/>
          <c:showVal val="0"/>
          <c:showCatName val="0"/>
          <c:showSerName val="0"/>
          <c:showPercent val="0"/>
          <c:showBubbleSize val="0"/>
        </c:dLbls>
        <c:axId val="801769696"/>
        <c:axId val="801835648"/>
      </c:scatterChart>
      <c:valAx>
        <c:axId val="801769696"/>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1835648"/>
        <c:crosses val="autoZero"/>
        <c:crossBetween val="midCat"/>
      </c:valAx>
      <c:valAx>
        <c:axId val="8018356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176969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Sheet1!$M$30</c:f>
              <c:strCache>
                <c:ptCount val="1"/>
                <c:pt idx="0">
                  <c:v>Portfolio St. Dev.</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Sheet1!$M$30:$M$73</c:f>
              <c:strCache>
                <c:ptCount val="44"/>
                <c:pt idx="0">
                  <c:v>Portfolio St. Dev.</c:v>
                </c:pt>
                <c:pt idx="2">
                  <c:v>0.00%</c:v>
                </c:pt>
                <c:pt idx="3">
                  <c:v>0.88%</c:v>
                </c:pt>
                <c:pt idx="4">
                  <c:v>2.06%</c:v>
                </c:pt>
                <c:pt idx="5">
                  <c:v>3.24%</c:v>
                </c:pt>
                <c:pt idx="6">
                  <c:v>4.42%</c:v>
                </c:pt>
                <c:pt idx="7">
                  <c:v>5.60%</c:v>
                </c:pt>
                <c:pt idx="8">
                  <c:v>5.90%</c:v>
                </c:pt>
                <c:pt idx="9">
                  <c:v>6.19%</c:v>
                </c:pt>
                <c:pt idx="10">
                  <c:v>6.49%</c:v>
                </c:pt>
                <c:pt idx="11">
                  <c:v>6.78%</c:v>
                </c:pt>
                <c:pt idx="12">
                  <c:v>7.08%</c:v>
                </c:pt>
                <c:pt idx="13">
                  <c:v>7.37%</c:v>
                </c:pt>
                <c:pt idx="14">
                  <c:v>7.67%</c:v>
                </c:pt>
                <c:pt idx="15">
                  <c:v>7.96%</c:v>
                </c:pt>
                <c:pt idx="16">
                  <c:v>8.26%</c:v>
                </c:pt>
                <c:pt idx="17">
                  <c:v>8.55%</c:v>
                </c:pt>
                <c:pt idx="18">
                  <c:v>8.85%</c:v>
                </c:pt>
                <c:pt idx="19">
                  <c:v>9.14%</c:v>
                </c:pt>
                <c:pt idx="20">
                  <c:v>9.44%</c:v>
                </c:pt>
                <c:pt idx="21">
                  <c:v>9.73%</c:v>
                </c:pt>
                <c:pt idx="22">
                  <c:v>10.03%</c:v>
                </c:pt>
                <c:pt idx="23">
                  <c:v>10.34%</c:v>
                </c:pt>
                <c:pt idx="24">
                  <c:v>10.66%</c:v>
                </c:pt>
                <c:pt idx="25">
                  <c:v>10.98%</c:v>
                </c:pt>
                <c:pt idx="26">
                  <c:v>11.32%</c:v>
                </c:pt>
                <c:pt idx="27">
                  <c:v>11.67%</c:v>
                </c:pt>
                <c:pt idx="28">
                  <c:v>12.02%</c:v>
                </c:pt>
                <c:pt idx="29">
                  <c:v>12.38%</c:v>
                </c:pt>
                <c:pt idx="30">
                  <c:v>12.74%</c:v>
                </c:pt>
                <c:pt idx="31">
                  <c:v>13.11%</c:v>
                </c:pt>
                <c:pt idx="32">
                  <c:v>13.49%</c:v>
                </c:pt>
                <c:pt idx="33">
                  <c:v>13.87%</c:v>
                </c:pt>
                <c:pt idx="34">
                  <c:v>14.26%</c:v>
                </c:pt>
                <c:pt idx="35">
                  <c:v>14.68%</c:v>
                </c:pt>
                <c:pt idx="36">
                  <c:v>15.11%</c:v>
                </c:pt>
                <c:pt idx="37">
                  <c:v>15.57%</c:v>
                </c:pt>
                <c:pt idx="38">
                  <c:v>16.04%</c:v>
                </c:pt>
                <c:pt idx="39">
                  <c:v>16.54%</c:v>
                </c:pt>
                <c:pt idx="40">
                  <c:v>17.04%</c:v>
                </c:pt>
                <c:pt idx="41">
                  <c:v>17.57%</c:v>
                </c:pt>
                <c:pt idx="42">
                  <c:v>18.10%</c:v>
                </c:pt>
                <c:pt idx="43">
                  <c:v>18.65%</c:v>
                </c:pt>
              </c:strCache>
            </c:strRef>
          </c:xVal>
          <c:yVal>
            <c:numRef>
              <c:f>Sheet1!$L$31:$L$73</c:f>
              <c:numCache>
                <c:formatCode>0.00%</c:formatCode>
                <c:ptCount val="43"/>
                <c:pt idx="1">
                  <c:v>4.2500000000000003E-2</c:v>
                </c:pt>
                <c:pt idx="2">
                  <c:v>0.05</c:v>
                </c:pt>
                <c:pt idx="3">
                  <c:v>0.06</c:v>
                </c:pt>
                <c:pt idx="4">
                  <c:v>7.0000000000000007E-2</c:v>
                </c:pt>
                <c:pt idx="5">
                  <c:v>0.08</c:v>
                </c:pt>
                <c:pt idx="6">
                  <c:v>0.09</c:v>
                </c:pt>
                <c:pt idx="7">
                  <c:v>9.2499999999999999E-2</c:v>
                </c:pt>
                <c:pt idx="8">
                  <c:v>9.5000000000000001E-2</c:v>
                </c:pt>
                <c:pt idx="9">
                  <c:v>9.7500000000000003E-2</c:v>
                </c:pt>
                <c:pt idx="10">
                  <c:v>0.1</c:v>
                </c:pt>
                <c:pt idx="11">
                  <c:v>0.10249999999999999</c:v>
                </c:pt>
                <c:pt idx="12">
                  <c:v>0.105</c:v>
                </c:pt>
                <c:pt idx="13">
                  <c:v>0.1075</c:v>
                </c:pt>
                <c:pt idx="14">
                  <c:v>0.11</c:v>
                </c:pt>
                <c:pt idx="15">
                  <c:v>0.1125</c:v>
                </c:pt>
                <c:pt idx="16">
                  <c:v>0.115</c:v>
                </c:pt>
                <c:pt idx="17">
                  <c:v>0.11749999999999999</c:v>
                </c:pt>
                <c:pt idx="18">
                  <c:v>0.12</c:v>
                </c:pt>
                <c:pt idx="19">
                  <c:v>0.1225</c:v>
                </c:pt>
                <c:pt idx="20">
                  <c:v>0.125</c:v>
                </c:pt>
                <c:pt idx="21">
                  <c:v>0.1275</c:v>
                </c:pt>
                <c:pt idx="22">
                  <c:v>0.13</c:v>
                </c:pt>
                <c:pt idx="23">
                  <c:v>0.13250000000000001</c:v>
                </c:pt>
                <c:pt idx="24">
                  <c:v>0.13500000000000001</c:v>
                </c:pt>
                <c:pt idx="25">
                  <c:v>0.13750000000000001</c:v>
                </c:pt>
                <c:pt idx="26">
                  <c:v>0.14000000000000001</c:v>
                </c:pt>
                <c:pt idx="27">
                  <c:v>0.14249999999999999</c:v>
                </c:pt>
                <c:pt idx="28">
                  <c:v>0.14499999999999999</c:v>
                </c:pt>
                <c:pt idx="29">
                  <c:v>0.14749999999999999</c:v>
                </c:pt>
                <c:pt idx="30">
                  <c:v>0.15</c:v>
                </c:pt>
                <c:pt idx="31">
                  <c:v>0.1525</c:v>
                </c:pt>
                <c:pt idx="32">
                  <c:v>0.155</c:v>
                </c:pt>
                <c:pt idx="33">
                  <c:v>0.1575</c:v>
                </c:pt>
                <c:pt idx="34">
                  <c:v>0.16</c:v>
                </c:pt>
                <c:pt idx="35">
                  <c:v>0.16250000000000001</c:v>
                </c:pt>
                <c:pt idx="36">
                  <c:v>0.16500000000000001</c:v>
                </c:pt>
                <c:pt idx="37">
                  <c:v>0.16750000000000001</c:v>
                </c:pt>
                <c:pt idx="38">
                  <c:v>0.17</c:v>
                </c:pt>
                <c:pt idx="39">
                  <c:v>0.17249999999999999</c:v>
                </c:pt>
                <c:pt idx="40">
                  <c:v>0.17499999999999999</c:v>
                </c:pt>
                <c:pt idx="41">
                  <c:v>0.17749999999999999</c:v>
                </c:pt>
                <c:pt idx="42">
                  <c:v>0.18</c:v>
                </c:pt>
              </c:numCache>
            </c:numRef>
          </c:yVal>
          <c:smooth val="0"/>
          <c:extLst>
            <c:ext xmlns:c16="http://schemas.microsoft.com/office/drawing/2014/chart" uri="{C3380CC4-5D6E-409C-BE32-E72D297353CC}">
              <c16:uniqueId val="{00000000-9A47-B04B-87DD-197D097B18F1}"/>
            </c:ext>
          </c:extLst>
        </c:ser>
        <c:dLbls>
          <c:showLegendKey val="0"/>
          <c:showVal val="0"/>
          <c:showCatName val="0"/>
          <c:showSerName val="0"/>
          <c:showPercent val="0"/>
          <c:showBubbleSize val="0"/>
        </c:dLbls>
        <c:axId val="472425472"/>
        <c:axId val="472539360"/>
      </c:scatterChart>
      <c:valAx>
        <c:axId val="4724254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Risk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539360"/>
        <c:crosses val="autoZero"/>
        <c:crossBetween val="midCat"/>
      </c:valAx>
      <c:valAx>
        <c:axId val="4725393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Return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42547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'Question 4'!$K$27:$K$47</c:f>
              <c:numCache>
                <c:formatCode>0.00%</c:formatCode>
                <c:ptCount val="21"/>
                <c:pt idx="0">
                  <c:v>0</c:v>
                </c:pt>
                <c:pt idx="1">
                  <c:v>4.3421687938774633E-3</c:v>
                </c:pt>
                <c:pt idx="2">
                  <c:v>8.6843375877547289E-3</c:v>
                </c:pt>
                <c:pt idx="3">
                  <c:v>1.3026506381632092E-2</c:v>
                </c:pt>
                <c:pt idx="4">
                  <c:v>1.7368675175509458E-2</c:v>
                </c:pt>
                <c:pt idx="5">
                  <c:v>2.1710843969386818E-2</c:v>
                </c:pt>
                <c:pt idx="6">
                  <c:v>2.6053012763264185E-2</c:v>
                </c:pt>
                <c:pt idx="7">
                  <c:v>3.0395181557141552E-2</c:v>
                </c:pt>
                <c:pt idx="8">
                  <c:v>3.4737350351018915E-2</c:v>
                </c:pt>
                <c:pt idx="9">
                  <c:v>3.9079519144896283E-2</c:v>
                </c:pt>
                <c:pt idx="10">
                  <c:v>4.3421687938773643E-2</c:v>
                </c:pt>
                <c:pt idx="11">
                  <c:v>4.7763856732651003E-2</c:v>
                </c:pt>
                <c:pt idx="12">
                  <c:v>5.210602552652837E-2</c:v>
                </c:pt>
                <c:pt idx="13">
                  <c:v>5.644819432040573E-2</c:v>
                </c:pt>
                <c:pt idx="14">
                  <c:v>6.0790363114283097E-2</c:v>
                </c:pt>
                <c:pt idx="15">
                  <c:v>6.5192024052026495E-2</c:v>
                </c:pt>
                <c:pt idx="16">
                  <c:v>7.1050615760878538E-2</c:v>
                </c:pt>
                <c:pt idx="17">
                  <c:v>7.8592366041492875E-2</c:v>
                </c:pt>
                <c:pt idx="18">
                  <c:v>8.738254974535821E-2</c:v>
                </c:pt>
                <c:pt idx="19">
                  <c:v>9.7082645205000484E-2</c:v>
                </c:pt>
                <c:pt idx="20">
                  <c:v>0.10744649831427733</c:v>
                </c:pt>
              </c:numCache>
            </c:numRef>
          </c:xVal>
          <c:yVal>
            <c:numRef>
              <c:f>'Question 4'!$L$27:$L$47</c:f>
              <c:numCache>
                <c:formatCode>0.00%</c:formatCode>
                <c:ptCount val="21"/>
                <c:pt idx="0">
                  <c:v>0.03</c:v>
                </c:pt>
                <c:pt idx="1">
                  <c:v>3.4305800859759664E-2</c:v>
                </c:pt>
                <c:pt idx="2">
                  <c:v>3.8611601450732884E-2</c:v>
                </c:pt>
                <c:pt idx="3">
                  <c:v>4.2917402166267105E-2</c:v>
                </c:pt>
                <c:pt idx="4">
                  <c:v>4.7223202888275265E-2</c:v>
                </c:pt>
                <c:pt idx="5">
                  <c:v>5.1529003610277929E-2</c:v>
                </c:pt>
                <c:pt idx="6">
                  <c:v>5.5834804332329888E-2</c:v>
                </c:pt>
                <c:pt idx="7">
                  <c:v>6.0140605054390235E-2</c:v>
                </c:pt>
                <c:pt idx="8">
                  <c:v>6.4446405776445601E-2</c:v>
                </c:pt>
                <c:pt idx="9">
                  <c:v>6.8752206498500057E-2</c:v>
                </c:pt>
                <c:pt idx="10">
                  <c:v>7.3058007220560051E-2</c:v>
                </c:pt>
                <c:pt idx="11">
                  <c:v>7.7363807942604751E-2</c:v>
                </c:pt>
                <c:pt idx="12">
                  <c:v>8.166960866465009E-2</c:v>
                </c:pt>
                <c:pt idx="13">
                  <c:v>8.5975409386736049E-2</c:v>
                </c:pt>
                <c:pt idx="14">
                  <c:v>9.0281210108802287E-2</c:v>
                </c:pt>
                <c:pt idx="15">
                  <c:v>9.5000000000000015E-2</c:v>
                </c:pt>
                <c:pt idx="16">
                  <c:v>0.10110000000000001</c:v>
                </c:pt>
                <c:pt idx="17">
                  <c:v>0.10720000000000005</c:v>
                </c:pt>
                <c:pt idx="18">
                  <c:v>0.11330000000000004</c:v>
                </c:pt>
                <c:pt idx="19">
                  <c:v>0.11940000000000003</c:v>
                </c:pt>
                <c:pt idx="20">
                  <c:v>0.1255</c:v>
                </c:pt>
              </c:numCache>
            </c:numRef>
          </c:yVal>
          <c:smooth val="0"/>
          <c:extLst>
            <c:ext xmlns:c16="http://schemas.microsoft.com/office/drawing/2014/chart" uri="{C3380CC4-5D6E-409C-BE32-E72D297353CC}">
              <c16:uniqueId val="{00000000-C20E-3E49-AE75-63CB8103E71A}"/>
            </c:ext>
          </c:extLst>
        </c:ser>
        <c:ser>
          <c:idx val="1"/>
          <c:order val="1"/>
          <c:spPr>
            <a:ln w="19050" cap="rnd">
              <a:solidFill>
                <a:schemeClr val="accent1"/>
              </a:solidFill>
              <a:round/>
            </a:ln>
            <a:effectLst/>
          </c:spPr>
          <c:marker>
            <c:symbol val="circle"/>
            <c:size val="5"/>
            <c:spPr>
              <a:solidFill>
                <a:schemeClr val="accent2"/>
              </a:solidFill>
              <a:ln w="9525">
                <a:solidFill>
                  <a:schemeClr val="accent2"/>
                </a:solidFill>
              </a:ln>
              <a:effectLst/>
            </c:spPr>
          </c:marker>
          <c:xVal>
            <c:numRef>
              <c:f>'Question 4'!$E$27:$E$37</c:f>
              <c:numCache>
                <c:formatCode>0.0%</c:formatCode>
                <c:ptCount val="11"/>
                <c:pt idx="0">
                  <c:v>0.12852626190782956</c:v>
                </c:pt>
                <c:pt idx="1">
                  <c:v>0.11187281841448352</c:v>
                </c:pt>
                <c:pt idx="2">
                  <c:v>9.565829812410423E-2</c:v>
                </c:pt>
                <c:pt idx="3">
                  <c:v>8.0149532125895775E-2</c:v>
                </c:pt>
                <c:pt idx="4">
                  <c:v>6.5847095607930964E-2</c:v>
                </c:pt>
                <c:pt idx="5">
                  <c:v>5.3723249157138664E-2</c:v>
                </c:pt>
                <c:pt idx="6">
                  <c:v>4.5552058131329259E-2</c:v>
                </c:pt>
                <c:pt idx="7">
                  <c:v>4.361476240907429E-2</c:v>
                </c:pt>
                <c:pt idx="8">
                  <c:v>4.8661689243181844E-2</c:v>
                </c:pt>
                <c:pt idx="9">
                  <c:v>5.8924761348689396E-2</c:v>
                </c:pt>
                <c:pt idx="10">
                  <c:v>7.2213225935419886E-2</c:v>
                </c:pt>
              </c:numCache>
            </c:numRef>
          </c:xVal>
          <c:yVal>
            <c:numRef>
              <c:f>'Question 4'!$F$27:$F$37</c:f>
              <c:numCache>
                <c:formatCode>0.0%</c:formatCode>
                <c:ptCount val="11"/>
                <c:pt idx="0">
                  <c:v>9.0999999999999998E-2</c:v>
                </c:pt>
                <c:pt idx="1">
                  <c:v>8.8349999999999998E-2</c:v>
                </c:pt>
                <c:pt idx="2">
                  <c:v>8.5699999999999998E-2</c:v>
                </c:pt>
                <c:pt idx="3">
                  <c:v>8.3049999999999999E-2</c:v>
                </c:pt>
                <c:pt idx="4">
                  <c:v>8.0399999999999999E-2</c:v>
                </c:pt>
                <c:pt idx="5">
                  <c:v>7.775E-2</c:v>
                </c:pt>
                <c:pt idx="6">
                  <c:v>7.51E-2</c:v>
                </c:pt>
                <c:pt idx="7">
                  <c:v>7.2449999999999987E-2</c:v>
                </c:pt>
                <c:pt idx="8">
                  <c:v>6.9800000000000001E-2</c:v>
                </c:pt>
                <c:pt idx="9">
                  <c:v>6.7150000000000001E-2</c:v>
                </c:pt>
                <c:pt idx="10">
                  <c:v>6.4500000000000002E-2</c:v>
                </c:pt>
              </c:numCache>
            </c:numRef>
          </c:yVal>
          <c:smooth val="0"/>
          <c:extLst>
            <c:ext xmlns:c16="http://schemas.microsoft.com/office/drawing/2014/chart" uri="{C3380CC4-5D6E-409C-BE32-E72D297353CC}">
              <c16:uniqueId val="{00000004-C20E-3E49-AE75-63CB8103E71A}"/>
            </c:ext>
          </c:extLst>
        </c:ser>
        <c:dLbls>
          <c:showLegendKey val="0"/>
          <c:showVal val="0"/>
          <c:showCatName val="0"/>
          <c:showSerName val="0"/>
          <c:showPercent val="0"/>
          <c:showBubbleSize val="0"/>
        </c:dLbls>
        <c:axId val="1768036991"/>
        <c:axId val="1671502815"/>
      </c:scatterChart>
      <c:valAx>
        <c:axId val="176803699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Risk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1502815"/>
        <c:crossesAt val="0"/>
        <c:crossBetween val="midCat"/>
      </c:valAx>
      <c:valAx>
        <c:axId val="1671502815"/>
        <c:scaling>
          <c:orientation val="minMax"/>
          <c:min val="0.0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Return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803699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11</xdr:col>
      <xdr:colOff>31750</xdr:colOff>
      <xdr:row>62</xdr:row>
      <xdr:rowOff>31750</xdr:rowOff>
    </xdr:from>
    <xdr:to>
      <xdr:col>17</xdr:col>
      <xdr:colOff>552450</xdr:colOff>
      <xdr:row>75</xdr:row>
      <xdr:rowOff>133350</xdr:rowOff>
    </xdr:to>
    <xdr:graphicFrame macro="">
      <xdr:nvGraphicFramePr>
        <xdr:cNvPr id="4" name="Chart 3">
          <a:extLst>
            <a:ext uri="{FF2B5EF4-FFF2-40B4-BE49-F238E27FC236}">
              <a16:creationId xmlns:a16="http://schemas.microsoft.com/office/drawing/2014/main" id="{0CB8CC29-8A21-3006-A36A-93651B62A4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391819</xdr:colOff>
      <xdr:row>64</xdr:row>
      <xdr:rowOff>4234</xdr:rowOff>
    </xdr:from>
    <xdr:to>
      <xdr:col>27</xdr:col>
      <xdr:colOff>330671</xdr:colOff>
      <xdr:row>77</xdr:row>
      <xdr:rowOff>148638</xdr:rowOff>
    </xdr:to>
    <xdr:graphicFrame macro="">
      <xdr:nvGraphicFramePr>
        <xdr:cNvPr id="2" name="Chart 1">
          <a:extLst>
            <a:ext uri="{FF2B5EF4-FFF2-40B4-BE49-F238E27FC236}">
              <a16:creationId xmlns:a16="http://schemas.microsoft.com/office/drawing/2014/main" id="{6042EAB9-1854-E82A-4026-BCA2696DD3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19</xdr:col>
      <xdr:colOff>698499</xdr:colOff>
      <xdr:row>33</xdr:row>
      <xdr:rowOff>137584</xdr:rowOff>
    </xdr:from>
    <xdr:to>
      <xdr:col>29</xdr:col>
      <xdr:colOff>823382</xdr:colOff>
      <xdr:row>65</xdr:row>
      <xdr:rowOff>55034</xdr:rowOff>
    </xdr:to>
    <xdr:graphicFrame macro="">
      <xdr:nvGraphicFramePr>
        <xdr:cNvPr id="2" name="Chart 1">
          <a:extLst>
            <a:ext uri="{FF2B5EF4-FFF2-40B4-BE49-F238E27FC236}">
              <a16:creationId xmlns:a16="http://schemas.microsoft.com/office/drawing/2014/main" id="{3D1520E8-952A-AB1D-0B04-58472F3616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556433</xdr:colOff>
      <xdr:row>38</xdr:row>
      <xdr:rowOff>183142</xdr:rowOff>
    </xdr:from>
    <xdr:to>
      <xdr:col>7</xdr:col>
      <xdr:colOff>587075</xdr:colOff>
      <xdr:row>63</xdr:row>
      <xdr:rowOff>51396</xdr:rowOff>
    </xdr:to>
    <xdr:graphicFrame macro="">
      <xdr:nvGraphicFramePr>
        <xdr:cNvPr id="2" name="Chart 1">
          <a:extLst>
            <a:ext uri="{FF2B5EF4-FFF2-40B4-BE49-F238E27FC236}">
              <a16:creationId xmlns:a16="http://schemas.microsoft.com/office/drawing/2014/main" id="{C77E05A0-EBF4-13C2-6376-6BA1AE5210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97"/>
  <sheetViews>
    <sheetView zoomScale="82" workbookViewId="0">
      <selection activeCell="M46" sqref="M46"/>
    </sheetView>
  </sheetViews>
  <sheetFormatPr baseColWidth="10" defaultColWidth="8.83203125" defaultRowHeight="16" x14ac:dyDescent="0.2"/>
  <cols>
    <col min="1" max="1" width="9.33203125" bestFit="1" customWidth="1"/>
    <col min="2" max="2" width="12.33203125" bestFit="1" customWidth="1"/>
    <col min="11" max="11" width="16" customWidth="1"/>
    <col min="13" max="13" width="9.1640625" bestFit="1" customWidth="1"/>
    <col min="21" max="21" width="13.5" customWidth="1"/>
    <col min="23" max="23" width="12.33203125" bestFit="1" customWidth="1"/>
    <col min="24" max="24" width="13.33203125" bestFit="1" customWidth="1"/>
  </cols>
  <sheetData>
    <row r="2" spans="1:28" x14ac:dyDescent="0.2">
      <c r="T2" t="s">
        <v>54</v>
      </c>
      <c r="U2" s="29">
        <f>MIN($M$45)</f>
        <v>9.6426709512014694E-2</v>
      </c>
      <c r="V2">
        <f>COUNT($M$37:$R$37)</f>
        <v>6</v>
      </c>
      <c r="W2" t="b">
        <f>$L$37=1</f>
        <v>1</v>
      </c>
      <c r="X2" t="b">
        <f t="array" ref="X2">$M$37:$Q$37&lt;=$M$39:$Q$39</f>
        <v>1</v>
      </c>
      <c r="Y2" t="b">
        <f t="array" ref="Y2">$M$37:$Q$37&gt;=$M$40:$Q$40</f>
        <v>1</v>
      </c>
      <c r="Z2" t="b">
        <f>$M$44=$P$44</f>
        <v>0</v>
      </c>
      <c r="AA2">
        <f>{32767,32767,0.000001,0.01,FALSE,FALSE,FALSE,1,1,1,0.0001,TRUE}</f>
        <v>32767</v>
      </c>
      <c r="AB2">
        <f>{0,0,0,100,0,FALSE,TRUE,0.075,0,0,TRUE,30}</f>
        <v>0</v>
      </c>
    </row>
    <row r="7" spans="1:28" ht="17" thickBot="1" x14ac:dyDescent="0.25">
      <c r="A7" t="s">
        <v>0</v>
      </c>
      <c r="C7" t="s">
        <v>1</v>
      </c>
      <c r="D7" t="s">
        <v>2</v>
      </c>
      <c r="E7" t="s">
        <v>4</v>
      </c>
      <c r="F7" t="s">
        <v>5</v>
      </c>
      <c r="G7" t="s">
        <v>6</v>
      </c>
      <c r="H7" t="s">
        <v>3</v>
      </c>
      <c r="I7" t="s">
        <v>7</v>
      </c>
      <c r="K7" s="35" t="s">
        <v>71</v>
      </c>
      <c r="L7" t="s">
        <v>16</v>
      </c>
    </row>
    <row r="8" spans="1:28" x14ac:dyDescent="0.2">
      <c r="A8" s="1">
        <v>42401</v>
      </c>
      <c r="B8">
        <f>1/68</f>
        <v>1.4705882352941176E-2</v>
      </c>
      <c r="C8" s="2">
        <v>2.1756534554266516E-2</v>
      </c>
      <c r="D8" s="2">
        <v>2.1440081022205293E-2</v>
      </c>
      <c r="E8" s="2">
        <v>1.7095035587762819E-2</v>
      </c>
      <c r="F8" s="2">
        <v>3.3906094354439587E-2</v>
      </c>
      <c r="G8" s="2">
        <v>-3.0121844167219102E-4</v>
      </c>
      <c r="H8" s="2">
        <v>3.8179914321134767E-3</v>
      </c>
      <c r="K8" s="35"/>
      <c r="L8" s="5"/>
      <c r="M8" s="5" t="s">
        <v>1</v>
      </c>
      <c r="N8" s="5" t="s">
        <v>2</v>
      </c>
      <c r="O8" s="5" t="s">
        <v>4</v>
      </c>
      <c r="P8" s="5" t="s">
        <v>5</v>
      </c>
      <c r="Q8" s="5" t="s">
        <v>6</v>
      </c>
      <c r="R8" s="5" t="s">
        <v>3</v>
      </c>
    </row>
    <row r="9" spans="1:28" x14ac:dyDescent="0.2">
      <c r="A9" s="1">
        <v>42430</v>
      </c>
      <c r="B9">
        <f t="shared" ref="B9:B72" si="0">1/68</f>
        <v>1.4705882352941176E-2</v>
      </c>
      <c r="C9" s="2">
        <v>3.1333785372468448E-2</v>
      </c>
      <c r="D9" s="2">
        <v>0.13307457116218613</v>
      </c>
      <c r="E9" s="2">
        <v>9.4422423962212898E-2</v>
      </c>
      <c r="F9" s="2">
        <v>5.7464463851300218E-2</v>
      </c>
      <c r="G9" s="2">
        <v>3.2408631699058166E-2</v>
      </c>
      <c r="H9" s="2">
        <v>0.19715512441227934</v>
      </c>
      <c r="K9" s="35"/>
      <c r="L9" t="s">
        <v>8</v>
      </c>
      <c r="M9" s="3">
        <f t="shared" ref="M9:R9" si="1">AVERAGE(C8:C75)</f>
        <v>1.0191633433055028E-2</v>
      </c>
      <c r="N9" s="3">
        <f t="shared" si="1"/>
        <v>2.0322452241464065E-2</v>
      </c>
      <c r="O9" s="3">
        <f t="shared" si="1"/>
        <v>3.2235622475221014E-2</v>
      </c>
      <c r="P9" s="3">
        <f t="shared" si="1"/>
        <v>1.2362552061209942E-2</v>
      </c>
      <c r="Q9" s="3">
        <f t="shared" si="1"/>
        <v>1.41480302113095E-2</v>
      </c>
      <c r="R9" s="3">
        <f t="shared" si="1"/>
        <v>5.9543829205775188E-2</v>
      </c>
    </row>
    <row r="10" spans="1:28" x14ac:dyDescent="0.2">
      <c r="A10" s="1">
        <v>42461</v>
      </c>
      <c r="B10">
        <f t="shared" si="0"/>
        <v>1.4705882352941176E-2</v>
      </c>
      <c r="C10" s="2">
        <v>-5.2358835029348016E-3</v>
      </c>
      <c r="D10" s="2">
        <v>-7.2282410153202026E-2</v>
      </c>
      <c r="E10" s="2">
        <v>-0.11933878159037126</v>
      </c>
      <c r="F10" s="2">
        <v>2.5373490788924036E-2</v>
      </c>
      <c r="G10" s="2">
        <v>-1.6425086211308004E-2</v>
      </c>
      <c r="H10" s="2">
        <v>4.7830461936511748E-2</v>
      </c>
      <c r="K10" s="35"/>
      <c r="L10" t="s">
        <v>9</v>
      </c>
      <c r="M10" s="11" cm="1">
        <f t="array" ref="M10">SQRT(SUMPRODUCT($B$8:$B$75,(C8:C75-M9)^2))</f>
        <v>5.7730400327731059E-2</v>
      </c>
      <c r="N10" s="11" cm="1">
        <f t="array" ref="N10">SQRT(SUMPRODUCT($B$8:$B$75,(D8:D75-N9)^2))</f>
        <v>5.7257057029034678E-2</v>
      </c>
      <c r="O10" s="11" cm="1">
        <f t="array" ref="O10">SQRT(SUMPRODUCT($B$8:$B$75,(E8:E75-O9)^2))</f>
        <v>9.7419574100450823E-2</v>
      </c>
      <c r="P10" s="11" cm="1">
        <f t="array" ref="P10">SQRT(SUMPRODUCT($B$8:$B$75,(F8:F75-P9)^2))</f>
        <v>4.7836755064342845E-2</v>
      </c>
      <c r="Q10" s="11" cm="1">
        <f t="array" ref="Q10">SQRT(SUMPRODUCT($B$8:$B$75,(G8:G75-Q9)^2))</f>
        <v>4.8699307976616424E-2</v>
      </c>
      <c r="R10" s="11" cm="1">
        <f t="array" ref="R10">SQRT(SUMPRODUCT($B$8:$B$75,(H8:H75-R9)^2))</f>
        <v>0.18096554069111462</v>
      </c>
    </row>
    <row r="11" spans="1:28" x14ac:dyDescent="0.2">
      <c r="A11" s="1">
        <v>42491</v>
      </c>
      <c r="B11">
        <f t="shared" si="0"/>
        <v>1.4705882352941176E-2</v>
      </c>
      <c r="C11" s="2">
        <v>7.4240254661506633E-2</v>
      </c>
      <c r="D11" s="2">
        <v>2.1472742424531122E-2</v>
      </c>
      <c r="E11" s="2">
        <v>0.13928691701973683</v>
      </c>
      <c r="F11" s="2">
        <v>-3.3956579157453315E-2</v>
      </c>
      <c r="G11" s="2">
        <v>5.8471636928219883E-2</v>
      </c>
      <c r="H11" s="2">
        <v>-7.2811098189067947E-2</v>
      </c>
      <c r="K11" s="35"/>
    </row>
    <row r="12" spans="1:28" x14ac:dyDescent="0.2">
      <c r="A12" s="1">
        <v>42522</v>
      </c>
      <c r="B12">
        <f t="shared" si="0"/>
        <v>1.4705882352941176E-2</v>
      </c>
      <c r="C12" s="2">
        <v>3.2383115885009195E-2</v>
      </c>
      <c r="D12" s="2">
        <v>6.0056813134576892E-3</v>
      </c>
      <c r="E12" s="2">
        <v>-0.10812125377790771</v>
      </c>
      <c r="F12" s="2">
        <v>3.0240502431218896E-2</v>
      </c>
      <c r="G12" s="2">
        <v>3.9200795869976934E-2</v>
      </c>
      <c r="H12" s="2">
        <v>-4.9052524302289124E-2</v>
      </c>
      <c r="K12" s="35"/>
    </row>
    <row r="13" spans="1:28" x14ac:dyDescent="0.2">
      <c r="A13" s="1">
        <v>42552</v>
      </c>
      <c r="B13">
        <f t="shared" si="0"/>
        <v>1.4705882352941176E-2</v>
      </c>
      <c r="C13" s="2">
        <v>-3.6237042844917133E-2</v>
      </c>
      <c r="D13" s="2">
        <v>-2.9552161171866875E-2</v>
      </c>
      <c r="E13" s="2">
        <v>-2.5142434680505144E-3</v>
      </c>
      <c r="F13" s="2">
        <v>-3.5913324479545095E-3</v>
      </c>
      <c r="G13" s="2">
        <v>-6.8470483498261903E-4</v>
      </c>
      <c r="H13" s="2">
        <v>0.10603916746657327</v>
      </c>
      <c r="K13" s="35"/>
    </row>
    <row r="14" spans="1:28" ht="17" thickBot="1" x14ac:dyDescent="0.25">
      <c r="A14" s="1">
        <v>42583</v>
      </c>
      <c r="B14">
        <f t="shared" si="0"/>
        <v>1.4705882352941176E-2</v>
      </c>
      <c r="C14" s="2">
        <v>1.3332211621894352E-2</v>
      </c>
      <c r="D14" s="2">
        <v>1.5379691049137723E-3</v>
      </c>
      <c r="E14" s="2">
        <v>6.7945172602739579E-2</v>
      </c>
      <c r="F14" s="2">
        <v>4.3113612168472537E-2</v>
      </c>
      <c r="G14" s="2">
        <v>-2.0967463327123959E-2</v>
      </c>
      <c r="H14" s="2">
        <v>-9.7022871502193353E-2</v>
      </c>
      <c r="K14" s="35"/>
      <c r="L14" t="s">
        <v>10</v>
      </c>
    </row>
    <row r="15" spans="1:28" x14ac:dyDescent="0.2">
      <c r="A15" s="1">
        <v>42614</v>
      </c>
      <c r="B15">
        <f t="shared" si="0"/>
        <v>1.4705882352941176E-2</v>
      </c>
      <c r="C15" s="2">
        <v>-1.0084337546138467E-2</v>
      </c>
      <c r="D15" s="2">
        <v>-3.2555268320018094E-2</v>
      </c>
      <c r="E15" s="2">
        <v>1.1287901835440817E-2</v>
      </c>
      <c r="F15" s="2">
        <v>-4.0002683234677261E-2</v>
      </c>
      <c r="G15" s="2">
        <v>1.6428881682894581E-2</v>
      </c>
      <c r="H15" s="2">
        <v>-3.7639733974812573E-2</v>
      </c>
      <c r="K15" s="35"/>
      <c r="L15" s="5"/>
      <c r="M15" s="5" t="s">
        <v>1</v>
      </c>
      <c r="N15" s="5" t="s">
        <v>2</v>
      </c>
      <c r="O15" s="5" t="s">
        <v>4</v>
      </c>
      <c r="P15" s="5" t="s">
        <v>5</v>
      </c>
      <c r="Q15" s="5" t="s">
        <v>6</v>
      </c>
      <c r="R15" s="5" t="s">
        <v>3</v>
      </c>
    </row>
    <row r="16" spans="1:28" x14ac:dyDescent="0.2">
      <c r="A16" s="1">
        <v>42644</v>
      </c>
      <c r="B16">
        <f t="shared" si="0"/>
        <v>1.4705882352941176E-2</v>
      </c>
      <c r="C16" s="2">
        <v>1.6341931858194103E-2</v>
      </c>
      <c r="D16" s="2">
        <v>3.1748634488182326E-4</v>
      </c>
      <c r="E16" s="2">
        <v>0.26707254387399648</v>
      </c>
      <c r="F16" s="2">
        <v>-1.1767010370546949E-3</v>
      </c>
      <c r="G16" s="2">
        <v>-2.9117562230815186E-2</v>
      </c>
      <c r="H16" s="2">
        <v>-3.0877787580257832E-2</v>
      </c>
      <c r="K16" s="35"/>
      <c r="L16" t="s">
        <v>1</v>
      </c>
      <c r="M16">
        <v>1</v>
      </c>
      <c r="N16">
        <v>4.9632075512360339E-2</v>
      </c>
      <c r="O16">
        <v>3.3403848906979831E-2</v>
      </c>
      <c r="P16">
        <v>0.44065953910062544</v>
      </c>
      <c r="Q16">
        <v>0.18843407885985528</v>
      </c>
      <c r="R16">
        <v>2.2618804069679872E-2</v>
      </c>
    </row>
    <row r="17" spans="1:18" x14ac:dyDescent="0.2">
      <c r="A17" s="1">
        <v>42675</v>
      </c>
      <c r="B17">
        <f t="shared" si="0"/>
        <v>1.4705882352941176E-2</v>
      </c>
      <c r="C17" s="2">
        <v>7.8738676819287701E-3</v>
      </c>
      <c r="D17" s="2">
        <v>5.6807596507102209E-2</v>
      </c>
      <c r="E17" s="2">
        <v>-6.3025569079228738E-2</v>
      </c>
      <c r="F17" s="2">
        <v>9.1060282237138912E-2</v>
      </c>
      <c r="G17" s="2">
        <v>5.8552585997373452E-3</v>
      </c>
      <c r="H17" s="2">
        <v>-4.2128153488895093E-2</v>
      </c>
      <c r="K17" s="35"/>
      <c r="L17" t="s">
        <v>2</v>
      </c>
      <c r="M17">
        <v>4.9632075512360339E-2</v>
      </c>
      <c r="N17">
        <v>1</v>
      </c>
      <c r="O17">
        <v>0.23430079118125247</v>
      </c>
      <c r="P17">
        <v>0.28139003021467091</v>
      </c>
      <c r="Q17">
        <v>0.15278606729862151</v>
      </c>
      <c r="R17">
        <v>2.8798881337125732E-2</v>
      </c>
    </row>
    <row r="18" spans="1:18" x14ac:dyDescent="0.2">
      <c r="A18" s="1">
        <v>42705</v>
      </c>
      <c r="B18">
        <f t="shared" si="0"/>
        <v>1.4705882352941176E-2</v>
      </c>
      <c r="C18" s="2">
        <v>3.2187746171575604E-2</v>
      </c>
      <c r="D18" s="2">
        <v>6.6065969691268878E-2</v>
      </c>
      <c r="E18" s="2">
        <v>5.8119683760683882E-2</v>
      </c>
      <c r="F18" s="2">
        <v>3.5187969573323707E-2</v>
      </c>
      <c r="G18" s="2">
        <v>-1.8600384600089392E-2</v>
      </c>
      <c r="H18" s="2">
        <v>0.12824703990900121</v>
      </c>
      <c r="K18" s="35"/>
      <c r="L18" t="s">
        <v>4</v>
      </c>
      <c r="M18">
        <v>3.3403848906979831E-2</v>
      </c>
      <c r="N18">
        <v>0.23430079118125247</v>
      </c>
      <c r="O18">
        <v>1</v>
      </c>
      <c r="P18">
        <v>0.12667718896592348</v>
      </c>
      <c r="Q18">
        <v>7.8174465997851009E-2</v>
      </c>
      <c r="R18">
        <v>0.18359534661874199</v>
      </c>
    </row>
    <row r="19" spans="1:18" x14ac:dyDescent="0.2">
      <c r="A19" s="1">
        <v>42736</v>
      </c>
      <c r="B19">
        <f t="shared" si="0"/>
        <v>1.4705882352941176E-2</v>
      </c>
      <c r="C19" s="2">
        <v>4.3426215926478662E-4</v>
      </c>
      <c r="D19" s="2">
        <v>5.464780196184682E-2</v>
      </c>
      <c r="E19" s="2">
        <v>0.13659130525223007</v>
      </c>
      <c r="F19" s="2">
        <v>7.1174563042692984E-3</v>
      </c>
      <c r="G19" s="2">
        <v>-2.7521796339391225E-2</v>
      </c>
      <c r="H19" s="2">
        <v>0.17895089098579442</v>
      </c>
      <c r="K19" s="35"/>
      <c r="L19" t="s">
        <v>5</v>
      </c>
      <c r="M19">
        <v>0.44065953910062544</v>
      </c>
      <c r="N19">
        <v>0.28139003021467091</v>
      </c>
      <c r="O19">
        <v>0.12667718896592348</v>
      </c>
      <c r="P19">
        <v>1</v>
      </c>
      <c r="Q19">
        <v>0.39314052254324133</v>
      </c>
      <c r="R19">
        <v>0.31021539097432793</v>
      </c>
    </row>
    <row r="20" spans="1:18" x14ac:dyDescent="0.2">
      <c r="A20" s="1">
        <v>42767</v>
      </c>
      <c r="B20">
        <f t="shared" si="0"/>
        <v>1.4705882352941176E-2</v>
      </c>
      <c r="C20" s="2">
        <v>5.0802179138081049E-2</v>
      </c>
      <c r="D20" s="2">
        <v>4.6474380860586528E-2</v>
      </c>
      <c r="E20" s="2">
        <v>1.0091663203456669E-2</v>
      </c>
      <c r="F20" s="2">
        <v>4.4352376290681006E-2</v>
      </c>
      <c r="G20" s="2">
        <v>6.2780600478065995E-2</v>
      </c>
      <c r="H20" s="2">
        <v>-7.7005712816824445E-3</v>
      </c>
      <c r="K20" s="35"/>
      <c r="L20" t="s">
        <v>6</v>
      </c>
      <c r="M20">
        <v>0.18843407885985528</v>
      </c>
      <c r="N20">
        <v>0.15278606729862151</v>
      </c>
      <c r="O20">
        <v>7.8174465997851009E-2</v>
      </c>
      <c r="P20">
        <v>0.39314052254324133</v>
      </c>
      <c r="Q20">
        <v>1</v>
      </c>
      <c r="R20">
        <v>0.17289877771509707</v>
      </c>
    </row>
    <row r="21" spans="1:18" ht="17" thickBot="1" x14ac:dyDescent="0.25">
      <c r="A21" s="1">
        <v>42795</v>
      </c>
      <c r="B21">
        <f t="shared" si="0"/>
        <v>1.4705882352941176E-2</v>
      </c>
      <c r="C21" s="2">
        <v>-1.3895730772453652E-2</v>
      </c>
      <c r="D21" s="2">
        <v>1.8526093072916083E-2</v>
      </c>
      <c r="E21" s="2">
        <v>3.9963363119560835E-2</v>
      </c>
      <c r="F21" s="2">
        <v>-2.7651412059869429E-2</v>
      </c>
      <c r="G21" s="2">
        <v>1.6213370493033841E-2</v>
      </c>
      <c r="H21" s="2">
        <v>0.11324450751541026</v>
      </c>
      <c r="K21" s="35"/>
      <c r="L21" s="4" t="s">
        <v>3</v>
      </c>
      <c r="M21" s="4">
        <v>2.2618804069679872E-2</v>
      </c>
      <c r="N21" s="4">
        <v>2.8798881337125732E-2</v>
      </c>
      <c r="O21" s="4">
        <v>0.18359534661874199</v>
      </c>
      <c r="P21" s="4">
        <v>0.31021539097432793</v>
      </c>
      <c r="Q21" s="4">
        <v>0.17289877771509707</v>
      </c>
      <c r="R21" s="4">
        <v>1</v>
      </c>
    </row>
    <row r="22" spans="1:18" x14ac:dyDescent="0.2">
      <c r="A22" s="1">
        <v>42826</v>
      </c>
      <c r="B22">
        <f t="shared" si="0"/>
        <v>1.4705882352941176E-2</v>
      </c>
      <c r="C22" s="2">
        <v>1.2401222563067638E-2</v>
      </c>
      <c r="D22" s="2">
        <v>1.3782621326072331E-2</v>
      </c>
      <c r="E22" s="2">
        <v>2.9700284550440159E-2</v>
      </c>
      <c r="F22" s="2">
        <v>-8.8192108335402031E-3</v>
      </c>
      <c r="G22" s="2">
        <v>5.0676729680852795E-2</v>
      </c>
      <c r="H22" s="2">
        <v>0.1285303449514914</v>
      </c>
      <c r="K22" s="35"/>
    </row>
    <row r="23" spans="1:18" x14ac:dyDescent="0.2">
      <c r="A23" s="1">
        <v>42856</v>
      </c>
      <c r="B23">
        <f t="shared" si="0"/>
        <v>1.4705882352941176E-2</v>
      </c>
      <c r="C23" s="2">
        <v>4.3278666341866945E-2</v>
      </c>
      <c r="D23" s="2">
        <v>6.822733075802967E-2</v>
      </c>
      <c r="E23" s="2">
        <v>7.1419252393283505E-2</v>
      </c>
      <c r="F23" s="2">
        <v>4.236547244986788E-4</v>
      </c>
      <c r="G23" s="2">
        <v>4.5491213797982599E-2</v>
      </c>
      <c r="H23" s="2">
        <v>8.5777121115947486E-2</v>
      </c>
      <c r="K23" s="35"/>
    </row>
    <row r="24" spans="1:18" x14ac:dyDescent="0.2">
      <c r="A24" s="1">
        <v>42887</v>
      </c>
      <c r="B24">
        <f t="shared" si="0"/>
        <v>1.4705882352941176E-2</v>
      </c>
      <c r="C24" s="2">
        <v>1.5294402536771834E-2</v>
      </c>
      <c r="D24" s="2">
        <v>3.9123248338373884E-2</v>
      </c>
      <c r="E24" s="2">
        <v>-8.3767721920806837E-2</v>
      </c>
      <c r="F24" s="2">
        <v>2.4745861717968554E-2</v>
      </c>
      <c r="G24" s="2">
        <v>-3.0706900414577354E-2</v>
      </c>
      <c r="H24" s="2">
        <v>6.0408724359605648E-2</v>
      </c>
      <c r="K24" s="35"/>
    </row>
    <row r="25" spans="1:18" ht="17" thickBot="1" x14ac:dyDescent="0.25">
      <c r="A25" s="1">
        <v>42917</v>
      </c>
      <c r="B25">
        <f t="shared" si="0"/>
        <v>1.4705882352941176E-2</v>
      </c>
      <c r="C25" s="2">
        <v>1.2393747352235307E-2</v>
      </c>
      <c r="D25" s="2">
        <v>6.8949910962739169E-2</v>
      </c>
      <c r="E25" s="2">
        <v>0.21584900031192022</v>
      </c>
      <c r="F25" s="2">
        <v>3.3063743079168262E-2</v>
      </c>
      <c r="G25" s="2">
        <v>5.695049729965751E-2</v>
      </c>
      <c r="H25" s="2">
        <v>-0.10547273451332562</v>
      </c>
      <c r="K25" s="35"/>
      <c r="L25" t="s">
        <v>11</v>
      </c>
    </row>
    <row r="26" spans="1:18" x14ac:dyDescent="0.2">
      <c r="A26" s="1">
        <v>42948</v>
      </c>
      <c r="B26">
        <f t="shared" si="0"/>
        <v>1.4705882352941176E-2</v>
      </c>
      <c r="C26" s="2">
        <v>-3.4412293620812551E-2</v>
      </c>
      <c r="D26" s="2">
        <v>-1.3791557893970352E-2</v>
      </c>
      <c r="E26" s="2">
        <v>-3.8258267350913422E-2</v>
      </c>
      <c r="F26" s="2">
        <v>3.5377510228167486E-2</v>
      </c>
      <c r="G26" s="2">
        <v>-2.4002999299744698E-2</v>
      </c>
      <c r="H26" s="2">
        <v>0.10025659257427288</v>
      </c>
      <c r="K26" s="35"/>
      <c r="L26" s="5"/>
      <c r="M26" s="5" t="s">
        <v>1</v>
      </c>
      <c r="N26" s="5" t="s">
        <v>2</v>
      </c>
      <c r="O26" s="5" t="s">
        <v>4</v>
      </c>
      <c r="P26" s="5" t="s">
        <v>5</v>
      </c>
      <c r="Q26" s="5" t="s">
        <v>6</v>
      </c>
      <c r="R26" s="5" t="s">
        <v>3</v>
      </c>
    </row>
    <row r="27" spans="1:18" ht="17" thickBot="1" x14ac:dyDescent="0.25">
      <c r="A27" s="1">
        <v>42979</v>
      </c>
      <c r="B27">
        <f t="shared" si="0"/>
        <v>1.4705882352941176E-2</v>
      </c>
      <c r="C27" s="2">
        <v>7.990528550855025E-3</v>
      </c>
      <c r="D27" s="2">
        <v>4.1738357649607538E-2</v>
      </c>
      <c r="E27" s="2">
        <v>3.8005830999709334E-2</v>
      </c>
      <c r="F27" s="2">
        <v>1.192317814256616E-2</v>
      </c>
      <c r="G27" s="2">
        <v>7.1920170210748591E-3</v>
      </c>
      <c r="H27" s="2">
        <v>-4.1584700758640181E-2</v>
      </c>
      <c r="K27" s="35"/>
      <c r="L27" t="s">
        <v>1</v>
      </c>
      <c r="M27">
        <f>VARP('Question 2+3'!$C$8:$C$75)</f>
        <v>3.3327991220000919E-3</v>
      </c>
      <c r="N27">
        <v>1.6405747679856439E-4</v>
      </c>
      <c r="O27">
        <v>1.8786561834621671E-4</v>
      </c>
      <c r="P27">
        <v>1.2169408151849249E-3</v>
      </c>
      <c r="Q27">
        <v>5.2976932505823535E-4</v>
      </c>
      <c r="R27" s="14">
        <v>2.3630346640073896E-4</v>
      </c>
    </row>
    <row r="28" spans="1:18" ht="17" thickBot="1" x14ac:dyDescent="0.25">
      <c r="A28" s="1">
        <v>43009</v>
      </c>
      <c r="B28">
        <f t="shared" si="0"/>
        <v>1.4705882352941176E-2</v>
      </c>
      <c r="C28" s="2">
        <v>6.333472119837813E-2</v>
      </c>
      <c r="D28" s="2">
        <v>4.7501181184226304E-3</v>
      </c>
      <c r="E28" s="2">
        <v>8.3154047428043665E-2</v>
      </c>
      <c r="F28" s="2">
        <v>1.9746862654221875E-2</v>
      </c>
      <c r="G28" s="2">
        <v>0.11735359044997939</v>
      </c>
      <c r="H28" s="2">
        <v>-2.8056302725647853E-2</v>
      </c>
      <c r="K28" s="35"/>
      <c r="L28" t="s">
        <v>2</v>
      </c>
      <c r="M28">
        <v>1.6405747679856439E-4</v>
      </c>
      <c r="N28">
        <f>VARP('Question 2+3'!$D$8:$D$75)</f>
        <v>3.278370579626128E-3</v>
      </c>
      <c r="O28">
        <v>1.3069199983521131E-3</v>
      </c>
      <c r="P28">
        <v>7.7072498896238462E-4</v>
      </c>
      <c r="Q28">
        <v>4.2602546981251345E-4</v>
      </c>
      <c r="R28" s="14">
        <v>2.9840117228277101E-4</v>
      </c>
    </row>
    <row r="29" spans="1:18" ht="17" thickBot="1" x14ac:dyDescent="0.25">
      <c r="A29" s="1">
        <v>43040</v>
      </c>
      <c r="B29">
        <f t="shared" si="0"/>
        <v>1.4705882352941176E-2</v>
      </c>
      <c r="C29" s="2">
        <v>8.5531165033005951E-3</v>
      </c>
      <c r="D29" s="2">
        <v>9.311426326652561E-2</v>
      </c>
      <c r="E29" s="2">
        <v>-4.5054173575213574E-2</v>
      </c>
      <c r="F29" s="2">
        <v>3.2470273537281713E-2</v>
      </c>
      <c r="G29" s="2">
        <v>0.1136180987167057</v>
      </c>
      <c r="H29" s="2">
        <v>-6.8410098633607697E-2</v>
      </c>
      <c r="K29" s="35"/>
      <c r="L29" t="s">
        <v>4</v>
      </c>
      <c r="M29">
        <v>1.8786561834621671E-4</v>
      </c>
      <c r="N29">
        <v>1.3069199983521131E-3</v>
      </c>
      <c r="O29">
        <f>VARP('Question 2+3'!$E$8:$E$75)</f>
        <v>9.490573417913227E-3</v>
      </c>
      <c r="P29">
        <v>5.9034563499834887E-4</v>
      </c>
      <c r="Q29">
        <v>3.7088044875556252E-4</v>
      </c>
      <c r="R29" s="14">
        <v>3.236709934236446E-3</v>
      </c>
    </row>
    <row r="30" spans="1:18" ht="17" thickBot="1" x14ac:dyDescent="0.25">
      <c r="A30" s="1">
        <v>43070</v>
      </c>
      <c r="B30">
        <f t="shared" si="0"/>
        <v>1.4705882352941176E-2</v>
      </c>
      <c r="C30" s="2">
        <v>-3.9313522531286615E-2</v>
      </c>
      <c r="D30" s="2">
        <v>5.904455124816832E-2</v>
      </c>
      <c r="E30" s="2">
        <v>2.3350063723743819E-2</v>
      </c>
      <c r="F30" s="2">
        <v>2.6993451815798375E-2</v>
      </c>
      <c r="G30" s="2">
        <v>1.5633044474650859E-2</v>
      </c>
      <c r="H30" s="2">
        <v>8.0945442771571674E-3</v>
      </c>
      <c r="K30" s="35"/>
      <c r="L30" t="s">
        <v>5</v>
      </c>
      <c r="M30">
        <v>1.2169408151849249E-3</v>
      </c>
      <c r="N30">
        <v>7.7072498896238462E-4</v>
      </c>
      <c r="O30">
        <v>5.9034563499834887E-4</v>
      </c>
      <c r="P30">
        <f>VARP('Question 2+3'!$F$8:$F$75)</f>
        <v>2.2883551350859318E-3</v>
      </c>
      <c r="Q30">
        <v>9.1586679260679301E-4</v>
      </c>
      <c r="R30" s="14">
        <v>2.6854739134903626E-3</v>
      </c>
    </row>
    <row r="31" spans="1:18" ht="17" thickBot="1" x14ac:dyDescent="0.25">
      <c r="A31" s="1">
        <v>43101</v>
      </c>
      <c r="B31">
        <f t="shared" si="0"/>
        <v>1.4705882352941176E-2</v>
      </c>
      <c r="C31" s="2">
        <v>7.3784562088794692E-2</v>
      </c>
      <c r="D31" s="2">
        <v>-3.9417587787094255E-2</v>
      </c>
      <c r="E31" s="2">
        <v>0.40810574152562928</v>
      </c>
      <c r="F31" s="2">
        <v>8.1525597409314976E-2</v>
      </c>
      <c r="G31" s="2">
        <v>8.5182919196010953E-2</v>
      </c>
      <c r="H31" s="2">
        <v>0.13797976553717661</v>
      </c>
      <c r="K31" s="35"/>
      <c r="L31" t="s">
        <v>6</v>
      </c>
      <c r="M31">
        <v>5.2976932505823535E-4</v>
      </c>
      <c r="N31">
        <v>4.2602546981251345E-4</v>
      </c>
      <c r="O31">
        <v>3.7088044875556252E-4</v>
      </c>
      <c r="P31">
        <v>9.1586679260679301E-4</v>
      </c>
      <c r="Q31">
        <f>VARP('Question 2+3'!$G$8:$G$75)</f>
        <v>2.3716225974013349E-3</v>
      </c>
      <c r="R31" s="14">
        <v>1.5237390501435782E-3</v>
      </c>
    </row>
    <row r="32" spans="1:18" ht="17" thickBot="1" x14ac:dyDescent="0.25">
      <c r="A32" s="1">
        <v>43132</v>
      </c>
      <c r="B32">
        <f t="shared" si="0"/>
        <v>1.4705882352941176E-2</v>
      </c>
      <c r="C32" s="2">
        <v>-9.1130217150059423E-2</v>
      </c>
      <c r="D32" s="2">
        <v>6.4325273768764069E-2</v>
      </c>
      <c r="E32" s="2">
        <v>7.7987487738993222E-2</v>
      </c>
      <c r="F32" s="2">
        <v>-3.3491966753149471E-2</v>
      </c>
      <c r="G32" s="2">
        <v>-0.15562861177298382</v>
      </c>
      <c r="H32" s="2">
        <v>-3.1751855719567623E-2</v>
      </c>
      <c r="K32" s="35"/>
      <c r="L32" s="4" t="s">
        <v>3</v>
      </c>
      <c r="M32" s="14">
        <v>2.3630346640073896E-4</v>
      </c>
      <c r="N32" s="14">
        <v>2.9840117228277101E-4</v>
      </c>
      <c r="O32" s="14">
        <v>3.236709934236446E-3</v>
      </c>
      <c r="P32" s="14">
        <v>2.6854739134903626E-3</v>
      </c>
      <c r="Q32" s="14">
        <v>1.5237390501435782E-3</v>
      </c>
      <c r="R32" s="14">
        <f>VARP('Question 2+3'!$H$8:$H$75)</f>
        <v>3.274852691762746E-2</v>
      </c>
    </row>
    <row r="33" spans="1:30" x14ac:dyDescent="0.2">
      <c r="A33" s="1">
        <v>43160</v>
      </c>
      <c r="B33">
        <f t="shared" si="0"/>
        <v>1.4705882352941176E-2</v>
      </c>
      <c r="C33" s="2">
        <v>-3.6287870012997936E-2</v>
      </c>
      <c r="D33" s="2">
        <v>8.0651790049683036E-2</v>
      </c>
      <c r="E33" s="2">
        <v>1.3624823021058052E-2</v>
      </c>
      <c r="F33" s="2">
        <v>-3.7258692624401957E-2</v>
      </c>
      <c r="G33" s="2">
        <v>-1.1554395782252924E-2</v>
      </c>
      <c r="H33" s="2">
        <v>-0.22424645834547885</v>
      </c>
    </row>
    <row r="34" spans="1:30" x14ac:dyDescent="0.2">
      <c r="A34" s="1">
        <v>43191</v>
      </c>
      <c r="B34">
        <f t="shared" si="0"/>
        <v>1.4705882352941176E-2</v>
      </c>
      <c r="C34" s="2">
        <v>-2.8638564553761237E-3</v>
      </c>
      <c r="D34" s="2">
        <v>-1.0503728545262159E-2</v>
      </c>
      <c r="E34" s="2">
        <v>5.7931216023066501E-2</v>
      </c>
      <c r="F34" s="2">
        <v>-2.882494543462899E-2</v>
      </c>
      <c r="G34" s="2">
        <v>1.9542535829164542E-4</v>
      </c>
      <c r="H34" s="2">
        <v>0.10434743905807542</v>
      </c>
    </row>
    <row r="35" spans="1:30" ht="17" thickBot="1" x14ac:dyDescent="0.25">
      <c r="A35" s="1">
        <v>43221</v>
      </c>
      <c r="B35">
        <f t="shared" si="0"/>
        <v>1.4705882352941176E-2</v>
      </c>
      <c r="C35" s="2">
        <v>-3.6706669914752577E-2</v>
      </c>
      <c r="D35" s="2">
        <v>2.9855573598224439E-2</v>
      </c>
      <c r="E35" s="2">
        <v>0.12526408541053824</v>
      </c>
      <c r="F35" s="2">
        <v>-1.1355995692066134E-2</v>
      </c>
      <c r="G35" s="2">
        <v>-6.6922594645567934E-2</v>
      </c>
      <c r="H35" s="2">
        <v>-3.1201089336527432E-2</v>
      </c>
      <c r="L35" t="s">
        <v>18</v>
      </c>
      <c r="V35" t="s">
        <v>18</v>
      </c>
    </row>
    <row r="36" spans="1:30" x14ac:dyDescent="0.2">
      <c r="A36" s="1">
        <v>43252</v>
      </c>
      <c r="B36">
        <f t="shared" si="0"/>
        <v>1.4705882352941176E-2</v>
      </c>
      <c r="C36" s="2">
        <v>-2.8081806304253831E-2</v>
      </c>
      <c r="D36" s="2">
        <v>-4.7350470761299279E-2</v>
      </c>
      <c r="E36" s="2">
        <v>0.11328209988710869</v>
      </c>
      <c r="F36" s="2">
        <v>-2.547906346514428E-2</v>
      </c>
      <c r="G36" s="2">
        <v>4.4215898224834405E-2</v>
      </c>
      <c r="H36" s="2">
        <v>0.20447436526664498</v>
      </c>
      <c r="L36" s="5"/>
      <c r="M36" s="5" t="s">
        <v>1</v>
      </c>
      <c r="N36" s="5" t="s">
        <v>2</v>
      </c>
      <c r="O36" s="5" t="s">
        <v>4</v>
      </c>
      <c r="P36" s="5" t="s">
        <v>5</v>
      </c>
      <c r="Q36" s="5" t="s">
        <v>6</v>
      </c>
      <c r="R36" s="5" t="s">
        <v>26</v>
      </c>
      <c r="S36" s="10" t="s">
        <v>17</v>
      </c>
      <c r="V36" s="5"/>
      <c r="W36" s="5" t="s">
        <v>1</v>
      </c>
      <c r="X36" s="5" t="s">
        <v>2</v>
      </c>
      <c r="Y36" s="5" t="s">
        <v>4</v>
      </c>
      <c r="Z36" s="5" t="s">
        <v>5</v>
      </c>
      <c r="AA36" s="5" t="s">
        <v>6</v>
      </c>
      <c r="AB36" s="5" t="s">
        <v>3</v>
      </c>
      <c r="AC36" s="5" t="s">
        <v>26</v>
      </c>
      <c r="AD36" s="10" t="s">
        <v>17</v>
      </c>
    </row>
    <row r="37" spans="1:30" x14ac:dyDescent="0.2">
      <c r="A37" s="1">
        <v>43282</v>
      </c>
      <c r="B37">
        <f t="shared" si="0"/>
        <v>1.4705882352941176E-2</v>
      </c>
      <c r="C37" s="2">
        <v>0.10635810781483634</v>
      </c>
      <c r="D37" s="2">
        <v>1.4539232348339537E-2</v>
      </c>
      <c r="E37" s="2">
        <v>-0.13790456011376728</v>
      </c>
      <c r="F37" s="2">
        <v>6.0112517335521476E-2</v>
      </c>
      <c r="G37" s="2">
        <v>4.1798209033588218E-2</v>
      </c>
      <c r="H37" s="2">
        <v>-0.13066042459019822</v>
      </c>
      <c r="L37" s="15">
        <f>SUM(M37:R37)</f>
        <v>1</v>
      </c>
      <c r="M37" s="11">
        <v>0</v>
      </c>
      <c r="N37" s="11">
        <v>0</v>
      </c>
      <c r="O37" s="11">
        <v>0.98980836656694504</v>
      </c>
      <c r="P37" s="11">
        <v>0</v>
      </c>
      <c r="Q37" s="11">
        <v>0</v>
      </c>
      <c r="R37" s="2">
        <f>M9</f>
        <v>1.0191633433055028E-2</v>
      </c>
      <c r="S37" s="11">
        <f>M37</f>
        <v>0</v>
      </c>
      <c r="V37" s="15">
        <f>SUM(W37:AC37)</f>
        <v>1.0000000000000002</v>
      </c>
      <c r="W37" s="11">
        <v>0.93856924708263822</v>
      </c>
      <c r="X37" s="11">
        <v>0</v>
      </c>
      <c r="Y37" s="11">
        <v>0</v>
      </c>
      <c r="Z37" s="11">
        <v>5.1239119484306886E-2</v>
      </c>
      <c r="AA37" s="11">
        <v>0</v>
      </c>
      <c r="AB37">
        <v>0</v>
      </c>
      <c r="AC37" s="2">
        <f>M9</f>
        <v>1.0191633433055028E-2</v>
      </c>
      <c r="AD37" s="11">
        <f>W37</f>
        <v>0.93856924708263822</v>
      </c>
    </row>
    <row r="38" spans="1:30" x14ac:dyDescent="0.2">
      <c r="A38" s="1">
        <v>43313</v>
      </c>
      <c r="B38">
        <f t="shared" si="0"/>
        <v>1.4705882352941176E-2</v>
      </c>
      <c r="C38" s="2">
        <v>-3.2064064910981016E-2</v>
      </c>
      <c r="D38" s="2">
        <v>0.12531245649389344</v>
      </c>
      <c r="E38" s="2">
        <v>8.9583582530736505E-2</v>
      </c>
      <c r="F38" s="2">
        <v>5.4834013615859378E-2</v>
      </c>
      <c r="G38" s="2">
        <v>7.430235072870861E-2</v>
      </c>
      <c r="H38" s="2">
        <v>1.1806584551103061E-2</v>
      </c>
      <c r="M38" s="8" t="s">
        <v>19</v>
      </c>
      <c r="N38" s="8" t="s">
        <v>20</v>
      </c>
      <c r="O38" s="8" t="s">
        <v>21</v>
      </c>
      <c r="P38" s="8" t="s">
        <v>22</v>
      </c>
      <c r="Q38" s="8" t="s">
        <v>23</v>
      </c>
      <c r="R38" s="16">
        <f>N9</f>
        <v>2.0322452241464065E-2</v>
      </c>
      <c r="S38" s="11">
        <f>N37</f>
        <v>0</v>
      </c>
      <c r="W38" s="8" t="s">
        <v>19</v>
      </c>
      <c r="X38" s="8" t="s">
        <v>20</v>
      </c>
      <c r="Y38" s="8" t="s">
        <v>21</v>
      </c>
      <c r="Z38" s="8" t="s">
        <v>22</v>
      </c>
      <c r="AA38" s="8" t="s">
        <v>23</v>
      </c>
      <c r="AB38" s="8" t="s">
        <v>44</v>
      </c>
      <c r="AC38" s="16">
        <f>N9</f>
        <v>2.0322452241464065E-2</v>
      </c>
      <c r="AD38" s="11">
        <f>X37</f>
        <v>0</v>
      </c>
    </row>
    <row r="39" spans="1:30" x14ac:dyDescent="0.2">
      <c r="A39" s="1">
        <v>43344</v>
      </c>
      <c r="B39">
        <f t="shared" si="0"/>
        <v>1.4705882352941176E-2</v>
      </c>
      <c r="C39" s="2">
        <v>-1.1830732828514323E-2</v>
      </c>
      <c r="D39" s="2">
        <v>5.197681785395436E-2</v>
      </c>
      <c r="E39" s="2">
        <v>1.7542461169487655E-2</v>
      </c>
      <c r="F39" s="2">
        <v>2.5824070401379462E-2</v>
      </c>
      <c r="G39" s="2">
        <v>-1.4652363091065101E-2</v>
      </c>
      <c r="H39" s="2">
        <v>-0.12229002648196596</v>
      </c>
      <c r="L39" t="s">
        <v>31</v>
      </c>
      <c r="M39" s="11">
        <v>1</v>
      </c>
      <c r="N39" s="11">
        <v>1</v>
      </c>
      <c r="O39" s="11">
        <v>1</v>
      </c>
      <c r="P39" s="11">
        <v>1</v>
      </c>
      <c r="Q39" s="11">
        <v>1</v>
      </c>
      <c r="R39" s="3">
        <f>O9</f>
        <v>3.2235622475221014E-2</v>
      </c>
      <c r="S39" s="11">
        <f>O37</f>
        <v>0.98980836656694504</v>
      </c>
      <c r="V39" t="s">
        <v>31</v>
      </c>
      <c r="W39" s="11">
        <v>1</v>
      </c>
      <c r="X39" s="11">
        <v>1</v>
      </c>
      <c r="Y39" s="11">
        <v>1</v>
      </c>
      <c r="Z39" s="11">
        <v>1</v>
      </c>
      <c r="AA39" s="11">
        <v>1</v>
      </c>
      <c r="AB39" s="11">
        <v>1</v>
      </c>
      <c r="AC39" s="3">
        <f>O9</f>
        <v>3.2235622475221014E-2</v>
      </c>
      <c r="AD39" s="11">
        <f>Y37</f>
        <v>0</v>
      </c>
    </row>
    <row r="40" spans="1:30" x14ac:dyDescent="0.2">
      <c r="A40" s="1">
        <v>43374</v>
      </c>
      <c r="B40">
        <f t="shared" si="0"/>
        <v>1.4705882352941176E-2</v>
      </c>
      <c r="C40" s="2">
        <v>-6.0429732385571588E-2</v>
      </c>
      <c r="D40" s="2">
        <v>-1.8862517545864432E-2</v>
      </c>
      <c r="E40" s="2">
        <v>-0.19338199297861713</v>
      </c>
      <c r="F40" s="2">
        <v>-4.1240493011814094E-2</v>
      </c>
      <c r="G40" s="2">
        <v>6.7831002712345212E-2</v>
      </c>
      <c r="H40" s="2">
        <v>0.27401137353195937</v>
      </c>
      <c r="L40" t="s">
        <v>32</v>
      </c>
      <c r="M40" s="11">
        <v>0</v>
      </c>
      <c r="N40" s="11">
        <v>0</v>
      </c>
      <c r="O40" s="11">
        <v>0</v>
      </c>
      <c r="P40" s="11">
        <v>0</v>
      </c>
      <c r="Q40" s="11">
        <v>0</v>
      </c>
      <c r="R40" s="3">
        <f>P9</f>
        <v>1.2362552061209942E-2</v>
      </c>
      <c r="S40" s="11">
        <f>P37</f>
        <v>0</v>
      </c>
      <c r="V40" t="s">
        <v>32</v>
      </c>
      <c r="W40" s="11">
        <v>0</v>
      </c>
      <c r="X40" s="11">
        <v>0</v>
      </c>
      <c r="Y40" s="11">
        <v>0</v>
      </c>
      <c r="Z40" s="11">
        <v>0</v>
      </c>
      <c r="AA40" s="11">
        <v>0</v>
      </c>
      <c r="AB40" s="11">
        <v>0</v>
      </c>
      <c r="AC40" s="3">
        <f>P9</f>
        <v>1.2362552061209942E-2</v>
      </c>
      <c r="AD40" s="11">
        <f>Z37</f>
        <v>5.1239119484306886E-2</v>
      </c>
    </row>
    <row r="41" spans="1:30" x14ac:dyDescent="0.2">
      <c r="A41" s="1">
        <v>43405</v>
      </c>
      <c r="B41">
        <f t="shared" si="0"/>
        <v>1.4705882352941176E-2</v>
      </c>
      <c r="C41" s="2">
        <v>7.0690837874646695E-2</v>
      </c>
      <c r="D41" s="2">
        <v>-4.8923954780137446E-2</v>
      </c>
      <c r="E41" s="2">
        <v>-5.1858950400486936E-2</v>
      </c>
      <c r="F41" s="2">
        <v>6.3133310907703244E-2</v>
      </c>
      <c r="G41" s="2">
        <v>-2.6226634323381015E-2</v>
      </c>
      <c r="H41" s="2">
        <v>3.901346076485801E-2</v>
      </c>
      <c r="R41" s="3">
        <f>Q9</f>
        <v>1.41480302113095E-2</v>
      </c>
      <c r="S41" s="11">
        <f>Q37</f>
        <v>0</v>
      </c>
      <c r="AC41" s="3">
        <f>Q9</f>
        <v>1.41480302113095E-2</v>
      </c>
      <c r="AD41" s="11">
        <f>AA37</f>
        <v>0</v>
      </c>
    </row>
    <row r="42" spans="1:30" x14ac:dyDescent="0.2">
      <c r="A42" s="1">
        <v>43435</v>
      </c>
      <c r="B42">
        <f t="shared" si="0"/>
        <v>1.4705882352941176E-2</v>
      </c>
      <c r="C42" s="2">
        <v>-3.4096018133100814E-2</v>
      </c>
      <c r="D42" s="2">
        <v>-8.990806912275795E-2</v>
      </c>
      <c r="E42" s="2">
        <v>-6.455108054815839E-2</v>
      </c>
      <c r="F42" s="2">
        <v>-6.4424540312854162E-2</v>
      </c>
      <c r="G42" s="2">
        <v>-4.6083022416296471E-2</v>
      </c>
      <c r="H42" s="2">
        <v>-5.0445145936356739E-2</v>
      </c>
      <c r="L42" s="9" t="s">
        <v>24</v>
      </c>
      <c r="M42" cm="1">
        <f t="array" ref="M42:Q42">MMULT(M37:Q37,M27:Q31)</f>
        <v>1.8595096082935786E-4</v>
      </c>
      <c r="N42">
        <v>1.2936003488025797E-3</v>
      </c>
      <c r="O42">
        <v>9.3938489725683607E-3</v>
      </c>
      <c r="P42">
        <v>5.8432904868764167E-4</v>
      </c>
      <c r="Q42">
        <v>3.6710057117435893E-4</v>
      </c>
      <c r="V42" s="9" t="s">
        <v>24</v>
      </c>
      <c r="W42" cm="1">
        <f t="array" ref="W42:AB42">MMULT(W37:AB37,M27:R32)</f>
        <v>3.1904177384478945E-3</v>
      </c>
      <c r="X42">
        <v>1.9347057227609069E-4</v>
      </c>
      <c r="Y42">
        <v>2.0657368249264231E-4</v>
      </c>
      <c r="Z42">
        <v>1.2594365268414421E-3</v>
      </c>
      <c r="AA42">
        <v>5.441534045654737E-4</v>
      </c>
      <c r="AB42">
        <v>3.5938848526808096E-4</v>
      </c>
      <c r="AC42" s="3">
        <f>R9</f>
        <v>5.9543829205775188E-2</v>
      </c>
      <c r="AD42">
        <f>AB37</f>
        <v>0</v>
      </c>
    </row>
    <row r="43" spans="1:30" x14ac:dyDescent="0.2">
      <c r="A43" s="1">
        <v>43466</v>
      </c>
      <c r="B43">
        <f t="shared" si="0"/>
        <v>1.4705882352941176E-2</v>
      </c>
      <c r="C43" s="2">
        <v>3.5929388341541468E-2</v>
      </c>
      <c r="D43" s="2">
        <v>0.11536552604764894</v>
      </c>
      <c r="E43" s="2">
        <v>0.26840019026525908</v>
      </c>
      <c r="F43" s="2">
        <v>6.660789727816363E-3</v>
      </c>
      <c r="G43" s="2">
        <v>3.4384953267137197E-2</v>
      </c>
      <c r="H43" s="2">
        <v>-7.746392961129589E-2</v>
      </c>
    </row>
    <row r="44" spans="1:30" x14ac:dyDescent="0.2">
      <c r="A44" s="1">
        <v>43497</v>
      </c>
      <c r="B44">
        <f t="shared" si="0"/>
        <v>1.4705882352941176E-2</v>
      </c>
      <c r="C44" s="2">
        <v>6.3884874356399113E-3</v>
      </c>
      <c r="D44" s="2">
        <v>8.3370571615247746E-2</v>
      </c>
      <c r="E44" s="2">
        <v>5.478646833578793E-2</v>
      </c>
      <c r="F44" s="2">
        <v>-2.0628540159578601E-2</v>
      </c>
      <c r="G44" s="2">
        <v>3.2974882475858669E-2</v>
      </c>
      <c r="H44" s="2">
        <v>4.188657158957998E-2</v>
      </c>
      <c r="L44" t="s">
        <v>25</v>
      </c>
      <c r="M44" s="13">
        <f>SUMPRODUCT(M37:Q37,M9:Q9)</f>
        <v>3.1907088827467213E-2</v>
      </c>
      <c r="O44" t="s">
        <v>33</v>
      </c>
      <c r="P44" s="2">
        <v>3.2199999999999999E-2</v>
      </c>
      <c r="V44" t="s">
        <v>25</v>
      </c>
      <c r="W44" s="17">
        <f>SUMPRODUCT(W37:AB37,M9:R9)</f>
        <v>1.0199000000000001E-2</v>
      </c>
      <c r="X44" s="18"/>
      <c r="Y44" t="s">
        <v>33</v>
      </c>
      <c r="Z44" s="2">
        <v>1.0200000000000001E-2</v>
      </c>
    </row>
    <row r="45" spans="1:30" x14ac:dyDescent="0.2">
      <c r="A45" s="1">
        <v>43525</v>
      </c>
      <c r="B45">
        <f t="shared" si="0"/>
        <v>1.4705882352941176E-2</v>
      </c>
      <c r="C45" s="2">
        <v>4.6153660659614681E-2</v>
      </c>
      <c r="D45" s="2">
        <v>2.726816602810378E-2</v>
      </c>
      <c r="E45" s="2">
        <v>-4.3004969958029271E-3</v>
      </c>
      <c r="F45" s="2">
        <v>-2.0367808936396781E-3</v>
      </c>
      <c r="G45" s="2">
        <v>-1.4748799899707676E-2</v>
      </c>
      <c r="H45" s="2">
        <v>-0.12510944338159802</v>
      </c>
      <c r="L45" t="s">
        <v>27</v>
      </c>
      <c r="M45" s="30" cm="1">
        <f t="array" ref="M45">SQRT(MMULT(MMULT(M37:Q37,M27:Q31),TRANSPOSE(M37:Q37)))</f>
        <v>9.6426709512014694E-2</v>
      </c>
      <c r="V45" t="s">
        <v>27</v>
      </c>
      <c r="W45" s="30" cm="1">
        <f t="array" ref="W45">SQRT(MMULT(MMULT(W37:AB37,M27:R32),TRANSPOSE(W37:AB37)))</f>
        <v>5.5307869180939009E-2</v>
      </c>
    </row>
    <row r="46" spans="1:30" x14ac:dyDescent="0.2">
      <c r="A46" s="1">
        <v>43556</v>
      </c>
      <c r="B46">
        <f t="shared" si="0"/>
        <v>1.4705882352941176E-2</v>
      </c>
      <c r="C46" s="2">
        <v>4.2197858642982311E-2</v>
      </c>
      <c r="D46" s="2">
        <v>8.4061684947245086E-2</v>
      </c>
      <c r="E46" s="2">
        <v>3.9208018505766384E-2</v>
      </c>
      <c r="F46" s="2">
        <v>7.8749604653042038E-2</v>
      </c>
      <c r="G46" s="2">
        <v>6.011833255363852E-2</v>
      </c>
      <c r="H46" s="2">
        <v>-0.14710928678625024</v>
      </c>
    </row>
    <row r="47" spans="1:30" x14ac:dyDescent="0.2">
      <c r="A47" s="1">
        <v>43586</v>
      </c>
      <c r="B47">
        <f t="shared" si="0"/>
        <v>1.4705882352941176E-2</v>
      </c>
      <c r="C47" s="2">
        <v>5.9919383911286594E-3</v>
      </c>
      <c r="D47" s="2">
        <v>1.5850297435529015E-2</v>
      </c>
      <c r="E47" s="2">
        <v>-7.3568330916729763E-2</v>
      </c>
      <c r="F47" s="2">
        <v>-8.9013005292367553E-2</v>
      </c>
      <c r="G47" s="2">
        <v>-1.3613250286448109E-2</v>
      </c>
      <c r="H47" s="2">
        <v>-0.22426574687388967</v>
      </c>
    </row>
    <row r="48" spans="1:30" x14ac:dyDescent="0.2">
      <c r="A48" s="1">
        <v>43617</v>
      </c>
      <c r="B48">
        <f t="shared" si="0"/>
        <v>1.4705882352941176E-2</v>
      </c>
      <c r="C48" s="2">
        <v>8.3520321454291224E-3</v>
      </c>
      <c r="D48" s="2">
        <v>8.1986988862423615E-3</v>
      </c>
      <c r="E48" s="2">
        <v>7.0030319476900305E-2</v>
      </c>
      <c r="F48" s="2">
        <v>7.9779151856743447E-2</v>
      </c>
      <c r="G48" s="2">
        <v>9.5001355192781078E-2</v>
      </c>
      <c r="H48" s="2">
        <v>0.20684812576020395</v>
      </c>
      <c r="K48" s="35" t="s">
        <v>72</v>
      </c>
      <c r="L48" t="s">
        <v>28</v>
      </c>
      <c r="U48" s="35" t="s">
        <v>73</v>
      </c>
      <c r="V48" t="s">
        <v>28</v>
      </c>
    </row>
    <row r="49" spans="1:29" x14ac:dyDescent="0.2">
      <c r="A49" s="1">
        <v>43647</v>
      </c>
      <c r="B49">
        <f t="shared" si="0"/>
        <v>1.4705882352941176E-2</v>
      </c>
      <c r="C49" s="2">
        <v>4.2914559471871616E-2</v>
      </c>
      <c r="D49" s="2">
        <v>1.3136699765488924E-2</v>
      </c>
      <c r="E49" s="2">
        <v>-0.12068500532289272</v>
      </c>
      <c r="F49" s="2">
        <v>-3.6309072911845708E-2</v>
      </c>
      <c r="G49" s="2">
        <v>-9.9566715944865436E-4</v>
      </c>
      <c r="H49" s="2">
        <v>8.1222543604615005E-2</v>
      </c>
      <c r="K49" s="35"/>
      <c r="L49" t="s">
        <v>25</v>
      </c>
      <c r="M49" t="s">
        <v>25</v>
      </c>
      <c r="U49" s="35"/>
      <c r="V49" t="s">
        <v>25</v>
      </c>
      <c r="W49" t="s">
        <v>25</v>
      </c>
    </row>
    <row r="50" spans="1:29" x14ac:dyDescent="0.2">
      <c r="A50" s="1">
        <v>43678</v>
      </c>
      <c r="B50">
        <f t="shared" si="0"/>
        <v>1.4705882352941176E-2</v>
      </c>
      <c r="C50" s="2">
        <v>2.2507322726879275E-2</v>
      </c>
      <c r="D50" s="2">
        <v>-6.2832228513891475E-2</v>
      </c>
      <c r="E50" s="2">
        <v>-9.0529090390695899E-2</v>
      </c>
      <c r="F50" s="2">
        <v>-9.8329799388154893E-3</v>
      </c>
      <c r="G50" s="2">
        <v>3.5151408496881364E-2</v>
      </c>
      <c r="H50" s="2">
        <v>-6.6222363855435673E-2</v>
      </c>
      <c r="K50" s="35"/>
      <c r="L50" t="s">
        <v>29</v>
      </c>
      <c r="M50" t="s">
        <v>30</v>
      </c>
      <c r="N50" t="s">
        <v>1</v>
      </c>
      <c r="O50" t="s">
        <v>2</v>
      </c>
      <c r="P50" t="s">
        <v>4</v>
      </c>
      <c r="Q50" t="s">
        <v>5</v>
      </c>
      <c r="R50" t="s">
        <v>6</v>
      </c>
      <c r="U50" s="35"/>
      <c r="V50" t="s">
        <v>29</v>
      </c>
      <c r="W50" t="s">
        <v>30</v>
      </c>
      <c r="X50" t="s">
        <v>1</v>
      </c>
      <c r="Y50" t="s">
        <v>2</v>
      </c>
      <c r="Z50" t="s">
        <v>4</v>
      </c>
      <c r="AA50" t="s">
        <v>5</v>
      </c>
      <c r="AB50" t="s">
        <v>6</v>
      </c>
      <c r="AC50" t="s">
        <v>3</v>
      </c>
    </row>
    <row r="51" spans="1:29" x14ac:dyDescent="0.2">
      <c r="A51" s="1">
        <v>43709</v>
      </c>
      <c r="B51">
        <f t="shared" si="0"/>
        <v>1.4705882352941176E-2</v>
      </c>
      <c r="C51" s="2">
        <v>3.3017471466346926E-2</v>
      </c>
      <c r="D51" s="2">
        <v>1.9129135947628439E-2</v>
      </c>
      <c r="E51" s="2">
        <v>-8.895320851063826E-2</v>
      </c>
      <c r="F51" s="2">
        <v>2.2663585415395815E-2</v>
      </c>
      <c r="G51" s="2">
        <v>4.3796626377948122E-2</v>
      </c>
      <c r="H51" s="2">
        <v>6.7638798473525164E-2</v>
      </c>
      <c r="K51" s="35"/>
      <c r="L51" s="2">
        <v>1.0200000000000001E-2</v>
      </c>
      <c r="M51" s="2">
        <v>5.5307868999460788E-2</v>
      </c>
      <c r="N51" s="12">
        <v>0.93856924188467294</v>
      </c>
      <c r="O51" s="12">
        <v>0</v>
      </c>
      <c r="P51" s="12">
        <v>0</v>
      </c>
      <c r="Q51" s="12">
        <v>5.1239124682272215E-2</v>
      </c>
      <c r="R51" s="12">
        <v>0</v>
      </c>
      <c r="U51" s="35"/>
      <c r="V51" s="2">
        <v>1.0200000000000001E-2</v>
      </c>
      <c r="W51" s="2">
        <v>5.5307624248526484E-2</v>
      </c>
      <c r="X51" s="12">
        <v>0.93856924708263822</v>
      </c>
      <c r="Y51" s="12">
        <v>0</v>
      </c>
      <c r="Z51" s="12">
        <v>0</v>
      </c>
      <c r="AA51" s="12">
        <v>5.1239119484306886E-2</v>
      </c>
      <c r="AB51" s="12">
        <v>0</v>
      </c>
      <c r="AC51">
        <v>0</v>
      </c>
    </row>
    <row r="52" spans="1:29" x14ac:dyDescent="0.2">
      <c r="A52" s="1">
        <v>43739</v>
      </c>
      <c r="B52">
        <f t="shared" si="0"/>
        <v>1.4705882352941176E-2</v>
      </c>
      <c r="C52" s="2">
        <v>-5.1411231095748411E-2</v>
      </c>
      <c r="D52" s="2">
        <v>-9.7734434912135404E-2</v>
      </c>
      <c r="E52" s="2">
        <v>7.3948170427250659E-2</v>
      </c>
      <c r="F52" s="2">
        <v>2.1920959101606519E-2</v>
      </c>
      <c r="G52" s="2">
        <v>-1.1965066953838366E-2</v>
      </c>
      <c r="H52" s="2">
        <v>0.30742726366919926</v>
      </c>
      <c r="K52" s="35"/>
      <c r="L52" s="2">
        <v>1.2500000000000001E-2</v>
      </c>
      <c r="M52" s="2">
        <v>3.6876701398556623E-2</v>
      </c>
      <c r="N52" s="12">
        <v>0.32700792914724996</v>
      </c>
      <c r="O52" s="12">
        <v>5.1029544388639707E-2</v>
      </c>
      <c r="P52" s="12">
        <v>0</v>
      </c>
      <c r="Q52" s="12">
        <v>0.29411929284899796</v>
      </c>
      <c r="R52" s="12">
        <v>0.31765160018205713</v>
      </c>
      <c r="U52" s="35"/>
      <c r="V52" s="2">
        <v>1.2500000000000001E-2</v>
      </c>
      <c r="W52" s="2">
        <v>3.6876701337388608E-2</v>
      </c>
      <c r="X52" s="12">
        <v>0.32700795232596963</v>
      </c>
      <c r="Y52" s="12">
        <v>5.1029550854507916E-2</v>
      </c>
      <c r="Z52" s="12">
        <v>0</v>
      </c>
      <c r="AA52" s="12">
        <v>0.29411925155871455</v>
      </c>
      <c r="AB52" s="12">
        <v>0.31765161182775298</v>
      </c>
      <c r="AC52" s="12">
        <v>0</v>
      </c>
    </row>
    <row r="53" spans="1:29" x14ac:dyDescent="0.2">
      <c r="A53" s="1">
        <v>43770</v>
      </c>
      <c r="B53">
        <f t="shared" si="0"/>
        <v>1.4705882352941176E-2</v>
      </c>
      <c r="C53" s="2">
        <v>-6.1673391482551798E-3</v>
      </c>
      <c r="D53" s="2">
        <v>4.945479446488954E-2</v>
      </c>
      <c r="E53" s="2">
        <v>9.4812287744862278E-2</v>
      </c>
      <c r="F53" s="2">
        <v>3.6315744319166843E-2</v>
      </c>
      <c r="G53" s="2">
        <v>1.5606334111362141E-2</v>
      </c>
      <c r="H53" s="2">
        <v>4.7694620098840623E-2</v>
      </c>
      <c r="K53" s="35"/>
      <c r="L53" s="34">
        <v>1.4999999999999999E-2</v>
      </c>
      <c r="M53" s="2">
        <v>3.3615877822345534E-2</v>
      </c>
      <c r="N53" s="12">
        <v>0.2277667961894424</v>
      </c>
      <c r="O53" s="12">
        <v>0.22227992310610448</v>
      </c>
      <c r="P53" s="12">
        <v>4.6150963574109229E-2</v>
      </c>
      <c r="Q53" s="12">
        <v>0.17357406309427409</v>
      </c>
      <c r="R53" s="12">
        <v>0.32003662060301485</v>
      </c>
      <c r="U53" s="35"/>
      <c r="V53" s="34">
        <v>1.4999999999999999E-2</v>
      </c>
      <c r="W53" s="12">
        <v>3.3615877798438325E-2</v>
      </c>
      <c r="X53" s="12">
        <v>0.22775988678864376</v>
      </c>
      <c r="Y53" s="12">
        <v>0.22228270497912747</v>
      </c>
      <c r="Z53" s="12">
        <v>4.614892835898958E-2</v>
      </c>
      <c r="AA53" s="12">
        <v>0.17357831747522337</v>
      </c>
      <c r="AB53" s="12">
        <v>0.32003852896496066</v>
      </c>
      <c r="AC53" s="12">
        <v>0</v>
      </c>
    </row>
    <row r="54" spans="1:29" x14ac:dyDescent="0.2">
      <c r="A54" s="1">
        <v>43800</v>
      </c>
      <c r="B54">
        <f t="shared" si="0"/>
        <v>1.4705882352941176E-2</v>
      </c>
      <c r="C54" s="2">
        <v>2.7594475543118779E-2</v>
      </c>
      <c r="D54" s="2">
        <v>-9.0348753756849254E-3</v>
      </c>
      <c r="E54" s="2">
        <v>2.8316287061383116E-2</v>
      </c>
      <c r="F54" s="2">
        <v>2.8143426761551238E-2</v>
      </c>
      <c r="G54" s="2">
        <v>-2.0992577837468662E-3</v>
      </c>
      <c r="H54" s="2">
        <v>0.26789721264316557</v>
      </c>
      <c r="K54" s="35"/>
      <c r="L54" s="2">
        <v>1.7500000000000002E-2</v>
      </c>
      <c r="M54" s="2">
        <v>3.4962418352733379E-2</v>
      </c>
      <c r="N54" s="12">
        <v>0.16410515088246855</v>
      </c>
      <c r="O54" s="12">
        <v>0.28853013848590042</v>
      </c>
      <c r="P54" s="12">
        <v>0.13957232407101686</v>
      </c>
      <c r="Q54" s="12">
        <v>8.9952154146065E-2</v>
      </c>
      <c r="R54" s="12">
        <v>0.30764859898149405</v>
      </c>
      <c r="U54" s="35"/>
      <c r="V54" s="34">
        <v>0.02</v>
      </c>
      <c r="W54" s="12">
        <v>3.6442340614262325E-2</v>
      </c>
      <c r="X54" s="12">
        <v>0.19769330683064887</v>
      </c>
      <c r="Y54" s="12">
        <v>0.30816412867503695</v>
      </c>
      <c r="Z54" s="12">
        <v>0.11565318759225968</v>
      </c>
      <c r="AA54" s="12">
        <v>1.0997812297542061E-2</v>
      </c>
      <c r="AB54" s="12">
        <v>0.29554690894683078</v>
      </c>
      <c r="AC54" s="12">
        <v>6.1753022224626641E-2</v>
      </c>
    </row>
    <row r="55" spans="1:29" x14ac:dyDescent="0.2">
      <c r="A55" s="1">
        <v>43831</v>
      </c>
      <c r="B55">
        <f t="shared" si="0"/>
        <v>1.4705882352941176E-2</v>
      </c>
      <c r="C55" s="2">
        <v>-1.8817420919976846E-2</v>
      </c>
      <c r="D55" s="2">
        <v>0.11465684061772685</v>
      </c>
      <c r="E55" s="2">
        <v>6.6507984468412218E-2</v>
      </c>
      <c r="F55" s="2">
        <v>-9.1391037527593921E-3</v>
      </c>
      <c r="G55" s="2">
        <v>-3.2282677168202545E-2</v>
      </c>
      <c r="H55" s="2">
        <v>0.55515977816556328</v>
      </c>
      <c r="K55" s="35"/>
      <c r="L55" s="34">
        <v>0.02</v>
      </c>
      <c r="M55" s="2">
        <v>3.9834064389059787E-2</v>
      </c>
      <c r="N55" s="12">
        <v>0.10044346791230917</v>
      </c>
      <c r="O55" s="12">
        <v>0.35478063940650245</v>
      </c>
      <c r="P55" s="12">
        <v>0.23299353201341974</v>
      </c>
      <c r="Q55" s="12">
        <v>6.3298711838583521E-3</v>
      </c>
      <c r="R55" s="12">
        <v>0.29526085605085528</v>
      </c>
      <c r="U55" s="35"/>
      <c r="V55" s="34">
        <v>2.5000000000000001E-2</v>
      </c>
      <c r="W55" s="12">
        <v>4.4902762141282665E-2</v>
      </c>
      <c r="X55" s="12">
        <v>0.10823867795785769</v>
      </c>
      <c r="Y55" s="12">
        <v>0.36089188102562414</v>
      </c>
      <c r="Z55" s="12">
        <v>0.18036698124020031</v>
      </c>
      <c r="AA55" s="12">
        <v>0</v>
      </c>
      <c r="AB55" s="12">
        <v>0.20960064001560347</v>
      </c>
      <c r="AC55" s="12">
        <v>0.13071018632765954</v>
      </c>
    </row>
    <row r="56" spans="1:29" x14ac:dyDescent="0.2">
      <c r="A56" s="1">
        <v>43862</v>
      </c>
      <c r="B56">
        <f t="shared" si="0"/>
        <v>1.4705882352941176E-2</v>
      </c>
      <c r="C56" s="2">
        <v>-4.5792423927696557E-2</v>
      </c>
      <c r="D56" s="2">
        <v>-6.4259668600638808E-2</v>
      </c>
      <c r="E56" s="2">
        <v>6.9373216486982692E-2</v>
      </c>
      <c r="F56" s="2">
        <v>-8.060418644668399E-2</v>
      </c>
      <c r="G56" s="2">
        <v>-5.9480976376192207E-2</v>
      </c>
      <c r="H56" s="2">
        <v>2.6776588634221943E-2</v>
      </c>
      <c r="K56" s="35"/>
      <c r="L56" s="2">
        <v>2.2499999999999999E-2</v>
      </c>
      <c r="M56" s="2">
        <v>4.7257766375736678E-2</v>
      </c>
      <c r="N56" s="12">
        <v>1.8755495829942569E-4</v>
      </c>
      <c r="O56" s="12">
        <v>0.4066036261558057</v>
      </c>
      <c r="P56" s="12">
        <v>0.33096505786000174</v>
      </c>
      <c r="Q56" s="12">
        <v>0</v>
      </c>
      <c r="R56" s="12">
        <v>0.25205212759283813</v>
      </c>
      <c r="U56" s="35"/>
      <c r="V56" s="34">
        <v>0.03</v>
      </c>
      <c r="W56" s="12">
        <v>5.6934502340718687E-2</v>
      </c>
      <c r="X56" s="12">
        <v>1.3671350151937697E-2</v>
      </c>
      <c r="Y56" s="12">
        <v>0.41158444221881701</v>
      </c>
      <c r="Z56" s="12">
        <v>0.24569037910261504</v>
      </c>
      <c r="AA56" s="12">
        <v>0</v>
      </c>
      <c r="AB56" s="12">
        <v>0.11917395516130989</v>
      </c>
      <c r="AC56" s="12">
        <v>0.19968823993226539</v>
      </c>
    </row>
    <row r="57" spans="1:29" x14ac:dyDescent="0.2">
      <c r="A57" s="1">
        <v>43891</v>
      </c>
      <c r="B57">
        <f t="shared" si="0"/>
        <v>1.4705882352941176E-2</v>
      </c>
      <c r="C57" s="2">
        <v>-0.22988347719752644</v>
      </c>
      <c r="D57" s="2">
        <v>9.2944319208243531E-3</v>
      </c>
      <c r="E57" s="2">
        <v>1.7532452693636014E-2</v>
      </c>
      <c r="F57" s="2">
        <v>-0.11393813344844694</v>
      </c>
      <c r="G57" s="2">
        <v>5.5163447089642048E-2</v>
      </c>
      <c r="H57" s="2">
        <v>-0.21555713776478713</v>
      </c>
      <c r="K57" s="35"/>
      <c r="L57" s="34">
        <v>2.5000000000000001E-2</v>
      </c>
      <c r="M57" s="2">
        <v>5.6881554875723515E-2</v>
      </c>
      <c r="N57" s="12">
        <v>-9.9999999999999635E-7</v>
      </c>
      <c r="O57" s="12">
        <v>0.43759171877208786</v>
      </c>
      <c r="P57" s="12">
        <v>0.45856194734234768</v>
      </c>
      <c r="Q57" s="12">
        <v>0</v>
      </c>
      <c r="R57" s="12">
        <v>9.365570045250958E-2</v>
      </c>
      <c r="U57" s="35"/>
      <c r="V57" s="2">
        <v>3.5000000000000003E-2</v>
      </c>
      <c r="W57" s="12">
        <v>7.1048306584976739E-2</v>
      </c>
      <c r="X57" s="12">
        <v>-9.9999999999899177E-7</v>
      </c>
      <c r="Y57" s="12">
        <v>0.39183500992115766</v>
      </c>
      <c r="Z57" s="12">
        <v>0.31377823579581221</v>
      </c>
      <c r="AA57" s="12">
        <v>0</v>
      </c>
      <c r="AB57" s="12">
        <v>0</v>
      </c>
      <c r="AC57" s="12">
        <v>0.28419612084997525</v>
      </c>
    </row>
    <row r="58" spans="1:29" x14ac:dyDescent="0.2">
      <c r="A58" s="1">
        <v>43922</v>
      </c>
      <c r="B58">
        <f t="shared" si="0"/>
        <v>1.4705882352941176E-2</v>
      </c>
      <c r="C58" s="2">
        <v>-2.5626643129902149E-2</v>
      </c>
      <c r="D58" s="2">
        <v>4.6858160515966141E-2</v>
      </c>
      <c r="E58" s="2">
        <v>0.1181092037283622</v>
      </c>
      <c r="F58" s="2">
        <v>2.4777109612458492E-2</v>
      </c>
      <c r="G58" s="2">
        <v>7.4527506438707869E-2</v>
      </c>
      <c r="H58" s="2">
        <v>0.49213742866018784</v>
      </c>
      <c r="K58" s="35"/>
      <c r="L58" s="2">
        <v>2.75E-2</v>
      </c>
      <c r="M58" s="2">
        <v>6.8518113190474711E-2</v>
      </c>
      <c r="N58" s="12">
        <v>0</v>
      </c>
      <c r="O58" s="12">
        <v>0.36993417612796048</v>
      </c>
      <c r="P58" s="12">
        <v>0.61987419043898451</v>
      </c>
      <c r="Q58" s="12">
        <v>0</v>
      </c>
      <c r="R58" s="12">
        <v>0</v>
      </c>
      <c r="U58" s="35"/>
      <c r="V58" s="2">
        <v>0.04</v>
      </c>
      <c r="W58" s="12">
        <v>8.8198682044522525E-2</v>
      </c>
      <c r="X58" s="12">
        <v>0</v>
      </c>
      <c r="Y58" s="12">
        <v>0.2145708713948607</v>
      </c>
      <c r="Z58" s="12">
        <v>0.38524006404850147</v>
      </c>
      <c r="AA58" s="12">
        <v>0</v>
      </c>
      <c r="AB58" s="12">
        <v>0</v>
      </c>
      <c r="AC58" s="12">
        <v>0.38999743112358271</v>
      </c>
    </row>
    <row r="59" spans="1:29" x14ac:dyDescent="0.2">
      <c r="A59" s="1">
        <v>43952</v>
      </c>
      <c r="B59">
        <f t="shared" si="0"/>
        <v>1.4705882352941176E-2</v>
      </c>
      <c r="C59" s="2">
        <v>0.12896961889894976</v>
      </c>
      <c r="D59" s="2">
        <v>6.2410156969323616E-3</v>
      </c>
      <c r="E59" s="2">
        <v>-2.8580444988735021E-4</v>
      </c>
      <c r="F59" s="2">
        <v>-9.5004215974572315E-3</v>
      </c>
      <c r="G59" s="2">
        <v>2.064986359725296E-2</v>
      </c>
      <c r="H59" s="2">
        <v>6.7938766335170708E-2</v>
      </c>
      <c r="K59" s="35"/>
      <c r="L59" s="34">
        <v>0.03</v>
      </c>
      <c r="M59" s="2">
        <v>8.3462694802418511E-2</v>
      </c>
      <c r="N59" s="12">
        <v>0</v>
      </c>
      <c r="O59" s="12">
        <v>0.15999845465702808</v>
      </c>
      <c r="P59" s="12">
        <v>0.82980991190991693</v>
      </c>
      <c r="Q59" s="12">
        <v>0</v>
      </c>
      <c r="R59" s="12">
        <v>0</v>
      </c>
      <c r="U59" s="35"/>
      <c r="V59" s="2">
        <v>4.4999999999999998E-2</v>
      </c>
      <c r="W59" s="12">
        <v>0.10748877873367417</v>
      </c>
      <c r="X59" s="12">
        <v>0</v>
      </c>
      <c r="Y59" s="12">
        <v>3.7378906891452714E-2</v>
      </c>
      <c r="Z59" s="12">
        <v>0.45667327290196225</v>
      </c>
      <c r="AA59" s="12">
        <v>0</v>
      </c>
      <c r="AB59" s="12">
        <v>0</v>
      </c>
      <c r="AC59" s="12">
        <v>0.49575618677352989</v>
      </c>
    </row>
    <row r="60" spans="1:29" x14ac:dyDescent="0.2">
      <c r="A60" s="1">
        <v>43983</v>
      </c>
      <c r="B60">
        <f t="shared" si="0"/>
        <v>1.4705882352941176E-2</v>
      </c>
      <c r="C60" s="2">
        <v>3.8379548039752631E-2</v>
      </c>
      <c r="D60" s="2">
        <v>3.1282088473681968E-2</v>
      </c>
      <c r="E60" s="2">
        <v>8.4125502286278131E-2</v>
      </c>
      <c r="F60" s="2">
        <v>-3.8096814979019178E-2</v>
      </c>
      <c r="G60" s="2">
        <v>-3.0252181162307212E-2</v>
      </c>
      <c r="H60" s="2">
        <v>0.29318566467065876</v>
      </c>
      <c r="K60" s="35"/>
      <c r="L60" s="2">
        <v>3.2199999999999999E-2</v>
      </c>
      <c r="M60" s="2">
        <v>9.6426709512014694E-2</v>
      </c>
      <c r="N60" s="12">
        <v>0</v>
      </c>
      <c r="O60" s="12">
        <v>0</v>
      </c>
      <c r="P60" s="12">
        <v>0.98980836656694504</v>
      </c>
      <c r="Q60" s="12">
        <v>0</v>
      </c>
      <c r="R60" s="12">
        <v>0</v>
      </c>
      <c r="U60" s="35"/>
      <c r="V60" s="2">
        <v>0.05</v>
      </c>
      <c r="W60" s="12">
        <v>0.12959761973493564</v>
      </c>
      <c r="X60" s="12">
        <v>0</v>
      </c>
      <c r="Y60" s="12">
        <v>0</v>
      </c>
      <c r="Z60" s="12">
        <v>0.32726353705606598</v>
      </c>
      <c r="AA60" s="12">
        <v>0</v>
      </c>
      <c r="AB60" s="12">
        <v>0</v>
      </c>
      <c r="AC60" s="12">
        <v>0.66254482951087901</v>
      </c>
    </row>
    <row r="61" spans="1:29" x14ac:dyDescent="0.2">
      <c r="A61" s="1">
        <v>44013</v>
      </c>
      <c r="B61">
        <f t="shared" si="0"/>
        <v>1.4705882352941176E-2</v>
      </c>
      <c r="C61" s="2">
        <v>1.0976365378611241E-2</v>
      </c>
      <c r="D61" s="2">
        <v>0.12769949454962881</v>
      </c>
      <c r="E61" s="2">
        <v>7.4367078346291082E-2</v>
      </c>
      <c r="F61" s="2">
        <v>9.6745305493958433E-2</v>
      </c>
      <c r="G61" s="2">
        <v>8.0313893526578584E-2</v>
      </c>
      <c r="H61" s="2">
        <v>0.32501088177519533</v>
      </c>
      <c r="K61" s="35"/>
      <c r="U61" s="35"/>
      <c r="V61" s="2">
        <v>5.5E-2</v>
      </c>
      <c r="W61" s="12">
        <v>0.15622151191201311</v>
      </c>
      <c r="X61" s="12">
        <v>0</v>
      </c>
      <c r="Y61" s="12">
        <v>0</v>
      </c>
      <c r="Z61" s="12">
        <v>0.14416839465677886</v>
      </c>
      <c r="AA61" s="12">
        <v>0</v>
      </c>
      <c r="AB61" s="12">
        <v>0</v>
      </c>
      <c r="AC61" s="12">
        <v>0.84563997191016615</v>
      </c>
    </row>
    <row r="62" spans="1:29" x14ac:dyDescent="0.2">
      <c r="A62" s="1">
        <v>44044</v>
      </c>
      <c r="B62">
        <f t="shared" si="0"/>
        <v>1.4705882352941176E-2</v>
      </c>
      <c r="C62" s="2">
        <v>-1.7604510774148818E-2</v>
      </c>
      <c r="D62" s="2">
        <v>5.335516212033653E-2</v>
      </c>
      <c r="E62" s="2">
        <v>8.3210588659685447E-2</v>
      </c>
      <c r="F62" s="2">
        <v>0.11369901988813469</v>
      </c>
      <c r="G62" s="2">
        <v>7.3029403399144321E-2</v>
      </c>
      <c r="H62" s="2">
        <v>0.74145207116631506</v>
      </c>
      <c r="K62" s="35"/>
      <c r="U62" s="35"/>
      <c r="V62" s="2">
        <v>5.9500000000000004E-2</v>
      </c>
      <c r="W62" s="12">
        <v>0.17912138555298679</v>
      </c>
      <c r="X62" s="12">
        <v>0</v>
      </c>
      <c r="Y62" s="12">
        <v>-9.9999999999877642E-7</v>
      </c>
      <c r="Z62" s="12">
        <v>0</v>
      </c>
      <c r="AA62" s="12">
        <v>0</v>
      </c>
      <c r="AB62" s="12">
        <v>0</v>
      </c>
      <c r="AC62" s="12">
        <v>0.98980936656694485</v>
      </c>
    </row>
    <row r="63" spans="1:29" x14ac:dyDescent="0.2">
      <c r="A63" s="1">
        <v>44075</v>
      </c>
      <c r="B63">
        <f t="shared" si="0"/>
        <v>1.4705882352941176E-2</v>
      </c>
      <c r="C63" s="2">
        <v>-7.1040041985479641E-2</v>
      </c>
      <c r="D63" s="2">
        <v>-3.8931092359504316E-3</v>
      </c>
      <c r="E63" s="2">
        <v>-5.5763273494082832E-2</v>
      </c>
      <c r="F63" s="2">
        <v>-2.3390163106453699E-2</v>
      </c>
      <c r="G63" s="2">
        <v>1.1776526035969459E-2</v>
      </c>
      <c r="H63" s="2">
        <v>-0.13908732546634428</v>
      </c>
      <c r="K63" s="35"/>
      <c r="U63" s="35"/>
    </row>
    <row r="64" spans="1:29" x14ac:dyDescent="0.2">
      <c r="A64" s="1">
        <v>44105</v>
      </c>
      <c r="B64">
        <f t="shared" si="0"/>
        <v>1.4705882352941176E-2</v>
      </c>
      <c r="C64" s="2">
        <v>0.12616356221619585</v>
      </c>
      <c r="D64" s="2">
        <v>-2.9259487226811931E-2</v>
      </c>
      <c r="E64" s="2">
        <v>-4.8577103470945904E-2</v>
      </c>
      <c r="F64" s="2">
        <v>-5.1845627389446536E-2</v>
      </c>
      <c r="G64" s="2">
        <v>-8.291001374870266E-3</v>
      </c>
      <c r="H64" s="2">
        <v>-9.5498939523579018E-2</v>
      </c>
      <c r="K64" s="35"/>
      <c r="U64" s="35"/>
    </row>
    <row r="65" spans="1:23" x14ac:dyDescent="0.2">
      <c r="A65" s="1">
        <v>44136</v>
      </c>
      <c r="B65">
        <f t="shared" si="0"/>
        <v>1.4705882352941176E-2</v>
      </c>
      <c r="C65" s="2">
        <v>0.13794153701375067</v>
      </c>
      <c r="D65" s="2">
        <v>-5.1133400853499822E-2</v>
      </c>
      <c r="E65" s="2">
        <v>3.1445794582036335E-2</v>
      </c>
      <c r="F65" s="2">
        <v>0.13377915206872171</v>
      </c>
      <c r="G65" s="2">
        <v>0.10118908159425377</v>
      </c>
      <c r="H65" s="2">
        <v>0.46273570465771208</v>
      </c>
      <c r="K65" s="35"/>
      <c r="U65" s="35"/>
    </row>
    <row r="66" spans="1:23" x14ac:dyDescent="0.2">
      <c r="A66" s="1">
        <v>44166</v>
      </c>
      <c r="B66">
        <f t="shared" si="0"/>
        <v>1.4705882352941176E-2</v>
      </c>
      <c r="C66" s="2">
        <v>4.1196076146682747E-2</v>
      </c>
      <c r="D66" s="2">
        <v>0.1351165491160522</v>
      </c>
      <c r="E66" s="2">
        <v>0.10195632112599151</v>
      </c>
      <c r="F66" s="2">
        <v>1.293080664137336E-2</v>
      </c>
      <c r="G66" s="2">
        <v>-5.6548155460245164E-2</v>
      </c>
      <c r="H66" s="2">
        <v>0.24325231296345229</v>
      </c>
      <c r="K66" s="35"/>
      <c r="U66" s="35"/>
    </row>
    <row r="67" spans="1:23" x14ac:dyDescent="0.2">
      <c r="A67" s="1">
        <v>44197</v>
      </c>
      <c r="B67">
        <f t="shared" si="0"/>
        <v>1.4705882352941176E-2</v>
      </c>
      <c r="C67" s="2">
        <v>-4.8786520124894373E-2</v>
      </c>
      <c r="D67" s="2">
        <v>-0.11822405952792236</v>
      </c>
      <c r="E67" s="2">
        <v>-1.542352987344997E-2</v>
      </c>
      <c r="F67" s="2">
        <v>-1.7251046216652521E-2</v>
      </c>
      <c r="G67" s="2">
        <v>-2.1827514331085318E-2</v>
      </c>
      <c r="H67" s="2">
        <v>0.12450585701049999</v>
      </c>
      <c r="K67" s="35"/>
      <c r="U67" s="35"/>
    </row>
    <row r="68" spans="1:23" x14ac:dyDescent="0.2">
      <c r="A68" s="1">
        <v>44228</v>
      </c>
      <c r="B68">
        <f t="shared" si="0"/>
        <v>1.4705882352941176E-2</v>
      </c>
      <c r="C68" s="2">
        <v>0.11608432166601457</v>
      </c>
      <c r="D68" s="2">
        <v>3.3920991661057665E-2</v>
      </c>
      <c r="E68" s="2">
        <v>1.2133888348751176E-2</v>
      </c>
      <c r="F68" s="2">
        <v>5.5470225467815659E-2</v>
      </c>
      <c r="G68" s="2">
        <v>-7.5236826468284113E-2</v>
      </c>
      <c r="H68" s="2">
        <v>-0.14874046940446661</v>
      </c>
      <c r="K68" s="35"/>
      <c r="U68" s="35"/>
    </row>
    <row r="69" spans="1:23" x14ac:dyDescent="0.2">
      <c r="A69" s="1">
        <v>44256</v>
      </c>
      <c r="B69">
        <f t="shared" si="0"/>
        <v>1.4705882352941176E-2</v>
      </c>
      <c r="C69" s="2">
        <v>-2.8355313510367575E-2</v>
      </c>
      <c r="D69" s="2">
        <v>0.11239097793028541</v>
      </c>
      <c r="E69" s="2">
        <v>-3.1901278214030993E-2</v>
      </c>
      <c r="F69" s="2">
        <v>6.2201182117192166E-2</v>
      </c>
      <c r="G69" s="2">
        <v>4.5489544065706156E-2</v>
      </c>
      <c r="H69" s="2">
        <v>-1.1206524056254663E-2</v>
      </c>
      <c r="K69" s="35"/>
      <c r="U69" s="35"/>
    </row>
    <row r="70" spans="1:23" x14ac:dyDescent="0.2">
      <c r="A70" s="1">
        <v>44287</v>
      </c>
      <c r="B70">
        <f t="shared" si="0"/>
        <v>1.4705882352941176E-2</v>
      </c>
      <c r="C70" s="2">
        <v>9.112573414427283E-2</v>
      </c>
      <c r="D70" s="2">
        <v>5.3655444203207336E-2</v>
      </c>
      <c r="E70" s="2">
        <v>-1.5699885795148139E-2</v>
      </c>
      <c r="F70" s="2">
        <v>7.6251657430415953E-2</v>
      </c>
      <c r="G70" s="2">
        <v>3.4338218951279753E-2</v>
      </c>
      <c r="H70" s="2">
        <v>6.2147245123038042E-2</v>
      </c>
      <c r="K70" s="35"/>
      <c r="U70" s="35"/>
    </row>
    <row r="71" spans="1:23" x14ac:dyDescent="0.2">
      <c r="A71" s="1">
        <v>44317</v>
      </c>
      <c r="B71">
        <f t="shared" si="0"/>
        <v>1.4705882352941176E-2</v>
      </c>
      <c r="C71" s="2">
        <v>-9.3244647815160508E-3</v>
      </c>
      <c r="D71" s="2">
        <v>-1.5460098800052502E-2</v>
      </c>
      <c r="E71" s="2">
        <v>-2.0760655154262175E-2</v>
      </c>
      <c r="F71" s="2">
        <v>5.2700452328039882E-2</v>
      </c>
      <c r="G71" s="2">
        <v>1.5152549828217454E-2</v>
      </c>
      <c r="H71" s="2">
        <v>-0.11871339473750175</v>
      </c>
      <c r="K71" s="35"/>
      <c r="U71" s="35"/>
    </row>
    <row r="72" spans="1:23" x14ac:dyDescent="0.2">
      <c r="A72" s="1">
        <v>44348</v>
      </c>
      <c r="B72">
        <f t="shared" si="0"/>
        <v>1.4705882352941176E-2</v>
      </c>
      <c r="C72" s="2">
        <v>-6.5003880131829894E-2</v>
      </c>
      <c r="D72" s="2">
        <v>-8.7808241530761277E-3</v>
      </c>
      <c r="E72" s="2">
        <v>5.0516147453376625E-2</v>
      </c>
      <c r="F72" s="2">
        <v>-3.9800956745432936E-2</v>
      </c>
      <c r="G72" s="2">
        <v>-3.2118529946116858E-3</v>
      </c>
      <c r="H72" s="2">
        <v>8.7137397279333006E-2</v>
      </c>
      <c r="K72" s="35"/>
      <c r="U72" s="35"/>
    </row>
    <row r="73" spans="1:23" x14ac:dyDescent="0.2">
      <c r="A73" s="1">
        <v>44378</v>
      </c>
      <c r="B73">
        <f>1/68</f>
        <v>1.4705882352941176E-2</v>
      </c>
      <c r="C73" s="2">
        <v>6.6753409519223261E-2</v>
      </c>
      <c r="D73" s="2">
        <v>-3.1055858458099439E-2</v>
      </c>
      <c r="E73" s="2">
        <v>-2.0143531089608757E-2</v>
      </c>
      <c r="F73" s="2">
        <v>1.3313039100930624E-3</v>
      </c>
      <c r="G73" s="2">
        <v>1.0849478454104E-2</v>
      </c>
      <c r="H73" s="2">
        <v>1.1034279634527966E-2</v>
      </c>
      <c r="K73" s="35"/>
      <c r="U73" s="35"/>
    </row>
    <row r="74" spans="1:23" x14ac:dyDescent="0.2">
      <c r="A74" s="1">
        <v>44409</v>
      </c>
      <c r="B74">
        <f>1/68</f>
        <v>1.4705882352941176E-2</v>
      </c>
      <c r="C74" s="2">
        <v>8.9960907640915355E-2</v>
      </c>
      <c r="D74" s="2">
        <v>1.3424093385655977E-2</v>
      </c>
      <c r="E74" s="2">
        <v>9.9735290495687412E-2</v>
      </c>
      <c r="F74" s="2">
        <v>2.6878363426981799E-2</v>
      </c>
      <c r="G74" s="2">
        <v>3.8933681784507623E-2</v>
      </c>
      <c r="H74" s="2">
        <v>7.0605294168708532E-2</v>
      </c>
      <c r="K74" s="35"/>
      <c r="U74" s="35"/>
    </row>
    <row r="75" spans="1:23" x14ac:dyDescent="0.2">
      <c r="A75" s="1">
        <v>44440</v>
      </c>
      <c r="B75">
        <f>1/68</f>
        <v>1.4705882352941176E-2</v>
      </c>
      <c r="C75" s="2">
        <v>-2.9849958328629689E-2</v>
      </c>
      <c r="D75" s="2">
        <v>-5.8750220417281285E-2</v>
      </c>
      <c r="E75" s="2">
        <v>4.1198919372445131E-2</v>
      </c>
      <c r="F75" s="2">
        <v>-2.9674144684241233E-2</v>
      </c>
      <c r="G75" s="2">
        <v>-4.8232240167354501E-2</v>
      </c>
      <c r="H75" s="2">
        <v>7.562661908493995E-2</v>
      </c>
      <c r="K75" s="35"/>
      <c r="U75" s="35"/>
    </row>
    <row r="76" spans="1:23" x14ac:dyDescent="0.2">
      <c r="K76" s="35"/>
      <c r="U76" s="35"/>
    </row>
    <row r="77" spans="1:23" x14ac:dyDescent="0.2">
      <c r="U77" s="35"/>
    </row>
    <row r="78" spans="1:23" x14ac:dyDescent="0.2">
      <c r="U78" s="35"/>
    </row>
    <row r="79" spans="1:23" x14ac:dyDescent="0.2">
      <c r="U79" s="35"/>
    </row>
    <row r="80" spans="1:23" x14ac:dyDescent="0.2">
      <c r="U80" s="35"/>
      <c r="V80" t="s">
        <v>8</v>
      </c>
      <c r="W80" t="s">
        <v>9</v>
      </c>
    </row>
    <row r="81" spans="21:29" x14ac:dyDescent="0.2">
      <c r="U81" s="35" t="s">
        <v>74</v>
      </c>
      <c r="V81" s="34">
        <v>1.4999999999999999E-2</v>
      </c>
      <c r="W81" s="12">
        <v>3.3615877822345534E-2</v>
      </c>
      <c r="X81" s="12">
        <v>0.2277667961894424</v>
      </c>
      <c r="Y81" s="12">
        <v>0.22227992310610448</v>
      </c>
      <c r="Z81" s="12">
        <v>4.6150963574109229E-2</v>
      </c>
      <c r="AA81" s="12">
        <v>0.17357406309427409</v>
      </c>
      <c r="AB81" s="12">
        <v>0.32003662060301485</v>
      </c>
    </row>
    <row r="82" spans="21:29" x14ac:dyDescent="0.2">
      <c r="V82" s="34">
        <v>0.02</v>
      </c>
      <c r="W82" s="12">
        <v>3.9834064389059787E-2</v>
      </c>
      <c r="X82" s="12">
        <v>0.10044346791230917</v>
      </c>
      <c r="Y82" s="12">
        <v>0.35478063940650245</v>
      </c>
      <c r="Z82" s="12">
        <v>0.23299353201341974</v>
      </c>
      <c r="AA82" s="12">
        <v>6.3298711838583521E-3</v>
      </c>
      <c r="AB82" s="12">
        <v>0.29526085605085528</v>
      </c>
    </row>
    <row r="83" spans="21:29" x14ac:dyDescent="0.2">
      <c r="V83" s="34">
        <v>2.5000000000000001E-2</v>
      </c>
      <c r="W83" s="2">
        <v>5.6881554875723515E-2</v>
      </c>
      <c r="X83" s="12">
        <v>-9.9999999999999635E-7</v>
      </c>
      <c r="Y83" s="12">
        <v>0.43759171877208786</v>
      </c>
      <c r="Z83" s="12">
        <v>0.45856194734234768</v>
      </c>
      <c r="AA83" s="12">
        <v>0</v>
      </c>
      <c r="AB83" s="12">
        <v>9.365570045250958E-2</v>
      </c>
    </row>
    <row r="84" spans="21:29" x14ac:dyDescent="0.2">
      <c r="V84" s="34">
        <v>0.03</v>
      </c>
      <c r="W84" s="2">
        <v>8.3462694802418511E-2</v>
      </c>
      <c r="X84" s="12">
        <v>0</v>
      </c>
      <c r="Y84" s="12">
        <v>0.15999845465702808</v>
      </c>
      <c r="Z84" s="12">
        <v>0.82980991190991693</v>
      </c>
      <c r="AA84" s="12">
        <v>0</v>
      </c>
      <c r="AB84" s="12">
        <v>0</v>
      </c>
    </row>
    <row r="85" spans="21:29" x14ac:dyDescent="0.2">
      <c r="AC85" s="12">
        <v>0</v>
      </c>
    </row>
    <row r="86" spans="21:29" x14ac:dyDescent="0.2">
      <c r="V86" s="34">
        <v>1.4999999999999999E-2</v>
      </c>
      <c r="W86" s="12">
        <v>3.3615877798438325E-2</v>
      </c>
      <c r="X86" s="12">
        <v>0.22775988678864376</v>
      </c>
      <c r="Y86" s="12">
        <v>0.22228270497912747</v>
      </c>
      <c r="Z86" s="12">
        <v>4.614892835898958E-2</v>
      </c>
      <c r="AA86" s="12">
        <v>0.17357831747522337</v>
      </c>
      <c r="AB86" s="12">
        <v>0.32003852896496066</v>
      </c>
      <c r="AC86" s="12">
        <v>6.1753022224626641E-2</v>
      </c>
    </row>
    <row r="87" spans="21:29" x14ac:dyDescent="0.2">
      <c r="V87" s="34">
        <v>0.02</v>
      </c>
      <c r="W87" s="12">
        <v>3.6442340614262325E-2</v>
      </c>
      <c r="X87" s="12">
        <v>0.19769330683064887</v>
      </c>
      <c r="Y87" s="12">
        <v>0.30816412867503695</v>
      </c>
      <c r="Z87" s="12">
        <v>0.11565318759225968</v>
      </c>
      <c r="AA87" s="12">
        <v>1.0997812297542061E-2</v>
      </c>
      <c r="AB87" s="12">
        <v>0.29554690894683078</v>
      </c>
      <c r="AC87" s="12">
        <v>0.13071018632765954</v>
      </c>
    </row>
    <row r="88" spans="21:29" x14ac:dyDescent="0.2">
      <c r="V88" s="34">
        <v>2.5000000000000001E-2</v>
      </c>
      <c r="W88" s="12">
        <v>4.4902762141282665E-2</v>
      </c>
      <c r="X88" s="12">
        <v>0.10823867795785769</v>
      </c>
      <c r="Y88" s="12">
        <v>0.36089188102562414</v>
      </c>
      <c r="Z88" s="12">
        <v>0.18036698124020031</v>
      </c>
      <c r="AA88" s="12">
        <v>0</v>
      </c>
      <c r="AB88" s="12">
        <v>0.20960064001560347</v>
      </c>
      <c r="AC88" s="12">
        <v>0.19968823993226539</v>
      </c>
    </row>
    <row r="89" spans="21:29" x14ac:dyDescent="0.2">
      <c r="V89" s="34">
        <v>0.03</v>
      </c>
      <c r="W89" s="12">
        <v>5.6934502340718687E-2</v>
      </c>
      <c r="X89" s="12">
        <v>1.3671350151937697E-2</v>
      </c>
      <c r="Y89" s="12">
        <v>0.41158444221881701</v>
      </c>
      <c r="Z89" s="12">
        <v>0.24569037910261504</v>
      </c>
      <c r="AA89" s="12">
        <v>0</v>
      </c>
      <c r="AB89" s="12">
        <v>0.11917395516130989</v>
      </c>
    </row>
    <row r="91" spans="21:29" x14ac:dyDescent="0.2">
      <c r="V91" s="52" t="s">
        <v>81</v>
      </c>
      <c r="W91" s="52"/>
      <c r="X91" s="52"/>
      <c r="Y91" s="52"/>
      <c r="Z91" s="52"/>
      <c r="AA91" s="52"/>
      <c r="AB91" s="52"/>
    </row>
    <row r="92" spans="21:29" x14ac:dyDescent="0.2">
      <c r="V92" s="52"/>
      <c r="W92" s="52"/>
      <c r="X92" s="52"/>
      <c r="Y92" s="52"/>
      <c r="Z92" s="52"/>
      <c r="AA92" s="52"/>
      <c r="AB92" s="52"/>
    </row>
    <row r="93" spans="21:29" x14ac:dyDescent="0.2">
      <c r="V93" s="52"/>
      <c r="W93" s="52"/>
      <c r="X93" s="52"/>
      <c r="Y93" s="52"/>
      <c r="Z93" s="52"/>
      <c r="AA93" s="52"/>
      <c r="AB93" s="52"/>
    </row>
    <row r="94" spans="21:29" x14ac:dyDescent="0.2">
      <c r="V94" s="52"/>
      <c r="W94" s="52"/>
      <c r="X94" s="52"/>
      <c r="Y94" s="52"/>
      <c r="Z94" s="52"/>
      <c r="AA94" s="52"/>
      <c r="AB94" s="52"/>
    </row>
    <row r="95" spans="21:29" x14ac:dyDescent="0.2">
      <c r="V95" s="52"/>
      <c r="W95" s="52"/>
      <c r="X95" s="52"/>
      <c r="Y95" s="52"/>
      <c r="Z95" s="52"/>
      <c r="AA95" s="52"/>
      <c r="AB95" s="52"/>
    </row>
    <row r="96" spans="21:29" x14ac:dyDescent="0.2">
      <c r="V96" s="52"/>
      <c r="W96" s="52"/>
      <c r="X96" s="52"/>
      <c r="Y96" s="52"/>
      <c r="Z96" s="52"/>
      <c r="AA96" s="52"/>
      <c r="AB96" s="52"/>
    </row>
    <row r="97" spans="22:28" x14ac:dyDescent="0.2">
      <c r="V97" s="52"/>
      <c r="W97" s="52"/>
      <c r="X97" s="52"/>
      <c r="Y97" s="52"/>
      <c r="Z97" s="52"/>
      <c r="AA97" s="52"/>
      <c r="AB97" s="52"/>
    </row>
  </sheetData>
  <mergeCells count="1">
    <mergeCell ref="V91:AB97"/>
  </mergeCells>
  <phoneticPr fontId="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B16B3-8D27-504A-8457-EC17D289055B}">
  <dimension ref="A1:AS2846"/>
  <sheetViews>
    <sheetView zoomScale="125" workbookViewId="0">
      <selection activeCell="AC10" sqref="AC10"/>
    </sheetView>
  </sheetViews>
  <sheetFormatPr baseColWidth="10" defaultRowHeight="16" x14ac:dyDescent="0.2"/>
  <sheetData>
    <row r="1" spans="1:45" x14ac:dyDescent="0.2">
      <c r="A1" s="38" t="s">
        <v>88</v>
      </c>
      <c r="I1" t="s">
        <v>87</v>
      </c>
      <c r="P1" s="38" t="s">
        <v>89</v>
      </c>
      <c r="X1" t="s">
        <v>90</v>
      </c>
      <c r="AE1" t="s">
        <v>91</v>
      </c>
      <c r="AL1" t="s">
        <v>92</v>
      </c>
    </row>
    <row r="2" spans="1:45" x14ac:dyDescent="0.2">
      <c r="A2" t="s">
        <v>0</v>
      </c>
      <c r="B2" t="s">
        <v>82</v>
      </c>
      <c r="C2" t="s">
        <v>83</v>
      </c>
      <c r="D2" t="s">
        <v>84</v>
      </c>
      <c r="E2" t="s">
        <v>85</v>
      </c>
      <c r="F2" t="s">
        <v>86</v>
      </c>
      <c r="I2" t="s">
        <v>0</v>
      </c>
      <c r="J2" t="s">
        <v>82</v>
      </c>
      <c r="K2" t="s">
        <v>83</v>
      </c>
      <c r="L2" t="s">
        <v>84</v>
      </c>
      <c r="M2" t="s">
        <v>85</v>
      </c>
      <c r="P2" t="s">
        <v>0</v>
      </c>
      <c r="Q2" t="s">
        <v>82</v>
      </c>
      <c r="R2" t="s">
        <v>83</v>
      </c>
      <c r="S2" t="s">
        <v>84</v>
      </c>
      <c r="T2" t="s">
        <v>85</v>
      </c>
      <c r="U2" t="s">
        <v>86</v>
      </c>
      <c r="X2" t="s">
        <v>0</v>
      </c>
      <c r="Y2" t="s">
        <v>82</v>
      </c>
      <c r="Z2" t="s">
        <v>83</v>
      </c>
      <c r="AA2" t="s">
        <v>84</v>
      </c>
      <c r="AB2" t="s">
        <v>85</v>
      </c>
      <c r="AE2" t="s">
        <v>0</v>
      </c>
      <c r="AF2" t="s">
        <v>82</v>
      </c>
      <c r="AG2" t="s">
        <v>83</v>
      </c>
      <c r="AH2" t="s">
        <v>84</v>
      </c>
      <c r="AI2" t="s">
        <v>85</v>
      </c>
      <c r="AL2" t="s">
        <v>0</v>
      </c>
      <c r="AM2" t="s">
        <v>82</v>
      </c>
      <c r="AN2" t="s">
        <v>83</v>
      </c>
      <c r="AO2" t="s">
        <v>84</v>
      </c>
      <c r="AP2" t="s">
        <v>85</v>
      </c>
      <c r="AQ2" t="s">
        <v>86</v>
      </c>
    </row>
    <row r="3" spans="1:45" x14ac:dyDescent="0.2">
      <c r="A3" s="1">
        <v>45639</v>
      </c>
      <c r="B3">
        <v>210.03</v>
      </c>
      <c r="C3">
        <v>210.1</v>
      </c>
      <c r="D3">
        <v>208.1</v>
      </c>
      <c r="E3">
        <v>208.86</v>
      </c>
      <c r="F3">
        <v>407138</v>
      </c>
      <c r="G3">
        <f>(E3-E4)/E4</f>
        <v>-6.0438775995811248E-3</v>
      </c>
      <c r="H3">
        <f>AVERAGE(G3:G2833)</f>
        <v>3.8490785520227155E-4</v>
      </c>
      <c r="I3" s="1">
        <v>45639</v>
      </c>
      <c r="J3">
        <v>6068.17</v>
      </c>
      <c r="K3">
        <v>6078.58</v>
      </c>
      <c r="L3">
        <v>6035.77</v>
      </c>
      <c r="M3">
        <v>6051.09</v>
      </c>
      <c r="N3">
        <f>(L3-L4)/L4</f>
        <v>-2.5581491427390315E-3</v>
      </c>
      <c r="O3">
        <f>AVERAGE(N3:N2833)</f>
        <v>4.9533868131098702E-4</v>
      </c>
      <c r="P3" s="1">
        <v>45639</v>
      </c>
      <c r="Q3">
        <v>172.54</v>
      </c>
      <c r="R3">
        <v>172.99</v>
      </c>
      <c r="S3">
        <v>171.41</v>
      </c>
      <c r="T3">
        <v>172.13</v>
      </c>
      <c r="U3">
        <v>31945</v>
      </c>
      <c r="V3">
        <f>(T3-T4)/T4</f>
        <v>-1.3923536578291412E-3</v>
      </c>
      <c r="W3">
        <f>AVERAGE(V3:V2833)</f>
        <v>5.7422930594171998E-4</v>
      </c>
      <c r="X3" s="1">
        <v>45639</v>
      </c>
      <c r="Y3">
        <v>10.74</v>
      </c>
      <c r="Z3">
        <v>10.74</v>
      </c>
      <c r="AA3">
        <v>10.74</v>
      </c>
      <c r="AB3">
        <v>10.74</v>
      </c>
      <c r="AC3">
        <f>(AA3-AA4)/AA4</f>
        <v>9.3196644920780865E-4</v>
      </c>
      <c r="AD3">
        <f>AVERAGE(AC3:AC2833)</f>
        <v>1.713742941822616E-4</v>
      </c>
      <c r="AE3" s="1">
        <v>45639</v>
      </c>
      <c r="AF3">
        <v>4.5469999999999997</v>
      </c>
      <c r="AG3">
        <v>4.6230000000000002</v>
      </c>
      <c r="AH3">
        <v>4.5339999999999998</v>
      </c>
      <c r="AI3">
        <v>4.5999999999999996</v>
      </c>
      <c r="AJ3">
        <f>(AH3-AH4)/AH4</f>
        <v>1.1827717027449216E-2</v>
      </c>
      <c r="AK3">
        <f>AVERAGE(AJ3:AJ2833)</f>
        <v>3.2729879139760908E-4</v>
      </c>
      <c r="AL3" s="1">
        <v>45639</v>
      </c>
      <c r="AM3">
        <v>245.67</v>
      </c>
      <c r="AN3">
        <v>245.94</v>
      </c>
      <c r="AO3">
        <v>244.27</v>
      </c>
      <c r="AP3">
        <v>244.29</v>
      </c>
      <c r="AQ3">
        <v>6602591</v>
      </c>
      <c r="AR3">
        <f>(AP3-AP4)/AP4</f>
        <v>-1.2091556130702076E-2</v>
      </c>
      <c r="AS3">
        <f>AVERAGE(AR3:AR2833)</f>
        <v>2.7360319475683363E-4</v>
      </c>
    </row>
    <row r="4" spans="1:45" x14ac:dyDescent="0.2">
      <c r="A4" s="1">
        <v>45638</v>
      </c>
      <c r="B4">
        <v>211.19</v>
      </c>
      <c r="C4">
        <v>211.64</v>
      </c>
      <c r="D4">
        <v>210.05</v>
      </c>
      <c r="E4">
        <v>210.13</v>
      </c>
      <c r="F4">
        <v>355045</v>
      </c>
      <c r="G4">
        <f>(E4-E5)/E5</f>
        <v>-6.1956110480514675E-3</v>
      </c>
      <c r="H4">
        <f>H3*365</f>
        <v>0.14049136714882912</v>
      </c>
      <c r="I4" s="1">
        <v>45638</v>
      </c>
      <c r="J4">
        <v>6074.29</v>
      </c>
      <c r="K4">
        <v>6079.68</v>
      </c>
      <c r="L4">
        <v>6051.25</v>
      </c>
      <c r="M4">
        <v>6051.25</v>
      </c>
      <c r="N4">
        <f>(L4-L5)/L5</f>
        <v>-1.4686105129410388E-3</v>
      </c>
      <c r="O4">
        <f>O3*365</f>
        <v>0.18079861867851027</v>
      </c>
      <c r="P4" s="1">
        <v>45638</v>
      </c>
      <c r="Q4">
        <v>173.86</v>
      </c>
      <c r="R4">
        <v>173.92</v>
      </c>
      <c r="S4">
        <v>172.2</v>
      </c>
      <c r="T4">
        <v>172.37</v>
      </c>
      <c r="U4">
        <v>36733</v>
      </c>
      <c r="V4">
        <f>(T4-T5)/T5</f>
        <v>-9.8799471537710307E-3</v>
      </c>
      <c r="W4">
        <f>W3*365</f>
        <v>0.20959369666872779</v>
      </c>
      <c r="X4" s="1">
        <v>45638</v>
      </c>
      <c r="Y4">
        <v>10.73</v>
      </c>
      <c r="Z4">
        <v>10.73</v>
      </c>
      <c r="AA4">
        <v>10.73</v>
      </c>
      <c r="AB4">
        <v>10.73</v>
      </c>
      <c r="AC4">
        <f>(AA4-AA5)/AA5</f>
        <v>0</v>
      </c>
      <c r="AD4">
        <f>AD3*365</f>
        <v>6.2551617376525481E-2</v>
      </c>
      <c r="AE4" s="1">
        <v>45638</v>
      </c>
      <c r="AF4">
        <v>4.484</v>
      </c>
      <c r="AG4">
        <v>4.5620000000000003</v>
      </c>
      <c r="AH4">
        <v>4.4809999999999999</v>
      </c>
      <c r="AI4">
        <v>4.5469999999999997</v>
      </c>
      <c r="AJ4">
        <f>(AH4-AH5)/AH5</f>
        <v>1.6791468118901712E-2</v>
      </c>
      <c r="AK4">
        <f>AK3*365</f>
        <v>0.11946405886012731</v>
      </c>
      <c r="AL4" s="1">
        <v>45638</v>
      </c>
      <c r="AM4">
        <v>247.81</v>
      </c>
      <c r="AN4">
        <v>248.24</v>
      </c>
      <c r="AO4">
        <v>246.87</v>
      </c>
      <c r="AP4">
        <v>247.28</v>
      </c>
      <c r="AQ4">
        <v>10149590</v>
      </c>
      <c r="AR4">
        <f>(AP4-AP5)/AP5</f>
        <v>-1.4663691424928302E-2</v>
      </c>
      <c r="AS4">
        <f>AS3*365</f>
        <v>9.9865166086244281E-2</v>
      </c>
    </row>
    <row r="5" spans="1:45" x14ac:dyDescent="0.2">
      <c r="A5" s="1">
        <v>45637</v>
      </c>
      <c r="B5">
        <v>212.2</v>
      </c>
      <c r="C5">
        <v>212.34399999999999</v>
      </c>
      <c r="D5">
        <v>211</v>
      </c>
      <c r="E5">
        <v>211.44</v>
      </c>
      <c r="F5">
        <v>361984</v>
      </c>
      <c r="G5">
        <f>(E5-E6)/E6</f>
        <v>3.0836377437260102E-3</v>
      </c>
      <c r="I5" s="1">
        <v>45637</v>
      </c>
      <c r="J5">
        <v>6060.15</v>
      </c>
      <c r="K5">
        <v>6092.59</v>
      </c>
      <c r="L5">
        <v>6060.15</v>
      </c>
      <c r="M5">
        <v>6084.19</v>
      </c>
      <c r="N5">
        <f t="shared" ref="N5:N68" si="0">(L5-L6)/L6</f>
        <v>5.0183336677782362E-3</v>
      </c>
      <c r="P5" s="1">
        <v>45637</v>
      </c>
      <c r="Q5">
        <v>173.81</v>
      </c>
      <c r="R5">
        <v>174.61</v>
      </c>
      <c r="S5">
        <v>173.23</v>
      </c>
      <c r="T5">
        <v>174.09</v>
      </c>
      <c r="U5">
        <v>28427</v>
      </c>
      <c r="V5">
        <f t="shared" ref="V5:V68" si="1">(T5-T6)/T6</f>
        <v>9.5685455810717111E-3</v>
      </c>
      <c r="X5" s="1">
        <v>45637</v>
      </c>
      <c r="Y5">
        <v>10.73</v>
      </c>
      <c r="Z5">
        <v>10.73</v>
      </c>
      <c r="AA5">
        <v>10.73</v>
      </c>
      <c r="AB5">
        <v>10.73</v>
      </c>
      <c r="AC5">
        <f t="shared" ref="AC5:AC68" si="2">(AA5-AA6)/AA6</f>
        <v>9.3283582089550242E-4</v>
      </c>
      <c r="AE5" s="1">
        <v>45637</v>
      </c>
      <c r="AF5">
        <v>4.4139999999999997</v>
      </c>
      <c r="AG5">
        <v>4.4950000000000001</v>
      </c>
      <c r="AH5">
        <v>4.407</v>
      </c>
      <c r="AI5">
        <v>4.484</v>
      </c>
      <c r="AJ5">
        <f t="shared" ref="AJ5:AJ68" si="3">(AH5-AH6)/AH6</f>
        <v>7.0840950639853044E-3</v>
      </c>
      <c r="AL5" s="1">
        <v>45637</v>
      </c>
      <c r="AM5">
        <v>249.35</v>
      </c>
      <c r="AN5">
        <v>251.26</v>
      </c>
      <c r="AO5">
        <v>248.97</v>
      </c>
      <c r="AP5">
        <v>250.96</v>
      </c>
      <c r="AQ5">
        <v>11033780</v>
      </c>
      <c r="AR5">
        <f t="shared" ref="AR5:AR68" si="4">(AP5-AP6)/AP6</f>
        <v>9.5337704654250149E-3</v>
      </c>
    </row>
    <row r="6" spans="1:45" x14ac:dyDescent="0.2">
      <c r="A6" s="1">
        <v>45636</v>
      </c>
      <c r="B6">
        <v>212.1</v>
      </c>
      <c r="C6">
        <v>212.30940000000001</v>
      </c>
      <c r="D6">
        <v>209.81460000000001</v>
      </c>
      <c r="E6">
        <v>210.79</v>
      </c>
      <c r="F6">
        <v>424658</v>
      </c>
      <c r="G6">
        <f>(E6-E7)/E7</f>
        <v>-6.1763319189061874E-3</v>
      </c>
      <c r="I6" s="1">
        <v>45636</v>
      </c>
      <c r="J6">
        <v>6057.59</v>
      </c>
      <c r="K6">
        <v>6065.4</v>
      </c>
      <c r="L6">
        <v>6029.89</v>
      </c>
      <c r="M6">
        <v>6034.91</v>
      </c>
      <c r="N6">
        <f t="shared" si="0"/>
        <v>-3.0982222420613895E-3</v>
      </c>
      <c r="P6" s="1">
        <v>45636</v>
      </c>
      <c r="Q6">
        <v>173.74</v>
      </c>
      <c r="R6">
        <v>173.98</v>
      </c>
      <c r="S6">
        <v>172.07</v>
      </c>
      <c r="T6">
        <v>172.44</v>
      </c>
      <c r="U6">
        <v>63894</v>
      </c>
      <c r="V6">
        <f t="shared" si="1"/>
        <v>-5.6510206435243333E-3</v>
      </c>
      <c r="X6" s="1">
        <v>45636</v>
      </c>
      <c r="Y6">
        <v>10.72</v>
      </c>
      <c r="Z6">
        <v>10.72</v>
      </c>
      <c r="AA6">
        <v>10.72</v>
      </c>
      <c r="AB6">
        <v>10.72</v>
      </c>
      <c r="AC6">
        <f t="shared" si="2"/>
        <v>0</v>
      </c>
      <c r="AE6" s="1">
        <v>45636</v>
      </c>
      <c r="AF6">
        <v>4.3890000000000002</v>
      </c>
      <c r="AG6">
        <v>4.4359999999999999</v>
      </c>
      <c r="AH6">
        <v>4.3760000000000003</v>
      </c>
      <c r="AI6">
        <v>4.4139999999999997</v>
      </c>
      <c r="AJ6">
        <f t="shared" si="3"/>
        <v>1.2494215640907049E-2</v>
      </c>
      <c r="AL6" s="1">
        <v>45636</v>
      </c>
      <c r="AM6">
        <v>247.86</v>
      </c>
      <c r="AN6">
        <v>248.86</v>
      </c>
      <c r="AO6">
        <v>247.83</v>
      </c>
      <c r="AP6">
        <v>248.59</v>
      </c>
      <c r="AQ6">
        <v>4641963</v>
      </c>
      <c r="AR6">
        <f t="shared" si="4"/>
        <v>1.316432996413429E-2</v>
      </c>
    </row>
    <row r="7" spans="1:45" x14ac:dyDescent="0.2">
      <c r="A7" s="1">
        <v>45635</v>
      </c>
      <c r="B7">
        <v>213.77</v>
      </c>
      <c r="C7">
        <v>214.35990000000001</v>
      </c>
      <c r="D7">
        <v>211.91</v>
      </c>
      <c r="E7">
        <v>212.1</v>
      </c>
      <c r="F7">
        <v>303347</v>
      </c>
      <c r="G7">
        <f t="shared" ref="G7:G70" si="5">(E7-E8)/E8</f>
        <v>-2.9615004935833944E-3</v>
      </c>
      <c r="I7" s="1">
        <v>45635</v>
      </c>
      <c r="J7">
        <v>6083.01</v>
      </c>
      <c r="K7">
        <v>6088.51</v>
      </c>
      <c r="L7">
        <v>6048.63</v>
      </c>
      <c r="M7">
        <v>6052.85</v>
      </c>
      <c r="N7">
        <f t="shared" si="0"/>
        <v>-5.1562669614043889E-3</v>
      </c>
      <c r="P7" s="1">
        <v>45635</v>
      </c>
      <c r="Q7">
        <v>178.15</v>
      </c>
      <c r="R7">
        <v>178.15</v>
      </c>
      <c r="S7">
        <v>173.34</v>
      </c>
      <c r="T7">
        <v>173.42</v>
      </c>
      <c r="U7">
        <v>46715</v>
      </c>
      <c r="V7">
        <f t="shared" si="1"/>
        <v>-2.3261053224443953E-2</v>
      </c>
      <c r="X7" s="1">
        <v>45635</v>
      </c>
      <c r="Y7">
        <v>10.72</v>
      </c>
      <c r="Z7">
        <v>10.72</v>
      </c>
      <c r="AA7">
        <v>10.72</v>
      </c>
      <c r="AB7">
        <v>10.72</v>
      </c>
      <c r="AC7">
        <f t="shared" si="2"/>
        <v>9.3370681605973722E-4</v>
      </c>
      <c r="AE7" s="1">
        <v>45635</v>
      </c>
      <c r="AF7">
        <v>4.34</v>
      </c>
      <c r="AG7">
        <v>4.3940000000000001</v>
      </c>
      <c r="AH7">
        <v>4.3220000000000001</v>
      </c>
      <c r="AI7">
        <v>4.3890000000000002</v>
      </c>
      <c r="AJ7">
        <f t="shared" si="3"/>
        <v>8.3994400373309571E-3</v>
      </c>
      <c r="AL7" s="1">
        <v>45635</v>
      </c>
      <c r="AM7">
        <v>246.28</v>
      </c>
      <c r="AN7">
        <v>247.11</v>
      </c>
      <c r="AO7">
        <v>245.2595</v>
      </c>
      <c r="AP7">
        <v>245.36</v>
      </c>
      <c r="AQ7">
        <v>4711536</v>
      </c>
      <c r="AR7">
        <f t="shared" si="4"/>
        <v>9.9197365713110733E-3</v>
      </c>
    </row>
    <row r="8" spans="1:45" x14ac:dyDescent="0.2">
      <c r="A8" s="1">
        <v>45632</v>
      </c>
      <c r="B8">
        <v>214.18</v>
      </c>
      <c r="C8">
        <v>214.7</v>
      </c>
      <c r="D8">
        <v>212.1036</v>
      </c>
      <c r="E8">
        <v>212.73</v>
      </c>
      <c r="F8">
        <v>538198</v>
      </c>
      <c r="G8">
        <f t="shared" si="5"/>
        <v>-4.2289258528335408E-4</v>
      </c>
      <c r="I8" s="1">
        <v>45632</v>
      </c>
      <c r="J8">
        <v>6081.38</v>
      </c>
      <c r="K8">
        <v>6099.97</v>
      </c>
      <c r="L8">
        <v>6079.98</v>
      </c>
      <c r="M8">
        <v>6090.27</v>
      </c>
      <c r="N8">
        <f t="shared" si="0"/>
        <v>1.1658351034925533E-3</v>
      </c>
      <c r="P8" s="1">
        <v>45632</v>
      </c>
      <c r="Q8">
        <v>177.75</v>
      </c>
      <c r="R8">
        <v>177.86</v>
      </c>
      <c r="S8">
        <v>177.03</v>
      </c>
      <c r="T8">
        <v>177.55</v>
      </c>
      <c r="U8">
        <v>54207</v>
      </c>
      <c r="V8">
        <f t="shared" si="1"/>
        <v>4.0717072894870714E-3</v>
      </c>
      <c r="X8" s="1">
        <v>45632</v>
      </c>
      <c r="Y8">
        <v>10.71</v>
      </c>
      <c r="Z8">
        <v>10.71</v>
      </c>
      <c r="AA8">
        <v>10.71</v>
      </c>
      <c r="AB8">
        <v>10.71</v>
      </c>
      <c r="AC8">
        <f t="shared" si="2"/>
        <v>1.8709073900843173E-3</v>
      </c>
      <c r="AE8" s="1">
        <v>45632</v>
      </c>
      <c r="AF8">
        <v>4.3419999999999996</v>
      </c>
      <c r="AG8">
        <v>4.3559999999999999</v>
      </c>
      <c r="AH8">
        <v>4.2859999999999996</v>
      </c>
      <c r="AI8">
        <v>4.34</v>
      </c>
      <c r="AJ8">
        <f t="shared" si="3"/>
        <v>-9.9330099330099675E-3</v>
      </c>
      <c r="AL8" s="1">
        <v>45632</v>
      </c>
      <c r="AM8">
        <v>242.79</v>
      </c>
      <c r="AN8">
        <v>243.86</v>
      </c>
      <c r="AO8">
        <v>242.435</v>
      </c>
      <c r="AP8">
        <v>242.95</v>
      </c>
      <c r="AQ8">
        <v>3540698</v>
      </c>
      <c r="AR8">
        <f t="shared" si="4"/>
        <v>3.7058387548371483E-4</v>
      </c>
    </row>
    <row r="9" spans="1:45" x14ac:dyDescent="0.2">
      <c r="A9" s="1">
        <v>45631</v>
      </c>
      <c r="B9">
        <v>214.83</v>
      </c>
      <c r="C9">
        <v>214.95</v>
      </c>
      <c r="D9">
        <v>212.78</v>
      </c>
      <c r="E9">
        <v>212.82</v>
      </c>
      <c r="F9">
        <v>366772</v>
      </c>
      <c r="G9">
        <f t="shared" si="5"/>
        <v>-7.5545607162842967E-3</v>
      </c>
      <c r="I9" s="1">
        <v>45631</v>
      </c>
      <c r="J9">
        <v>6089.03</v>
      </c>
      <c r="K9">
        <v>6094.55</v>
      </c>
      <c r="L9">
        <v>6072.9</v>
      </c>
      <c r="M9">
        <v>6075.11</v>
      </c>
      <c r="N9">
        <f t="shared" si="0"/>
        <v>1.9534536863187687E-3</v>
      </c>
      <c r="P9" s="1">
        <v>45631</v>
      </c>
      <c r="Q9">
        <v>178.06</v>
      </c>
      <c r="R9">
        <v>178.07</v>
      </c>
      <c r="S9">
        <v>176.81</v>
      </c>
      <c r="T9">
        <v>176.83</v>
      </c>
      <c r="U9">
        <v>42686</v>
      </c>
      <c r="V9">
        <f t="shared" si="1"/>
        <v>-5.7351700871519926E-3</v>
      </c>
      <c r="X9" s="1">
        <v>45631</v>
      </c>
      <c r="Y9">
        <v>10.69</v>
      </c>
      <c r="Z9">
        <v>10.69</v>
      </c>
      <c r="AA9">
        <v>10.69</v>
      </c>
      <c r="AB9">
        <v>10.69</v>
      </c>
      <c r="AC9">
        <f t="shared" si="2"/>
        <v>0</v>
      </c>
      <c r="AE9" s="1">
        <v>45631</v>
      </c>
      <c r="AF9">
        <v>4.3460000000000001</v>
      </c>
      <c r="AG9">
        <v>4.3819999999999997</v>
      </c>
      <c r="AH9">
        <v>4.3289999999999997</v>
      </c>
      <c r="AI9">
        <v>4.3419999999999996</v>
      </c>
      <c r="AJ9">
        <f t="shared" si="3"/>
        <v>-3.2235781717707196E-3</v>
      </c>
      <c r="AL9" s="1">
        <v>45631</v>
      </c>
      <c r="AM9">
        <v>244.16</v>
      </c>
      <c r="AN9">
        <v>244.38</v>
      </c>
      <c r="AO9">
        <v>242.15</v>
      </c>
      <c r="AP9">
        <v>242.86</v>
      </c>
      <c r="AQ9">
        <v>4806206</v>
      </c>
      <c r="AR9">
        <f t="shared" si="4"/>
        <v>-7.3977193771200961E-3</v>
      </c>
    </row>
    <row r="10" spans="1:45" x14ac:dyDescent="0.2">
      <c r="A10" s="1">
        <v>45630</v>
      </c>
      <c r="B10">
        <v>214.38</v>
      </c>
      <c r="C10">
        <v>214.91</v>
      </c>
      <c r="D10">
        <v>213.26009999999999</v>
      </c>
      <c r="E10">
        <v>214.44</v>
      </c>
      <c r="F10">
        <v>406042</v>
      </c>
      <c r="G10">
        <f t="shared" si="5"/>
        <v>2.7987685418416961E-4</v>
      </c>
      <c r="I10" s="1">
        <v>45630</v>
      </c>
      <c r="J10">
        <v>6069.39</v>
      </c>
      <c r="K10">
        <v>6089.84</v>
      </c>
      <c r="L10">
        <v>6061.06</v>
      </c>
      <c r="M10">
        <v>6086.49</v>
      </c>
      <c r="N10">
        <f t="shared" si="0"/>
        <v>4.5861447710159745E-3</v>
      </c>
      <c r="P10" s="1">
        <v>45630</v>
      </c>
      <c r="Q10">
        <v>177.27</v>
      </c>
      <c r="R10">
        <v>177.85</v>
      </c>
      <c r="S10">
        <v>176.53</v>
      </c>
      <c r="T10">
        <v>177.85</v>
      </c>
      <c r="U10">
        <v>103234</v>
      </c>
      <c r="V10">
        <f t="shared" si="1"/>
        <v>6.2804119044923912E-3</v>
      </c>
      <c r="X10" s="1">
        <v>45630</v>
      </c>
      <c r="Y10">
        <v>10.69</v>
      </c>
      <c r="Z10">
        <v>10.69</v>
      </c>
      <c r="AA10">
        <v>10.69</v>
      </c>
      <c r="AB10">
        <v>10.69</v>
      </c>
      <c r="AC10">
        <f t="shared" si="2"/>
        <v>0</v>
      </c>
      <c r="AE10" s="1">
        <v>45630</v>
      </c>
      <c r="AF10">
        <v>4.4089999999999998</v>
      </c>
      <c r="AG10">
        <v>4.452</v>
      </c>
      <c r="AH10">
        <v>4.343</v>
      </c>
      <c r="AI10">
        <v>4.3460000000000001</v>
      </c>
      <c r="AJ10">
        <f t="shared" si="3"/>
        <v>-2.3020257826895346E-4</v>
      </c>
      <c r="AL10" s="1">
        <v>45630</v>
      </c>
      <c r="AM10">
        <v>244.93</v>
      </c>
      <c r="AN10">
        <v>245.34</v>
      </c>
      <c r="AO10">
        <v>244.36500000000001</v>
      </c>
      <c r="AP10">
        <v>244.67</v>
      </c>
      <c r="AQ10">
        <v>4608584</v>
      </c>
      <c r="AR10">
        <f t="shared" si="4"/>
        <v>3.0336571967366894E-3</v>
      </c>
    </row>
    <row r="11" spans="1:45" x14ac:dyDescent="0.2">
      <c r="A11" s="1">
        <v>45629</v>
      </c>
      <c r="B11">
        <v>215.92</v>
      </c>
      <c r="C11">
        <v>215.92</v>
      </c>
      <c r="D11">
        <v>213.73</v>
      </c>
      <c r="E11">
        <v>214.38</v>
      </c>
      <c r="F11">
        <v>610178</v>
      </c>
      <c r="G11">
        <f t="shared" si="5"/>
        <v>-5.0125313283208598E-3</v>
      </c>
      <c r="I11" s="1">
        <v>45629</v>
      </c>
      <c r="J11">
        <v>6042.97</v>
      </c>
      <c r="K11">
        <v>6052.07</v>
      </c>
      <c r="L11">
        <v>6033.39</v>
      </c>
      <c r="M11">
        <v>6049.88</v>
      </c>
      <c r="N11">
        <f t="shared" si="0"/>
        <v>-3.214405840276505E-4</v>
      </c>
      <c r="P11" s="1">
        <v>45629</v>
      </c>
      <c r="Q11">
        <v>177.57</v>
      </c>
      <c r="R11">
        <v>179.37</v>
      </c>
      <c r="S11">
        <v>176.22</v>
      </c>
      <c r="T11">
        <v>176.74</v>
      </c>
      <c r="U11">
        <v>42127</v>
      </c>
      <c r="V11">
        <f t="shared" si="1"/>
        <v>-2.2017727093094695E-3</v>
      </c>
      <c r="X11" s="1">
        <v>45629</v>
      </c>
      <c r="Y11">
        <v>10.69</v>
      </c>
      <c r="Z11">
        <v>10.69</v>
      </c>
      <c r="AA11">
        <v>10.69</v>
      </c>
      <c r="AB11">
        <v>10.69</v>
      </c>
      <c r="AC11">
        <f t="shared" si="2"/>
        <v>-9.4067796610169591E-2</v>
      </c>
      <c r="AE11" s="1">
        <v>45629</v>
      </c>
      <c r="AF11">
        <v>4.359</v>
      </c>
      <c r="AG11">
        <v>4.4180000000000001</v>
      </c>
      <c r="AH11">
        <v>4.3440000000000003</v>
      </c>
      <c r="AI11">
        <v>4.4089999999999998</v>
      </c>
      <c r="AJ11">
        <f t="shared" si="3"/>
        <v>0</v>
      </c>
      <c r="AL11" s="1">
        <v>45629</v>
      </c>
      <c r="AM11">
        <v>244.96</v>
      </c>
      <c r="AN11">
        <v>245.18</v>
      </c>
      <c r="AO11">
        <v>243.3</v>
      </c>
      <c r="AP11">
        <v>243.93</v>
      </c>
      <c r="AQ11">
        <v>3557819</v>
      </c>
      <c r="AR11">
        <f t="shared" si="4"/>
        <v>2.0128162997042768E-3</v>
      </c>
    </row>
    <row r="12" spans="1:45" x14ac:dyDescent="0.2">
      <c r="A12" s="1">
        <v>45628</v>
      </c>
      <c r="B12">
        <v>216.22</v>
      </c>
      <c r="C12">
        <v>216.45500000000001</v>
      </c>
      <c r="D12">
        <v>214.5</v>
      </c>
      <c r="E12">
        <v>215.46</v>
      </c>
      <c r="F12">
        <v>598484</v>
      </c>
      <c r="G12">
        <f t="shared" si="5"/>
        <v>-3.4227567067529174E-3</v>
      </c>
      <c r="I12" s="1">
        <v>45628</v>
      </c>
      <c r="J12">
        <v>6040.11</v>
      </c>
      <c r="K12">
        <v>6053.58</v>
      </c>
      <c r="L12">
        <v>6035.33</v>
      </c>
      <c r="M12">
        <v>6047.15</v>
      </c>
      <c r="N12">
        <f t="shared" si="0"/>
        <v>5.2215363808674189E-3</v>
      </c>
      <c r="P12" s="1">
        <v>45628</v>
      </c>
      <c r="Q12">
        <v>178.95</v>
      </c>
      <c r="R12">
        <v>179.45</v>
      </c>
      <c r="S12">
        <v>176.93</v>
      </c>
      <c r="T12">
        <v>177.13</v>
      </c>
      <c r="U12">
        <v>74458</v>
      </c>
      <c r="V12">
        <f t="shared" si="1"/>
        <v>-5.6696979903446219E-3</v>
      </c>
      <c r="X12" s="1">
        <v>45628</v>
      </c>
      <c r="Y12">
        <v>11.8</v>
      </c>
      <c r="Z12">
        <v>11.8</v>
      </c>
      <c r="AA12">
        <v>11.8</v>
      </c>
      <c r="AB12">
        <v>11.8</v>
      </c>
      <c r="AC12">
        <f t="shared" si="2"/>
        <v>8.4817642069563736E-4</v>
      </c>
      <c r="AE12" s="1">
        <v>45628</v>
      </c>
      <c r="AF12">
        <v>4.3620000000000001</v>
      </c>
      <c r="AG12">
        <v>4.4180000000000001</v>
      </c>
      <c r="AH12">
        <v>4.3440000000000003</v>
      </c>
      <c r="AI12">
        <v>4.359</v>
      </c>
      <c r="AJ12">
        <f t="shared" si="3"/>
        <v>-2.7548209366390192E-3</v>
      </c>
      <c r="AL12" s="1">
        <v>45628</v>
      </c>
      <c r="AM12">
        <v>244.46</v>
      </c>
      <c r="AN12">
        <v>244.5805</v>
      </c>
      <c r="AO12">
        <v>243.14</v>
      </c>
      <c r="AP12">
        <v>243.44</v>
      </c>
      <c r="AQ12">
        <v>4765001</v>
      </c>
      <c r="AR12">
        <f t="shared" si="4"/>
        <v>-8.7544281118938291E-3</v>
      </c>
    </row>
    <row r="13" spans="1:45" x14ac:dyDescent="0.2">
      <c r="A13" s="1">
        <v>45625</v>
      </c>
      <c r="B13">
        <v>216.86</v>
      </c>
      <c r="C13">
        <v>217.8099</v>
      </c>
      <c r="D13">
        <v>215.98</v>
      </c>
      <c r="E13">
        <v>216.2</v>
      </c>
      <c r="F13">
        <v>224649</v>
      </c>
      <c r="G13">
        <f t="shared" si="5"/>
        <v>1.7607265313687123E-3</v>
      </c>
      <c r="I13" s="1">
        <v>45625</v>
      </c>
      <c r="J13">
        <v>6003.98</v>
      </c>
      <c r="K13">
        <v>6044.17</v>
      </c>
      <c r="L13">
        <v>6003.98</v>
      </c>
      <c r="M13">
        <v>6032.38</v>
      </c>
      <c r="N13">
        <f t="shared" si="0"/>
        <v>3.1930518123200126E-3</v>
      </c>
      <c r="P13" s="1">
        <v>45625</v>
      </c>
      <c r="Q13">
        <v>177.91</v>
      </c>
      <c r="R13">
        <v>179.03</v>
      </c>
      <c r="S13">
        <v>177.91</v>
      </c>
      <c r="T13">
        <v>178.14</v>
      </c>
      <c r="U13">
        <v>33584</v>
      </c>
      <c r="V13">
        <f t="shared" si="1"/>
        <v>3.040540540540496E-3</v>
      </c>
      <c r="X13" s="1">
        <v>45625</v>
      </c>
      <c r="Y13">
        <v>11.79</v>
      </c>
      <c r="Z13">
        <v>11.79</v>
      </c>
      <c r="AA13">
        <v>11.79</v>
      </c>
      <c r="AB13">
        <v>11.79</v>
      </c>
      <c r="AC13">
        <f t="shared" si="2"/>
        <v>8.4889643463495652E-4</v>
      </c>
      <c r="AE13" s="1">
        <v>45625</v>
      </c>
      <c r="AF13">
        <v>4.4320000000000004</v>
      </c>
      <c r="AG13">
        <v>4.4370000000000003</v>
      </c>
      <c r="AH13">
        <v>4.3559999999999999</v>
      </c>
      <c r="AI13">
        <v>4.3620000000000001</v>
      </c>
      <c r="AJ13">
        <f t="shared" si="3"/>
        <v>-1.24688279301745E-2</v>
      </c>
      <c r="AL13" s="1">
        <v>45625</v>
      </c>
      <c r="AM13">
        <v>245.25</v>
      </c>
      <c r="AN13">
        <v>245.81</v>
      </c>
      <c r="AO13">
        <v>244.73</v>
      </c>
      <c r="AP13">
        <v>245.59</v>
      </c>
      <c r="AQ13">
        <v>2708494</v>
      </c>
      <c r="AR13">
        <f t="shared" si="4"/>
        <v>8.6245841718345494E-3</v>
      </c>
    </row>
    <row r="14" spans="1:45" x14ac:dyDescent="0.2">
      <c r="A14" s="1">
        <v>45623</v>
      </c>
      <c r="B14">
        <v>217</v>
      </c>
      <c r="C14">
        <v>218.4</v>
      </c>
      <c r="D14">
        <v>215.67500000000001</v>
      </c>
      <c r="E14">
        <v>215.82</v>
      </c>
      <c r="F14">
        <v>338066</v>
      </c>
      <c r="G14">
        <f t="shared" si="5"/>
        <v>-1.6652789342215452E-3</v>
      </c>
      <c r="I14" s="1">
        <v>45623</v>
      </c>
      <c r="J14">
        <v>6014.11</v>
      </c>
      <c r="K14">
        <v>6020.16</v>
      </c>
      <c r="L14">
        <v>5984.87</v>
      </c>
      <c r="M14">
        <v>5998.74</v>
      </c>
      <c r="N14">
        <f t="shared" si="0"/>
        <v>-1.234924327508698E-3</v>
      </c>
      <c r="P14" s="1">
        <v>45623</v>
      </c>
      <c r="Q14">
        <v>179.09</v>
      </c>
      <c r="R14">
        <v>179.35</v>
      </c>
      <c r="S14">
        <v>177.22</v>
      </c>
      <c r="T14">
        <v>177.6</v>
      </c>
      <c r="U14">
        <v>56909</v>
      </c>
      <c r="V14">
        <f t="shared" si="1"/>
        <v>-4.4284993553449859E-3</v>
      </c>
      <c r="X14" s="1">
        <v>45623</v>
      </c>
      <c r="Y14">
        <v>11.78</v>
      </c>
      <c r="Z14">
        <v>11.78</v>
      </c>
      <c r="AA14">
        <v>11.78</v>
      </c>
      <c r="AB14">
        <v>11.78</v>
      </c>
      <c r="AC14">
        <f t="shared" si="2"/>
        <v>0</v>
      </c>
      <c r="AE14" s="1">
        <v>45623</v>
      </c>
      <c r="AF14">
        <v>4.4829999999999997</v>
      </c>
      <c r="AG14">
        <v>4.4880000000000004</v>
      </c>
      <c r="AH14">
        <v>4.4109999999999996</v>
      </c>
      <c r="AI14">
        <v>4.4329999999999998</v>
      </c>
      <c r="AJ14">
        <f t="shared" si="3"/>
        <v>-8.5412452236458217E-3</v>
      </c>
      <c r="AL14" s="1">
        <v>45623</v>
      </c>
      <c r="AM14">
        <v>244.85</v>
      </c>
      <c r="AN14">
        <v>245.18350000000001</v>
      </c>
      <c r="AO14">
        <v>243.2</v>
      </c>
      <c r="AP14">
        <v>243.49</v>
      </c>
      <c r="AQ14">
        <v>6930587</v>
      </c>
      <c r="AR14">
        <f t="shared" si="4"/>
        <v>2.2226795636963183E-3</v>
      </c>
    </row>
    <row r="15" spans="1:45" x14ac:dyDescent="0.2">
      <c r="A15" s="1">
        <v>45622</v>
      </c>
      <c r="B15">
        <v>216.89</v>
      </c>
      <c r="C15">
        <v>216.89</v>
      </c>
      <c r="D15">
        <v>214.89</v>
      </c>
      <c r="E15">
        <v>216.18</v>
      </c>
      <c r="F15">
        <v>721990</v>
      </c>
      <c r="G15">
        <f t="shared" si="5"/>
        <v>-5.1541647491946821E-3</v>
      </c>
      <c r="I15" s="1">
        <v>45622</v>
      </c>
      <c r="J15">
        <v>6000.03</v>
      </c>
      <c r="K15">
        <v>6025.42</v>
      </c>
      <c r="L15">
        <v>5992.27</v>
      </c>
      <c r="M15">
        <v>6021.63</v>
      </c>
      <c r="N15">
        <f t="shared" si="0"/>
        <v>4.7552696133913129E-3</v>
      </c>
      <c r="P15" s="1">
        <v>45622</v>
      </c>
      <c r="Q15">
        <v>178.27</v>
      </c>
      <c r="R15">
        <v>178.48</v>
      </c>
      <c r="S15">
        <v>177.44</v>
      </c>
      <c r="T15">
        <v>178.39</v>
      </c>
      <c r="U15">
        <v>91407</v>
      </c>
      <c r="V15">
        <f t="shared" si="1"/>
        <v>2.3036296213057457E-3</v>
      </c>
      <c r="X15" s="1">
        <v>45622</v>
      </c>
      <c r="Y15">
        <v>11.78</v>
      </c>
      <c r="Z15">
        <v>11.78</v>
      </c>
      <c r="AA15">
        <v>11.78</v>
      </c>
      <c r="AB15">
        <v>11.78</v>
      </c>
      <c r="AC15">
        <f t="shared" si="2"/>
        <v>0</v>
      </c>
      <c r="AE15" s="1">
        <v>45622</v>
      </c>
      <c r="AF15">
        <v>4.4690000000000003</v>
      </c>
      <c r="AG15">
        <v>4.5090000000000003</v>
      </c>
      <c r="AH15">
        <v>4.4489999999999998</v>
      </c>
      <c r="AI15">
        <v>4.4829999999999997</v>
      </c>
      <c r="AJ15">
        <f t="shared" si="3"/>
        <v>1.1251125112511011E-3</v>
      </c>
      <c r="AL15" s="1">
        <v>45622</v>
      </c>
      <c r="AM15">
        <v>242.71</v>
      </c>
      <c r="AN15">
        <v>243.09</v>
      </c>
      <c r="AO15">
        <v>241.58</v>
      </c>
      <c r="AP15">
        <v>242.95</v>
      </c>
      <c r="AQ15">
        <v>4945897</v>
      </c>
      <c r="AR15">
        <f t="shared" si="4"/>
        <v>1.9383041900362871E-3</v>
      </c>
    </row>
    <row r="16" spans="1:45" x14ac:dyDescent="0.2">
      <c r="A16" s="1">
        <v>45621</v>
      </c>
      <c r="B16">
        <v>215.84</v>
      </c>
      <c r="C16">
        <v>219.005</v>
      </c>
      <c r="D16">
        <v>215.84</v>
      </c>
      <c r="E16">
        <v>217.3</v>
      </c>
      <c r="F16">
        <v>1023846</v>
      </c>
      <c r="G16">
        <f t="shared" si="5"/>
        <v>1.5325670498084296E-2</v>
      </c>
      <c r="I16" s="1">
        <v>45621</v>
      </c>
      <c r="J16">
        <v>5992.28</v>
      </c>
      <c r="K16">
        <v>6020.75</v>
      </c>
      <c r="L16">
        <v>5963.91</v>
      </c>
      <c r="M16">
        <v>5987.37</v>
      </c>
      <c r="N16">
        <f t="shared" si="0"/>
        <v>3.2888317665821353E-3</v>
      </c>
      <c r="P16" s="1">
        <v>45621</v>
      </c>
      <c r="Q16">
        <v>179.02</v>
      </c>
      <c r="R16">
        <v>179.56</v>
      </c>
      <c r="S16">
        <v>177.42</v>
      </c>
      <c r="T16">
        <v>177.98</v>
      </c>
      <c r="U16">
        <v>82778</v>
      </c>
      <c r="V16">
        <f t="shared" si="1"/>
        <v>5.1959787642606317E-3</v>
      </c>
      <c r="X16" s="1">
        <v>45621</v>
      </c>
      <c r="Y16">
        <v>11.78</v>
      </c>
      <c r="Z16">
        <v>11.78</v>
      </c>
      <c r="AA16">
        <v>11.78</v>
      </c>
      <c r="AB16">
        <v>11.78</v>
      </c>
      <c r="AC16">
        <f t="shared" si="2"/>
        <v>8.496176720475605E-4</v>
      </c>
      <c r="AE16" s="1">
        <v>45621</v>
      </c>
      <c r="AF16">
        <v>4.5839999999999996</v>
      </c>
      <c r="AG16">
        <v>4.5839999999999996</v>
      </c>
      <c r="AH16">
        <v>4.444</v>
      </c>
      <c r="AI16">
        <v>4.4690000000000003</v>
      </c>
      <c r="AJ16">
        <f t="shared" si="3"/>
        <v>-2.7571115973741865E-2</v>
      </c>
      <c r="AL16" s="1">
        <v>45621</v>
      </c>
      <c r="AM16">
        <v>244.27</v>
      </c>
      <c r="AN16">
        <v>244.3999</v>
      </c>
      <c r="AO16">
        <v>241.48</v>
      </c>
      <c r="AP16">
        <v>242.48</v>
      </c>
      <c r="AQ16">
        <v>10733110</v>
      </c>
      <c r="AR16">
        <f t="shared" si="4"/>
        <v>-2.9458853666346516E-2</v>
      </c>
    </row>
    <row r="17" spans="1:44" x14ac:dyDescent="0.2">
      <c r="A17" s="1">
        <v>45618</v>
      </c>
      <c r="B17">
        <v>211.71</v>
      </c>
      <c r="C17">
        <v>214.18</v>
      </c>
      <c r="D17">
        <v>211.68</v>
      </c>
      <c r="E17">
        <v>214.02</v>
      </c>
      <c r="F17">
        <v>671580</v>
      </c>
      <c r="G17">
        <f t="shared" si="5"/>
        <v>1.3352272727272831E-2</v>
      </c>
      <c r="I17" s="1">
        <v>45618</v>
      </c>
      <c r="J17">
        <v>5944.36</v>
      </c>
      <c r="K17">
        <v>5972.9</v>
      </c>
      <c r="L17">
        <v>5944.36</v>
      </c>
      <c r="M17">
        <v>5969.34</v>
      </c>
      <c r="N17">
        <f t="shared" si="0"/>
        <v>9.6989091699703177E-3</v>
      </c>
      <c r="P17" s="1">
        <v>45618</v>
      </c>
      <c r="Q17">
        <v>175.38</v>
      </c>
      <c r="R17">
        <v>177.17</v>
      </c>
      <c r="S17">
        <v>175.29</v>
      </c>
      <c r="T17">
        <v>177.06</v>
      </c>
      <c r="U17">
        <v>58135</v>
      </c>
      <c r="V17">
        <f t="shared" si="1"/>
        <v>1.3566889919285618E-2</v>
      </c>
      <c r="X17" s="1">
        <v>45618</v>
      </c>
      <c r="Y17">
        <v>11.77</v>
      </c>
      <c r="Z17">
        <v>11.77</v>
      </c>
      <c r="AA17">
        <v>11.77</v>
      </c>
      <c r="AB17">
        <v>11.77</v>
      </c>
      <c r="AC17">
        <f t="shared" si="2"/>
        <v>8.5034013605440363E-4</v>
      </c>
      <c r="AE17" s="1">
        <v>45618</v>
      </c>
      <c r="AF17">
        <v>4.6029999999999998</v>
      </c>
      <c r="AG17">
        <v>4.6189999999999998</v>
      </c>
      <c r="AH17">
        <v>4.57</v>
      </c>
      <c r="AI17">
        <v>4.5839999999999996</v>
      </c>
      <c r="AJ17">
        <f t="shared" si="3"/>
        <v>-2.1877050973516645E-4</v>
      </c>
      <c r="AL17" s="1">
        <v>45618</v>
      </c>
      <c r="AM17">
        <v>248.2</v>
      </c>
      <c r="AN17">
        <v>250.39</v>
      </c>
      <c r="AO17">
        <v>247.86</v>
      </c>
      <c r="AP17">
        <v>249.84</v>
      </c>
      <c r="AQ17">
        <v>7502963</v>
      </c>
      <c r="AR17">
        <f t="shared" si="4"/>
        <v>1.2892240330819781E-2</v>
      </c>
    </row>
    <row r="18" spans="1:44" x14ac:dyDescent="0.2">
      <c r="A18" s="1">
        <v>45617</v>
      </c>
      <c r="B18">
        <v>208.44</v>
      </c>
      <c r="C18">
        <v>211.63</v>
      </c>
      <c r="D18">
        <v>208.1</v>
      </c>
      <c r="E18">
        <v>211.2</v>
      </c>
      <c r="F18">
        <v>730891</v>
      </c>
      <c r="G18">
        <f t="shared" si="5"/>
        <v>1.6655434677962738E-2</v>
      </c>
      <c r="I18" s="1">
        <v>45617</v>
      </c>
      <c r="J18">
        <v>5940.58</v>
      </c>
      <c r="K18">
        <v>5963.32</v>
      </c>
      <c r="L18">
        <v>5887.26</v>
      </c>
      <c r="M18">
        <v>5948.71</v>
      </c>
      <c r="N18">
        <f t="shared" si="0"/>
        <v>4.5558786191080402E-3</v>
      </c>
      <c r="P18" s="1">
        <v>45617</v>
      </c>
      <c r="Q18">
        <v>173.71</v>
      </c>
      <c r="R18">
        <v>175.35</v>
      </c>
      <c r="S18">
        <v>172.65</v>
      </c>
      <c r="T18">
        <v>174.69</v>
      </c>
      <c r="U18">
        <v>52020</v>
      </c>
      <c r="V18">
        <f t="shared" si="1"/>
        <v>1.2930534616722658E-2</v>
      </c>
      <c r="X18" s="1">
        <v>45617</v>
      </c>
      <c r="Y18">
        <v>11.76</v>
      </c>
      <c r="Z18">
        <v>11.76</v>
      </c>
      <c r="AA18">
        <v>11.76</v>
      </c>
      <c r="AB18">
        <v>11.76</v>
      </c>
      <c r="AC18">
        <f t="shared" si="2"/>
        <v>0</v>
      </c>
      <c r="AE18" s="1">
        <v>45617</v>
      </c>
      <c r="AF18">
        <v>4.6070000000000002</v>
      </c>
      <c r="AG18">
        <v>4.6289999999999996</v>
      </c>
      <c r="AH18">
        <v>4.5709999999999997</v>
      </c>
      <c r="AI18">
        <v>4.6029999999999998</v>
      </c>
      <c r="AJ18">
        <f t="shared" si="3"/>
        <v>2.1881838074386121E-4</v>
      </c>
      <c r="AL18" s="1">
        <v>45617</v>
      </c>
      <c r="AM18">
        <v>246.23</v>
      </c>
      <c r="AN18">
        <v>246.81</v>
      </c>
      <c r="AO18">
        <v>245.69</v>
      </c>
      <c r="AP18">
        <v>246.66</v>
      </c>
      <c r="AQ18">
        <v>7646429</v>
      </c>
      <c r="AR18">
        <f t="shared" si="4"/>
        <v>8.3394652931076448E-3</v>
      </c>
    </row>
    <row r="19" spans="1:44" x14ac:dyDescent="0.2">
      <c r="A19" s="1">
        <v>45616</v>
      </c>
      <c r="B19">
        <v>207.21</v>
      </c>
      <c r="C19">
        <v>207.74</v>
      </c>
      <c r="D19">
        <v>205.84</v>
      </c>
      <c r="E19">
        <v>207.74</v>
      </c>
      <c r="F19">
        <v>398773</v>
      </c>
      <c r="G19">
        <f t="shared" si="5"/>
        <v>3.1871740390187202E-3</v>
      </c>
      <c r="I19" s="1">
        <v>45616</v>
      </c>
      <c r="J19">
        <v>5914.34</v>
      </c>
      <c r="K19">
        <v>5920.67</v>
      </c>
      <c r="L19">
        <v>5860.56</v>
      </c>
      <c r="M19">
        <v>5917.11</v>
      </c>
      <c r="N19">
        <f t="shared" si="0"/>
        <v>9.0004081779048286E-4</v>
      </c>
      <c r="P19" s="1">
        <v>45616</v>
      </c>
      <c r="Q19">
        <v>172.76</v>
      </c>
      <c r="R19">
        <v>172.76</v>
      </c>
      <c r="S19">
        <v>170.91</v>
      </c>
      <c r="T19">
        <v>172.46</v>
      </c>
      <c r="U19">
        <v>30295</v>
      </c>
      <c r="V19">
        <f t="shared" si="1"/>
        <v>6.9629801555068209E-4</v>
      </c>
      <c r="X19" s="1">
        <v>45616</v>
      </c>
      <c r="Y19">
        <v>11.76</v>
      </c>
      <c r="Z19">
        <v>11.76</v>
      </c>
      <c r="AA19">
        <v>11.76</v>
      </c>
      <c r="AB19">
        <v>11.76</v>
      </c>
      <c r="AC19">
        <f t="shared" si="2"/>
        <v>0</v>
      </c>
      <c r="AE19" s="1">
        <v>45616</v>
      </c>
      <c r="AF19">
        <v>4.5819999999999999</v>
      </c>
      <c r="AG19">
        <v>4.6289999999999996</v>
      </c>
      <c r="AH19">
        <v>4.57</v>
      </c>
      <c r="AI19">
        <v>4.6070000000000002</v>
      </c>
      <c r="AJ19">
        <f t="shared" si="3"/>
        <v>8.3848190644307714E-3</v>
      </c>
      <c r="AL19" s="1">
        <v>45616</v>
      </c>
      <c r="AM19">
        <v>243.74</v>
      </c>
      <c r="AN19">
        <v>245.21</v>
      </c>
      <c r="AO19">
        <v>243.51</v>
      </c>
      <c r="AP19">
        <v>244.62</v>
      </c>
      <c r="AQ19">
        <v>6630737</v>
      </c>
      <c r="AR19">
        <f t="shared" si="4"/>
        <v>5.6320657759506869E-3</v>
      </c>
    </row>
    <row r="20" spans="1:44" x14ac:dyDescent="0.2">
      <c r="A20" s="1">
        <v>45615</v>
      </c>
      <c r="B20">
        <v>205.64</v>
      </c>
      <c r="C20">
        <v>207.33</v>
      </c>
      <c r="D20">
        <v>205</v>
      </c>
      <c r="E20">
        <v>207.08</v>
      </c>
      <c r="F20">
        <v>331288</v>
      </c>
      <c r="G20">
        <f t="shared" si="5"/>
        <v>-2.0240963855421086E-3</v>
      </c>
      <c r="I20" s="1">
        <v>45615</v>
      </c>
      <c r="J20">
        <v>5870.05</v>
      </c>
      <c r="K20">
        <v>5923.51</v>
      </c>
      <c r="L20">
        <v>5855.29</v>
      </c>
      <c r="M20">
        <v>5916.98</v>
      </c>
      <c r="N20">
        <f t="shared" si="0"/>
        <v>-1.8172674502850952E-3</v>
      </c>
      <c r="P20" s="1">
        <v>45615</v>
      </c>
      <c r="Q20">
        <v>169.42</v>
      </c>
      <c r="R20">
        <v>172.34</v>
      </c>
      <c r="S20">
        <v>169.04</v>
      </c>
      <c r="T20">
        <v>172.34</v>
      </c>
      <c r="U20">
        <v>38235</v>
      </c>
      <c r="V20">
        <f t="shared" si="1"/>
        <v>1.1325626430373844E-2</v>
      </c>
      <c r="X20" s="1">
        <v>45615</v>
      </c>
      <c r="Y20">
        <v>11.76</v>
      </c>
      <c r="Z20">
        <v>11.76</v>
      </c>
      <c r="AA20">
        <v>11.76</v>
      </c>
      <c r="AB20">
        <v>11.76</v>
      </c>
      <c r="AC20">
        <f t="shared" si="2"/>
        <v>8.5106382978721593E-4</v>
      </c>
      <c r="AE20" s="1">
        <v>45615</v>
      </c>
      <c r="AF20">
        <v>4.6109999999999998</v>
      </c>
      <c r="AG20">
        <v>4.6159999999999997</v>
      </c>
      <c r="AH20">
        <v>4.532</v>
      </c>
      <c r="AI20">
        <v>4.5819999999999999</v>
      </c>
      <c r="AJ20">
        <f t="shared" si="3"/>
        <v>-1.0696354507749481E-2</v>
      </c>
      <c r="AL20" s="1">
        <v>45615</v>
      </c>
      <c r="AM20">
        <v>242.75</v>
      </c>
      <c r="AN20">
        <v>243.31</v>
      </c>
      <c r="AO20">
        <v>242.03</v>
      </c>
      <c r="AP20">
        <v>243.25</v>
      </c>
      <c r="AQ20">
        <v>6579103</v>
      </c>
      <c r="AR20">
        <f t="shared" si="4"/>
        <v>8.9593098013189959E-3</v>
      </c>
    </row>
    <row r="21" spans="1:44" x14ac:dyDescent="0.2">
      <c r="A21" s="1">
        <v>45614</v>
      </c>
      <c r="B21">
        <v>207.19</v>
      </c>
      <c r="C21">
        <v>208.17</v>
      </c>
      <c r="D21">
        <v>206.52</v>
      </c>
      <c r="E21">
        <v>207.5</v>
      </c>
      <c r="F21">
        <v>1050902</v>
      </c>
      <c r="G21">
        <f t="shared" si="5"/>
        <v>2.2702023861276089E-3</v>
      </c>
      <c r="I21" s="1">
        <v>45614</v>
      </c>
      <c r="J21">
        <v>5874.17</v>
      </c>
      <c r="K21">
        <v>5908.12</v>
      </c>
      <c r="L21">
        <v>5865.95</v>
      </c>
      <c r="M21">
        <v>5893.62</v>
      </c>
      <c r="N21">
        <f t="shared" si="0"/>
        <v>2.2108282746825308E-3</v>
      </c>
      <c r="P21" s="1">
        <v>45614</v>
      </c>
      <c r="Q21">
        <v>170.12</v>
      </c>
      <c r="R21">
        <v>171.03</v>
      </c>
      <c r="S21">
        <v>168.97</v>
      </c>
      <c r="T21">
        <v>170.41</v>
      </c>
      <c r="U21">
        <v>101147</v>
      </c>
      <c r="V21">
        <f t="shared" si="1"/>
        <v>5.7247403210575953E-3</v>
      </c>
      <c r="X21" s="1">
        <v>45614</v>
      </c>
      <c r="Y21">
        <v>11.75</v>
      </c>
      <c r="Z21">
        <v>11.75</v>
      </c>
      <c r="AA21">
        <v>11.75</v>
      </c>
      <c r="AB21">
        <v>11.75</v>
      </c>
      <c r="AC21">
        <f t="shared" si="2"/>
        <v>0</v>
      </c>
      <c r="AE21" s="1">
        <v>45614</v>
      </c>
      <c r="AF21">
        <v>4.6189999999999998</v>
      </c>
      <c r="AG21">
        <v>4.6790000000000003</v>
      </c>
      <c r="AH21">
        <v>4.5810000000000004</v>
      </c>
      <c r="AI21">
        <v>4.6109999999999998</v>
      </c>
      <c r="AJ21">
        <f t="shared" si="3"/>
        <v>4.3677658877498758E-4</v>
      </c>
      <c r="AL21" s="1">
        <v>45614</v>
      </c>
      <c r="AM21">
        <v>240.46</v>
      </c>
      <c r="AN21">
        <v>241.495</v>
      </c>
      <c r="AO21">
        <v>240.45</v>
      </c>
      <c r="AP21">
        <v>241.09</v>
      </c>
      <c r="AQ21">
        <v>6512986</v>
      </c>
      <c r="AR21">
        <f t="shared" si="4"/>
        <v>1.9020245995181536E-2</v>
      </c>
    </row>
    <row r="22" spans="1:44" x14ac:dyDescent="0.2">
      <c r="A22" s="1">
        <v>45611</v>
      </c>
      <c r="B22">
        <v>208.48</v>
      </c>
      <c r="C22">
        <v>208.93</v>
      </c>
      <c r="D22">
        <v>206.4348</v>
      </c>
      <c r="E22">
        <v>207.03</v>
      </c>
      <c r="F22">
        <v>902937</v>
      </c>
      <c r="G22">
        <f t="shared" si="5"/>
        <v>-7.0503597122302105E-3</v>
      </c>
      <c r="I22" s="1">
        <v>45611</v>
      </c>
      <c r="J22">
        <v>5912.79</v>
      </c>
      <c r="K22">
        <v>5915.32</v>
      </c>
      <c r="L22">
        <v>5853.01</v>
      </c>
      <c r="M22">
        <v>5870.62</v>
      </c>
      <c r="N22">
        <f t="shared" si="0"/>
        <v>-1.5022853180933838E-2</v>
      </c>
      <c r="P22" s="1">
        <v>45611</v>
      </c>
      <c r="Q22">
        <v>170.81</v>
      </c>
      <c r="R22">
        <v>170.81</v>
      </c>
      <c r="S22">
        <v>168.57</v>
      </c>
      <c r="T22">
        <v>169.44</v>
      </c>
      <c r="U22">
        <v>165343</v>
      </c>
      <c r="V22">
        <f t="shared" si="1"/>
        <v>-1.0627116664720269E-2</v>
      </c>
      <c r="X22" s="1">
        <v>45611</v>
      </c>
      <c r="Y22">
        <v>11.75</v>
      </c>
      <c r="Z22">
        <v>11.75</v>
      </c>
      <c r="AA22">
        <v>11.75</v>
      </c>
      <c r="AB22">
        <v>11.75</v>
      </c>
      <c r="AC22">
        <f t="shared" si="2"/>
        <v>6.8551842330762704E-3</v>
      </c>
      <c r="AE22" s="1">
        <v>45611</v>
      </c>
      <c r="AF22">
        <v>4.585</v>
      </c>
      <c r="AG22">
        <v>4.6559999999999997</v>
      </c>
      <c r="AH22">
        <v>4.5789999999999997</v>
      </c>
      <c r="AI22">
        <v>4.6189999999999998</v>
      </c>
      <c r="AJ22">
        <f t="shared" si="3"/>
        <v>5.0482879719051113E-3</v>
      </c>
      <c r="AL22" s="1">
        <v>45611</v>
      </c>
      <c r="AM22">
        <v>237.57</v>
      </c>
      <c r="AN22">
        <v>237.88</v>
      </c>
      <c r="AO22">
        <v>236.33</v>
      </c>
      <c r="AP22">
        <v>236.59</v>
      </c>
      <c r="AQ22">
        <v>7299482</v>
      </c>
      <c r="AR22">
        <f t="shared" si="4"/>
        <v>-1.7720771275473082E-3</v>
      </c>
    </row>
    <row r="23" spans="1:44" x14ac:dyDescent="0.2">
      <c r="A23" s="1">
        <v>45610</v>
      </c>
      <c r="B23">
        <v>210.99</v>
      </c>
      <c r="C23">
        <v>211.35</v>
      </c>
      <c r="D23">
        <v>208.08</v>
      </c>
      <c r="E23">
        <v>208.5</v>
      </c>
      <c r="F23">
        <v>605704</v>
      </c>
      <c r="G23">
        <f t="shared" si="5"/>
        <v>-8.9362106664131365E-3</v>
      </c>
      <c r="I23" s="1">
        <v>45610</v>
      </c>
      <c r="J23">
        <v>5989.68</v>
      </c>
      <c r="K23">
        <v>5993.88</v>
      </c>
      <c r="L23">
        <v>5942.28</v>
      </c>
      <c r="M23">
        <v>5949.17</v>
      </c>
      <c r="N23">
        <f t="shared" si="0"/>
        <v>-3.9608374916819244E-3</v>
      </c>
      <c r="P23" s="1">
        <v>45610</v>
      </c>
      <c r="Q23">
        <v>174.33</v>
      </c>
      <c r="R23">
        <v>174.33</v>
      </c>
      <c r="S23">
        <v>170.95</v>
      </c>
      <c r="T23">
        <v>171.26</v>
      </c>
      <c r="U23">
        <v>36220</v>
      </c>
      <c r="V23">
        <f t="shared" si="1"/>
        <v>-1.4444380502963799E-2</v>
      </c>
      <c r="X23" s="1">
        <v>45610</v>
      </c>
      <c r="Y23">
        <v>11.67</v>
      </c>
      <c r="Z23">
        <v>11.67</v>
      </c>
      <c r="AA23">
        <v>11.67</v>
      </c>
      <c r="AB23">
        <v>11.67</v>
      </c>
      <c r="AC23">
        <f t="shared" si="2"/>
        <v>0</v>
      </c>
      <c r="AE23" s="1">
        <v>45610</v>
      </c>
      <c r="AF23">
        <v>4.6360000000000001</v>
      </c>
      <c r="AG23">
        <v>4.6669999999999998</v>
      </c>
      <c r="AH23">
        <v>4.556</v>
      </c>
      <c r="AI23">
        <v>4.585</v>
      </c>
      <c r="AJ23">
        <f t="shared" si="3"/>
        <v>9.3043863535666408E-3</v>
      </c>
      <c r="AL23" s="1">
        <v>45610</v>
      </c>
      <c r="AM23">
        <v>236.57</v>
      </c>
      <c r="AN23">
        <v>237.98859999999999</v>
      </c>
      <c r="AO23">
        <v>236.1326</v>
      </c>
      <c r="AP23">
        <v>237.01</v>
      </c>
      <c r="AQ23">
        <v>8262426</v>
      </c>
      <c r="AR23">
        <f t="shared" si="4"/>
        <v>-2.6090981778395177E-3</v>
      </c>
    </row>
    <row r="24" spans="1:44" x14ac:dyDescent="0.2">
      <c r="A24" s="1">
        <v>45609</v>
      </c>
      <c r="B24">
        <v>212.29</v>
      </c>
      <c r="C24">
        <v>212.77</v>
      </c>
      <c r="D24">
        <v>210.20500000000001</v>
      </c>
      <c r="E24">
        <v>210.38</v>
      </c>
      <c r="F24">
        <v>380206</v>
      </c>
      <c r="G24">
        <f t="shared" si="5"/>
        <v>-4.0711986366219165E-3</v>
      </c>
      <c r="I24" s="1">
        <v>45609</v>
      </c>
      <c r="J24">
        <v>5985.75</v>
      </c>
      <c r="K24">
        <v>6008.19</v>
      </c>
      <c r="L24">
        <v>5965.91</v>
      </c>
      <c r="M24">
        <v>5985.38</v>
      </c>
      <c r="N24">
        <f t="shared" si="0"/>
        <v>9.7817478960012731E-4</v>
      </c>
      <c r="P24" s="1">
        <v>45609</v>
      </c>
      <c r="Q24">
        <v>175.75</v>
      </c>
      <c r="R24">
        <v>176.44</v>
      </c>
      <c r="S24">
        <v>173.62</v>
      </c>
      <c r="T24">
        <v>173.77</v>
      </c>
      <c r="U24">
        <v>186830</v>
      </c>
      <c r="V24">
        <f t="shared" si="1"/>
        <v>-5.3234115626787544E-3</v>
      </c>
      <c r="X24" s="1">
        <v>45609</v>
      </c>
      <c r="Y24">
        <v>11.67</v>
      </c>
      <c r="Z24">
        <v>11.67</v>
      </c>
      <c r="AA24">
        <v>11.67</v>
      </c>
      <c r="AB24">
        <v>11.67</v>
      </c>
      <c r="AC24">
        <f t="shared" si="2"/>
        <v>8.5763293310461288E-4</v>
      </c>
      <c r="AE24" s="1">
        <v>45609</v>
      </c>
      <c r="AF24">
        <v>4.5759999999999996</v>
      </c>
      <c r="AG24">
        <v>4.6449999999999996</v>
      </c>
      <c r="AH24">
        <v>4.5140000000000002</v>
      </c>
      <c r="AI24">
        <v>4.6360000000000001</v>
      </c>
      <c r="AJ24">
        <f t="shared" si="3"/>
        <v>1.1653966831017592E-2</v>
      </c>
      <c r="AL24" s="1">
        <v>45609</v>
      </c>
      <c r="AM24">
        <v>241.31</v>
      </c>
      <c r="AN24">
        <v>241.47</v>
      </c>
      <c r="AO24">
        <v>237.59</v>
      </c>
      <c r="AP24">
        <v>237.63</v>
      </c>
      <c r="AQ24">
        <v>8431694</v>
      </c>
      <c r="AR24">
        <f t="shared" si="4"/>
        <v>-1.0081233076442474E-2</v>
      </c>
    </row>
    <row r="25" spans="1:44" x14ac:dyDescent="0.2">
      <c r="A25" s="1">
        <v>45608</v>
      </c>
      <c r="B25">
        <v>213.11</v>
      </c>
      <c r="C25">
        <v>213.91990000000001</v>
      </c>
      <c r="D25">
        <v>210.71</v>
      </c>
      <c r="E25">
        <v>211.24</v>
      </c>
      <c r="F25">
        <v>428380</v>
      </c>
      <c r="G25">
        <f t="shared" si="5"/>
        <v>-1.23433701140826E-2</v>
      </c>
      <c r="I25" s="1">
        <v>45608</v>
      </c>
      <c r="J25">
        <v>6003.6</v>
      </c>
      <c r="K25">
        <v>6009.92</v>
      </c>
      <c r="L25">
        <v>5960.08</v>
      </c>
      <c r="M25">
        <v>5983.99</v>
      </c>
      <c r="N25">
        <f t="shared" si="0"/>
        <v>-4.4448601815025787E-3</v>
      </c>
      <c r="P25" s="1">
        <v>45608</v>
      </c>
      <c r="Q25">
        <v>176.44</v>
      </c>
      <c r="R25">
        <v>176.74</v>
      </c>
      <c r="S25">
        <v>173.49</v>
      </c>
      <c r="T25">
        <v>174.7</v>
      </c>
      <c r="U25">
        <v>96037</v>
      </c>
      <c r="V25">
        <f t="shared" si="1"/>
        <v>-1.2213049869953776E-2</v>
      </c>
      <c r="X25" s="1">
        <v>45608</v>
      </c>
      <c r="Y25">
        <v>11.66</v>
      </c>
      <c r="Z25">
        <v>11.66</v>
      </c>
      <c r="AA25">
        <v>11.66</v>
      </c>
      <c r="AB25">
        <v>11.66</v>
      </c>
      <c r="AC25">
        <f t="shared" si="2"/>
        <v>0</v>
      </c>
      <c r="AE25" s="1">
        <v>45608</v>
      </c>
      <c r="AF25">
        <v>4.4779999999999998</v>
      </c>
      <c r="AG25">
        <v>4.5890000000000004</v>
      </c>
      <c r="AH25">
        <v>4.4619999999999997</v>
      </c>
      <c r="AI25">
        <v>4.5759999999999996</v>
      </c>
      <c r="AJ25">
        <f t="shared" si="3"/>
        <v>1.1218308279111271E-3</v>
      </c>
      <c r="AL25" s="1">
        <v>45608</v>
      </c>
      <c r="AM25">
        <v>241.29</v>
      </c>
      <c r="AN25">
        <v>241.66</v>
      </c>
      <c r="AO25">
        <v>239.39</v>
      </c>
      <c r="AP25">
        <v>240.05</v>
      </c>
      <c r="AQ25">
        <v>10145510</v>
      </c>
      <c r="AR25">
        <f t="shared" si="4"/>
        <v>-8.6313702816551378E-3</v>
      </c>
    </row>
    <row r="26" spans="1:44" x14ac:dyDescent="0.2">
      <c r="A26" s="1">
        <v>45607</v>
      </c>
      <c r="B26">
        <v>213.55</v>
      </c>
      <c r="C26">
        <v>214.95830000000001</v>
      </c>
      <c r="D26">
        <v>213.33</v>
      </c>
      <c r="E26">
        <v>213.88</v>
      </c>
      <c r="F26">
        <v>457413</v>
      </c>
      <c r="G26">
        <f t="shared" si="5"/>
        <v>1.0488519323443253E-2</v>
      </c>
      <c r="I26" s="1">
        <v>45607</v>
      </c>
      <c r="J26">
        <v>6008.86</v>
      </c>
      <c r="K26">
        <v>6017.31</v>
      </c>
      <c r="L26">
        <v>5986.69</v>
      </c>
      <c r="M26">
        <v>6001.35</v>
      </c>
      <c r="N26">
        <f t="shared" si="0"/>
        <v>1.6614352927002893E-3</v>
      </c>
      <c r="P26" s="1">
        <v>45607</v>
      </c>
      <c r="Q26">
        <v>176.72</v>
      </c>
      <c r="R26">
        <v>177.25</v>
      </c>
      <c r="S26">
        <v>176.08</v>
      </c>
      <c r="T26">
        <v>176.86</v>
      </c>
      <c r="U26">
        <v>123469</v>
      </c>
      <c r="V26">
        <f t="shared" si="1"/>
        <v>1.0166780900159933E-2</v>
      </c>
      <c r="X26" s="1">
        <v>45607</v>
      </c>
      <c r="Y26">
        <v>11.66</v>
      </c>
      <c r="Z26">
        <v>11.66</v>
      </c>
      <c r="AA26">
        <v>11.66</v>
      </c>
      <c r="AB26">
        <v>11.66</v>
      </c>
      <c r="AC26">
        <f t="shared" si="2"/>
        <v>8.5836909871242798E-4</v>
      </c>
      <c r="AE26" s="1">
        <v>45604</v>
      </c>
      <c r="AF26">
        <v>4.5359999999999996</v>
      </c>
      <c r="AG26">
        <v>4.5540000000000003</v>
      </c>
      <c r="AH26">
        <v>4.4569999999999999</v>
      </c>
      <c r="AI26">
        <v>4.4729999999999999</v>
      </c>
      <c r="AJ26">
        <f t="shared" si="3"/>
        <v>-1.4156160141561614E-2</v>
      </c>
      <c r="AL26" s="1">
        <v>45607</v>
      </c>
      <c r="AM26">
        <v>242.73</v>
      </c>
      <c r="AN26">
        <v>242.73</v>
      </c>
      <c r="AO26">
        <v>241.06</v>
      </c>
      <c r="AP26">
        <v>242.14</v>
      </c>
      <c r="AQ26">
        <v>11653850</v>
      </c>
      <c r="AR26">
        <f t="shared" si="4"/>
        <v>-2.3471527665752626E-2</v>
      </c>
    </row>
    <row r="27" spans="1:44" x14ac:dyDescent="0.2">
      <c r="A27" s="1">
        <v>45604</v>
      </c>
      <c r="B27">
        <v>211.04</v>
      </c>
      <c r="C27">
        <v>212.15</v>
      </c>
      <c r="D27">
        <v>210.40219999999999</v>
      </c>
      <c r="E27">
        <v>211.66</v>
      </c>
      <c r="F27">
        <v>539085</v>
      </c>
      <c r="G27">
        <f t="shared" si="5"/>
        <v>3.5084392186611473E-3</v>
      </c>
      <c r="I27" s="1">
        <v>45604</v>
      </c>
      <c r="J27">
        <v>5976.76</v>
      </c>
      <c r="K27">
        <v>6012.45</v>
      </c>
      <c r="L27">
        <v>5976.76</v>
      </c>
      <c r="M27">
        <v>5995.54</v>
      </c>
      <c r="N27">
        <f t="shared" si="0"/>
        <v>4.9687164233313073E-3</v>
      </c>
      <c r="P27" s="1">
        <v>45604</v>
      </c>
      <c r="Q27">
        <v>172.36</v>
      </c>
      <c r="R27">
        <v>175.12</v>
      </c>
      <c r="S27">
        <v>172.11</v>
      </c>
      <c r="T27">
        <v>175.08</v>
      </c>
      <c r="U27">
        <v>53000</v>
      </c>
      <c r="V27">
        <f t="shared" si="1"/>
        <v>1.6960966542751022E-2</v>
      </c>
      <c r="X27" s="1">
        <v>45604</v>
      </c>
      <c r="Y27">
        <v>11.65</v>
      </c>
      <c r="Z27">
        <v>11.65</v>
      </c>
      <c r="AA27">
        <v>11.65</v>
      </c>
      <c r="AB27">
        <v>11.65</v>
      </c>
      <c r="AC27">
        <f t="shared" si="2"/>
        <v>0</v>
      </c>
      <c r="AE27" s="1">
        <v>45603</v>
      </c>
      <c r="AF27">
        <v>4.6109999999999998</v>
      </c>
      <c r="AG27">
        <v>4.6360000000000001</v>
      </c>
      <c r="AH27">
        <v>4.5209999999999999</v>
      </c>
      <c r="AI27">
        <v>4.5359999999999996</v>
      </c>
      <c r="AJ27">
        <f t="shared" si="3"/>
        <v>1.9161406672678082E-2</v>
      </c>
      <c r="AL27" s="1">
        <v>45604</v>
      </c>
      <c r="AM27">
        <v>249.07</v>
      </c>
      <c r="AN27">
        <v>249.35</v>
      </c>
      <c r="AO27">
        <v>247.78</v>
      </c>
      <c r="AP27">
        <v>247.96</v>
      </c>
      <c r="AQ27">
        <v>6267916</v>
      </c>
      <c r="AR27">
        <f t="shared" si="4"/>
        <v>-6.7694772681754362E-3</v>
      </c>
    </row>
    <row r="28" spans="1:44" x14ac:dyDescent="0.2">
      <c r="A28" s="1">
        <v>45603</v>
      </c>
      <c r="B28">
        <v>211.82</v>
      </c>
      <c r="C28">
        <v>212.60069999999999</v>
      </c>
      <c r="D28">
        <v>210.33</v>
      </c>
      <c r="E28">
        <v>210.92</v>
      </c>
      <c r="F28">
        <v>441776</v>
      </c>
      <c r="G28">
        <f t="shared" si="5"/>
        <v>-2.7423167848700356E-3</v>
      </c>
      <c r="I28" s="1">
        <v>45603</v>
      </c>
      <c r="J28">
        <v>5947.21</v>
      </c>
      <c r="K28">
        <v>5983.84</v>
      </c>
      <c r="L28">
        <v>5947.21</v>
      </c>
      <c r="M28">
        <v>5973.1</v>
      </c>
      <c r="N28">
        <f t="shared" si="0"/>
        <v>1.403606887767711E-2</v>
      </c>
      <c r="P28" s="1">
        <v>45603</v>
      </c>
      <c r="Q28">
        <v>172.09</v>
      </c>
      <c r="R28">
        <v>172.51</v>
      </c>
      <c r="S28">
        <v>171.28</v>
      </c>
      <c r="T28">
        <v>172.16</v>
      </c>
      <c r="U28">
        <v>66729</v>
      </c>
      <c r="V28">
        <f t="shared" si="1"/>
        <v>6.5481758652946951E-3</v>
      </c>
      <c r="X28" s="1">
        <v>45603</v>
      </c>
      <c r="Y28">
        <v>11.65</v>
      </c>
      <c r="Z28">
        <v>11.65</v>
      </c>
      <c r="AA28">
        <v>11.65</v>
      </c>
      <c r="AB28">
        <v>11.65</v>
      </c>
      <c r="AC28">
        <f t="shared" si="2"/>
        <v>0</v>
      </c>
      <c r="AE28" s="1">
        <v>45602</v>
      </c>
      <c r="AF28">
        <v>4.4359999999999999</v>
      </c>
      <c r="AG28">
        <v>4.6779999999999999</v>
      </c>
      <c r="AH28">
        <v>4.4359999999999999</v>
      </c>
      <c r="AI28">
        <v>4.6109999999999998</v>
      </c>
      <c r="AJ28">
        <f t="shared" si="3"/>
        <v>2.4858757062147167E-3</v>
      </c>
      <c r="AL28" s="1">
        <v>45603</v>
      </c>
      <c r="AM28">
        <v>248.29</v>
      </c>
      <c r="AN28">
        <v>250.24</v>
      </c>
      <c r="AO28">
        <v>248.12</v>
      </c>
      <c r="AP28">
        <v>249.65</v>
      </c>
      <c r="AQ28">
        <v>8821445</v>
      </c>
      <c r="AR28">
        <f t="shared" si="4"/>
        <v>1.6076516076516147E-2</v>
      </c>
    </row>
    <row r="29" spans="1:44" x14ac:dyDescent="0.2">
      <c r="A29" s="1">
        <v>45602</v>
      </c>
      <c r="B29">
        <v>210.74</v>
      </c>
      <c r="C29">
        <v>211.74</v>
      </c>
      <c r="D29">
        <v>208.45</v>
      </c>
      <c r="E29">
        <v>211.5</v>
      </c>
      <c r="F29">
        <v>595764</v>
      </c>
      <c r="G29">
        <f t="shared" si="5"/>
        <v>4.4805611816430335E-2</v>
      </c>
      <c r="I29" s="1">
        <v>45602</v>
      </c>
      <c r="J29">
        <v>5864.89</v>
      </c>
      <c r="K29">
        <v>5936.14</v>
      </c>
      <c r="L29">
        <v>5864.89</v>
      </c>
      <c r="M29">
        <v>5929.04</v>
      </c>
      <c r="N29">
        <f t="shared" si="0"/>
        <v>2.4954125233742849E-2</v>
      </c>
      <c r="P29" s="1">
        <v>45602</v>
      </c>
      <c r="Q29">
        <v>170.61</v>
      </c>
      <c r="R29">
        <v>171.32</v>
      </c>
      <c r="S29">
        <v>168.05</v>
      </c>
      <c r="T29">
        <v>171.04</v>
      </c>
      <c r="U29">
        <v>56792</v>
      </c>
      <c r="V29">
        <f t="shared" si="1"/>
        <v>3.7738138575415602E-2</v>
      </c>
      <c r="X29" s="1">
        <v>45602</v>
      </c>
      <c r="Y29">
        <v>11.65</v>
      </c>
      <c r="Z29">
        <v>11.65</v>
      </c>
      <c r="AA29">
        <v>11.65</v>
      </c>
      <c r="AB29">
        <v>11.65</v>
      </c>
      <c r="AC29">
        <f t="shared" si="2"/>
        <v>8.5910652920960365E-4</v>
      </c>
      <c r="AE29" s="1">
        <v>45601</v>
      </c>
      <c r="AF29">
        <v>4.4669999999999996</v>
      </c>
      <c r="AG29">
        <v>4.5279999999999996</v>
      </c>
      <c r="AH29">
        <v>4.4249999999999998</v>
      </c>
      <c r="AI29">
        <v>4.4359999999999999</v>
      </c>
      <c r="AJ29">
        <f t="shared" si="3"/>
        <v>-8.0699394754540407E-3</v>
      </c>
      <c r="AL29" s="1">
        <v>45602</v>
      </c>
      <c r="AM29">
        <v>245.63499999999999</v>
      </c>
      <c r="AN29">
        <v>247.35</v>
      </c>
      <c r="AO29">
        <v>244.95060000000001</v>
      </c>
      <c r="AP29">
        <v>245.7</v>
      </c>
      <c r="AQ29">
        <v>14600220</v>
      </c>
      <c r="AR29">
        <f t="shared" si="4"/>
        <v>-3.0386740331491781E-2</v>
      </c>
    </row>
    <row r="30" spans="1:44" x14ac:dyDescent="0.2">
      <c r="A30" s="1">
        <v>45601</v>
      </c>
      <c r="B30">
        <v>199</v>
      </c>
      <c r="C30">
        <v>202.44</v>
      </c>
      <c r="D30">
        <v>198.55</v>
      </c>
      <c r="E30">
        <v>202.43</v>
      </c>
      <c r="F30">
        <v>279981</v>
      </c>
      <c r="G30">
        <f t="shared" si="5"/>
        <v>1.5042872185729328E-2</v>
      </c>
      <c r="I30" s="1">
        <v>45601</v>
      </c>
      <c r="J30">
        <v>5722.43</v>
      </c>
      <c r="K30">
        <v>5783.44</v>
      </c>
      <c r="L30">
        <v>5722.1</v>
      </c>
      <c r="M30">
        <v>5782.76</v>
      </c>
      <c r="N30">
        <f t="shared" si="0"/>
        <v>4.4922241863878309E-3</v>
      </c>
      <c r="P30" s="1">
        <v>45601</v>
      </c>
      <c r="Q30">
        <v>162.22</v>
      </c>
      <c r="R30">
        <v>164.82</v>
      </c>
      <c r="S30">
        <v>162.22</v>
      </c>
      <c r="T30">
        <v>164.82</v>
      </c>
      <c r="U30">
        <v>30593</v>
      </c>
      <c r="V30">
        <f t="shared" si="1"/>
        <v>1.9925742574257419E-2</v>
      </c>
      <c r="X30" s="1">
        <v>45601</v>
      </c>
      <c r="Y30">
        <v>11.64</v>
      </c>
      <c r="Z30">
        <v>11.64</v>
      </c>
      <c r="AA30">
        <v>11.64</v>
      </c>
      <c r="AB30">
        <v>11.64</v>
      </c>
      <c r="AC30">
        <f t="shared" si="2"/>
        <v>0</v>
      </c>
      <c r="AE30" s="1">
        <v>45600</v>
      </c>
      <c r="AF30">
        <v>4.585</v>
      </c>
      <c r="AG30">
        <v>4.585</v>
      </c>
      <c r="AH30">
        <v>4.4610000000000003</v>
      </c>
      <c r="AI30">
        <v>4.4669999999999996</v>
      </c>
      <c r="AJ30">
        <f t="shared" si="3"/>
        <v>6.0893098782138326E-3</v>
      </c>
      <c r="AL30" s="1">
        <v>45601</v>
      </c>
      <c r="AM30">
        <v>253.78</v>
      </c>
      <c r="AN30">
        <v>253.98929999999999</v>
      </c>
      <c r="AO30">
        <v>252.41</v>
      </c>
      <c r="AP30">
        <v>253.4</v>
      </c>
      <c r="AQ30">
        <v>6029884</v>
      </c>
      <c r="AR30">
        <f t="shared" si="4"/>
        <v>2.2544792943875059E-3</v>
      </c>
    </row>
    <row r="31" spans="1:44" x14ac:dyDescent="0.2">
      <c r="A31" s="1">
        <v>45600</v>
      </c>
      <c r="B31">
        <v>198.74</v>
      </c>
      <c r="C31">
        <v>200.94</v>
      </c>
      <c r="D31">
        <v>198.61</v>
      </c>
      <c r="E31">
        <v>199.43</v>
      </c>
      <c r="F31">
        <v>358970</v>
      </c>
      <c r="G31">
        <f t="shared" si="5"/>
        <v>3.0176532716390597E-3</v>
      </c>
      <c r="I31" s="1">
        <v>45600</v>
      </c>
      <c r="J31">
        <v>5725.15</v>
      </c>
      <c r="K31">
        <v>5741.43</v>
      </c>
      <c r="L31">
        <v>5696.51</v>
      </c>
      <c r="M31">
        <v>5712.69</v>
      </c>
      <c r="N31">
        <f t="shared" si="0"/>
        <v>-4.6669532186426584E-3</v>
      </c>
      <c r="P31" s="1">
        <v>45600</v>
      </c>
      <c r="Q31">
        <v>161.38999999999999</v>
      </c>
      <c r="R31">
        <v>162.62</v>
      </c>
      <c r="S31">
        <v>160.94999999999999</v>
      </c>
      <c r="T31">
        <v>161.6</v>
      </c>
      <c r="U31">
        <v>25645</v>
      </c>
      <c r="V31">
        <f t="shared" si="1"/>
        <v>1.1151034568207584E-3</v>
      </c>
      <c r="X31" s="1">
        <v>45600</v>
      </c>
      <c r="Y31">
        <v>11.64</v>
      </c>
      <c r="Z31">
        <v>11.64</v>
      </c>
      <c r="AA31">
        <v>11.64</v>
      </c>
      <c r="AB31">
        <v>11.64</v>
      </c>
      <c r="AC31">
        <f t="shared" si="2"/>
        <v>8.5984522785896697E-4</v>
      </c>
      <c r="AE31" s="1">
        <v>45597</v>
      </c>
      <c r="AF31">
        <v>4.4770000000000003</v>
      </c>
      <c r="AG31">
        <v>4.585</v>
      </c>
      <c r="AH31">
        <v>4.4340000000000002</v>
      </c>
      <c r="AI31">
        <v>4.585</v>
      </c>
      <c r="AJ31">
        <f t="shared" si="3"/>
        <v>-3.5955056179775313E-3</v>
      </c>
      <c r="AL31" s="1">
        <v>45600</v>
      </c>
      <c r="AM31">
        <v>253.32</v>
      </c>
      <c r="AN31">
        <v>253.58</v>
      </c>
      <c r="AO31">
        <v>252.27</v>
      </c>
      <c r="AP31">
        <v>252.83</v>
      </c>
      <c r="AQ31">
        <v>4581435</v>
      </c>
      <c r="AR31">
        <f t="shared" si="4"/>
        <v>1.4259119895433661E-3</v>
      </c>
    </row>
    <row r="32" spans="1:44" x14ac:dyDescent="0.2">
      <c r="A32" s="1">
        <v>45597</v>
      </c>
      <c r="B32">
        <v>199.77</v>
      </c>
      <c r="C32">
        <v>200.75</v>
      </c>
      <c r="D32">
        <v>198.51</v>
      </c>
      <c r="E32">
        <v>198.83</v>
      </c>
      <c r="F32">
        <v>628436</v>
      </c>
      <c r="G32">
        <f t="shared" si="5"/>
        <v>1.5090543259557916E-4</v>
      </c>
      <c r="I32" s="1">
        <v>45597</v>
      </c>
      <c r="J32">
        <v>5723.22</v>
      </c>
      <c r="K32">
        <v>5772.52</v>
      </c>
      <c r="L32">
        <v>5723.22</v>
      </c>
      <c r="M32">
        <v>5728.8</v>
      </c>
      <c r="N32">
        <f t="shared" si="0"/>
        <v>3.5701384919146857E-3</v>
      </c>
      <c r="P32" s="1">
        <v>45597</v>
      </c>
      <c r="Q32">
        <v>162.22999999999999</v>
      </c>
      <c r="R32">
        <v>162.51</v>
      </c>
      <c r="S32">
        <v>161.1</v>
      </c>
      <c r="T32">
        <v>161.41999999999999</v>
      </c>
      <c r="U32">
        <v>24158</v>
      </c>
      <c r="V32">
        <f t="shared" si="1"/>
        <v>-3.0263726761781797E-3</v>
      </c>
      <c r="X32" s="1">
        <v>45597</v>
      </c>
      <c r="Y32">
        <v>11.63</v>
      </c>
      <c r="Z32">
        <v>11.63</v>
      </c>
      <c r="AA32">
        <v>11.63</v>
      </c>
      <c r="AB32">
        <v>11.63</v>
      </c>
      <c r="AC32">
        <f t="shared" si="2"/>
        <v>0</v>
      </c>
      <c r="AE32" s="1">
        <v>45596</v>
      </c>
      <c r="AF32">
        <v>4.5030000000000001</v>
      </c>
      <c r="AG32">
        <v>4.5199999999999996</v>
      </c>
      <c r="AH32">
        <v>4.45</v>
      </c>
      <c r="AI32">
        <v>4.4770000000000003</v>
      </c>
      <c r="AJ32">
        <f t="shared" si="3"/>
        <v>4.0613718411551874E-3</v>
      </c>
      <c r="AL32" s="1">
        <v>45597</v>
      </c>
      <c r="AM32">
        <v>254.33</v>
      </c>
      <c r="AN32">
        <v>254.86</v>
      </c>
      <c r="AO32">
        <v>252.435</v>
      </c>
      <c r="AP32">
        <v>252.47</v>
      </c>
      <c r="AQ32">
        <v>6473012</v>
      </c>
      <c r="AR32">
        <f t="shared" si="4"/>
        <v>-4.1024022720996889E-3</v>
      </c>
    </row>
    <row r="33" spans="1:44" x14ac:dyDescent="0.2">
      <c r="A33" s="1">
        <v>45596</v>
      </c>
      <c r="B33">
        <v>201.27</v>
      </c>
      <c r="C33">
        <v>201.83359999999999</v>
      </c>
      <c r="D33">
        <v>198.71</v>
      </c>
      <c r="E33">
        <v>198.8</v>
      </c>
      <c r="F33">
        <v>304201</v>
      </c>
      <c r="G33">
        <f t="shared" si="5"/>
        <v>-1.3007645715420397E-2</v>
      </c>
      <c r="I33" s="1">
        <v>45596</v>
      </c>
      <c r="J33">
        <v>5775.34</v>
      </c>
      <c r="K33">
        <v>5775.34</v>
      </c>
      <c r="L33">
        <v>5702.86</v>
      </c>
      <c r="M33">
        <v>5705.45</v>
      </c>
      <c r="N33">
        <f t="shared" si="0"/>
        <v>-1.865681915171874E-2</v>
      </c>
      <c r="P33" s="1">
        <v>45596</v>
      </c>
      <c r="Q33">
        <v>163.06</v>
      </c>
      <c r="R33">
        <v>163.38</v>
      </c>
      <c r="S33">
        <v>161.08000000000001</v>
      </c>
      <c r="T33">
        <v>161.91</v>
      </c>
      <c r="U33">
        <v>19902</v>
      </c>
      <c r="V33">
        <f t="shared" si="1"/>
        <v>-1.2563273769592013E-2</v>
      </c>
      <c r="X33" s="1">
        <v>45596</v>
      </c>
      <c r="Y33">
        <v>11.63</v>
      </c>
      <c r="Z33">
        <v>11.63</v>
      </c>
      <c r="AA33">
        <v>11.63</v>
      </c>
      <c r="AB33">
        <v>11.63</v>
      </c>
      <c r="AC33">
        <f t="shared" si="2"/>
        <v>0</v>
      </c>
      <c r="AE33" s="1">
        <v>45595</v>
      </c>
      <c r="AF33">
        <v>4.49</v>
      </c>
      <c r="AG33">
        <v>4.5140000000000002</v>
      </c>
      <c r="AH33">
        <v>4.4320000000000004</v>
      </c>
      <c r="AI33">
        <v>4.5030000000000001</v>
      </c>
      <c r="AJ33">
        <f t="shared" si="3"/>
        <v>-1.2917594654788381E-2</v>
      </c>
      <c r="AL33" s="1">
        <v>45596</v>
      </c>
      <c r="AM33">
        <v>255.52</v>
      </c>
      <c r="AN33">
        <v>255.6</v>
      </c>
      <c r="AO33">
        <v>252.2</v>
      </c>
      <c r="AP33">
        <v>253.51</v>
      </c>
      <c r="AQ33">
        <v>9930827</v>
      </c>
      <c r="AR33">
        <f t="shared" si="4"/>
        <v>-1.5495145631067997E-2</v>
      </c>
    </row>
    <row r="34" spans="1:44" x14ac:dyDescent="0.2">
      <c r="A34" s="1">
        <v>45595</v>
      </c>
      <c r="B34">
        <v>200.7</v>
      </c>
      <c r="C34">
        <v>203.47</v>
      </c>
      <c r="D34">
        <v>200.34</v>
      </c>
      <c r="E34">
        <v>201.42</v>
      </c>
      <c r="F34">
        <v>253439</v>
      </c>
      <c r="G34">
        <f t="shared" si="5"/>
        <v>2.6382597441385893E-3</v>
      </c>
      <c r="I34" s="1">
        <v>45595</v>
      </c>
      <c r="J34">
        <v>5832.65</v>
      </c>
      <c r="K34">
        <v>5850.94</v>
      </c>
      <c r="L34">
        <v>5811.28</v>
      </c>
      <c r="M34">
        <v>5813.67</v>
      </c>
      <c r="N34">
        <f t="shared" si="0"/>
        <v>1.5701022203761131E-3</v>
      </c>
      <c r="P34" s="1">
        <v>45595</v>
      </c>
      <c r="Q34">
        <v>163.97</v>
      </c>
      <c r="R34">
        <v>164.83</v>
      </c>
      <c r="S34">
        <v>163.27000000000001</v>
      </c>
      <c r="T34">
        <v>163.97</v>
      </c>
      <c r="U34">
        <v>23334</v>
      </c>
      <c r="V34">
        <f t="shared" si="1"/>
        <v>-2.858185356360976E-3</v>
      </c>
      <c r="X34" s="1">
        <v>45595</v>
      </c>
      <c r="Y34">
        <v>11.63</v>
      </c>
      <c r="Z34">
        <v>11.63</v>
      </c>
      <c r="AA34">
        <v>11.63</v>
      </c>
      <c r="AB34">
        <v>11.63</v>
      </c>
      <c r="AC34">
        <f t="shared" si="2"/>
        <v>8.605851979347301E-4</v>
      </c>
      <c r="AE34" s="1">
        <v>45594</v>
      </c>
      <c r="AF34">
        <v>4.5309999999999997</v>
      </c>
      <c r="AG34">
        <v>4.5860000000000003</v>
      </c>
      <c r="AH34">
        <v>4.49</v>
      </c>
      <c r="AI34">
        <v>4.49</v>
      </c>
      <c r="AJ34">
        <f t="shared" si="3"/>
        <v>-4.4523597506673638E-4</v>
      </c>
      <c r="AL34" s="1">
        <v>45595</v>
      </c>
      <c r="AM34">
        <v>256.76</v>
      </c>
      <c r="AN34">
        <v>257.70999999999998</v>
      </c>
      <c r="AO34">
        <v>255.9101</v>
      </c>
      <c r="AP34">
        <v>257.5</v>
      </c>
      <c r="AQ34">
        <v>6386196</v>
      </c>
      <c r="AR34">
        <f t="shared" si="4"/>
        <v>5.5058768401734749E-3</v>
      </c>
    </row>
    <row r="35" spans="1:44" x14ac:dyDescent="0.2">
      <c r="A35" s="1">
        <v>45594</v>
      </c>
      <c r="B35">
        <v>200.19</v>
      </c>
      <c r="C35">
        <v>201</v>
      </c>
      <c r="D35">
        <v>199.51</v>
      </c>
      <c r="E35">
        <v>200.89</v>
      </c>
      <c r="F35">
        <v>379412</v>
      </c>
      <c r="G35">
        <f t="shared" si="5"/>
        <v>-1.8880111293288809E-3</v>
      </c>
      <c r="I35" s="1">
        <v>45594</v>
      </c>
      <c r="J35">
        <v>5819.68</v>
      </c>
      <c r="K35">
        <v>5847.19</v>
      </c>
      <c r="L35">
        <v>5802.17</v>
      </c>
      <c r="M35">
        <v>5832.92</v>
      </c>
      <c r="N35">
        <f t="shared" si="0"/>
        <v>-3.5908831752268309E-3</v>
      </c>
      <c r="P35" s="1">
        <v>45594</v>
      </c>
      <c r="Q35">
        <v>163.81</v>
      </c>
      <c r="R35">
        <v>164.44</v>
      </c>
      <c r="S35">
        <v>163.01</v>
      </c>
      <c r="T35">
        <v>164.44</v>
      </c>
      <c r="U35">
        <v>20028</v>
      </c>
      <c r="V35">
        <f t="shared" si="1"/>
        <v>1.3396663013031231E-3</v>
      </c>
      <c r="X35" s="1">
        <v>45594</v>
      </c>
      <c r="Y35">
        <v>11.62</v>
      </c>
      <c r="Z35">
        <v>11.62</v>
      </c>
      <c r="AA35">
        <v>11.62</v>
      </c>
      <c r="AB35">
        <v>11.62</v>
      </c>
      <c r="AC35">
        <f t="shared" si="2"/>
        <v>0</v>
      </c>
      <c r="AE35" s="1">
        <v>45593</v>
      </c>
      <c r="AF35">
        <v>4.5039999999999996</v>
      </c>
      <c r="AG35">
        <v>4.5570000000000004</v>
      </c>
      <c r="AH35">
        <v>4.492</v>
      </c>
      <c r="AI35">
        <v>4.5309999999999997</v>
      </c>
      <c r="AJ35">
        <f t="shared" si="3"/>
        <v>1.2167643082469643E-2</v>
      </c>
      <c r="AL35" s="1">
        <v>45594</v>
      </c>
      <c r="AM35">
        <v>254.49</v>
      </c>
      <c r="AN35">
        <v>256.29000000000002</v>
      </c>
      <c r="AO35">
        <v>254.23</v>
      </c>
      <c r="AP35">
        <v>256.08999999999997</v>
      </c>
      <c r="AQ35">
        <v>8875470</v>
      </c>
      <c r="AR35">
        <f t="shared" si="4"/>
        <v>1.0894880195791901E-2</v>
      </c>
    </row>
    <row r="36" spans="1:44" x14ac:dyDescent="0.2">
      <c r="A36" s="1">
        <v>45593</v>
      </c>
      <c r="B36">
        <v>199.86</v>
      </c>
      <c r="C36">
        <v>201.66499999999999</v>
      </c>
      <c r="D36">
        <v>199.86</v>
      </c>
      <c r="E36">
        <v>201.27</v>
      </c>
      <c r="F36">
        <v>347252</v>
      </c>
      <c r="G36">
        <f t="shared" si="5"/>
        <v>1.2322703953324701E-2</v>
      </c>
      <c r="I36" s="1">
        <v>45593</v>
      </c>
      <c r="J36">
        <v>5833.93</v>
      </c>
      <c r="K36">
        <v>5842.92</v>
      </c>
      <c r="L36">
        <v>5823.08</v>
      </c>
      <c r="M36">
        <v>5823.52</v>
      </c>
      <c r="N36">
        <f t="shared" si="0"/>
        <v>3.9827723543874923E-3</v>
      </c>
      <c r="P36" s="1">
        <v>45593</v>
      </c>
      <c r="Q36">
        <v>163.78</v>
      </c>
      <c r="R36">
        <v>164.39</v>
      </c>
      <c r="S36">
        <v>163.56</v>
      </c>
      <c r="T36">
        <v>164.22</v>
      </c>
      <c r="U36">
        <v>18049</v>
      </c>
      <c r="V36">
        <f t="shared" si="1"/>
        <v>1.2204142011834255E-2</v>
      </c>
      <c r="X36" s="1">
        <v>45593</v>
      </c>
      <c r="Y36">
        <v>11.62</v>
      </c>
      <c r="Z36">
        <v>11.62</v>
      </c>
      <c r="AA36">
        <v>11.62</v>
      </c>
      <c r="AB36">
        <v>11.62</v>
      </c>
      <c r="AC36">
        <f t="shared" si="2"/>
        <v>8.6132644272177324E-4</v>
      </c>
      <c r="AE36" s="1">
        <v>45590</v>
      </c>
      <c r="AF36">
        <v>4.4749999999999996</v>
      </c>
      <c r="AG36">
        <v>4.5149999999999997</v>
      </c>
      <c r="AH36">
        <v>4.4379999999999997</v>
      </c>
      <c r="AI36">
        <v>4.5039999999999996</v>
      </c>
      <c r="AJ36">
        <f t="shared" si="3"/>
        <v>-2.6966292134832483E-3</v>
      </c>
      <c r="AL36" s="1">
        <v>45593</v>
      </c>
      <c r="AM36">
        <v>253.01</v>
      </c>
      <c r="AN36">
        <v>253.63</v>
      </c>
      <c r="AO36">
        <v>252.95</v>
      </c>
      <c r="AP36">
        <v>253.33</v>
      </c>
      <c r="AQ36">
        <v>4029110</v>
      </c>
      <c r="AR36">
        <f t="shared" si="4"/>
        <v>3.9475761882280623E-5</v>
      </c>
    </row>
    <row r="37" spans="1:44" x14ac:dyDescent="0.2">
      <c r="A37" s="1">
        <v>45590</v>
      </c>
      <c r="B37">
        <v>201.35</v>
      </c>
      <c r="C37">
        <v>201.44</v>
      </c>
      <c r="D37">
        <v>198.51</v>
      </c>
      <c r="E37">
        <v>198.82</v>
      </c>
      <c r="F37">
        <v>402386</v>
      </c>
      <c r="G37">
        <f t="shared" si="5"/>
        <v>-7.5375630210154209E-3</v>
      </c>
      <c r="I37" s="1">
        <v>45590</v>
      </c>
      <c r="J37">
        <v>5826.75</v>
      </c>
      <c r="K37">
        <v>5862.82</v>
      </c>
      <c r="L37">
        <v>5799.98</v>
      </c>
      <c r="M37">
        <v>5808.12</v>
      </c>
      <c r="N37">
        <f t="shared" si="0"/>
        <v>2.6033203570662153E-3</v>
      </c>
      <c r="P37" s="1">
        <v>45590</v>
      </c>
      <c r="Q37">
        <v>163.87</v>
      </c>
      <c r="R37">
        <v>163.93</v>
      </c>
      <c r="S37">
        <v>162.16999999999999</v>
      </c>
      <c r="T37">
        <v>162.24</v>
      </c>
      <c r="U37">
        <v>23145</v>
      </c>
      <c r="V37">
        <f t="shared" si="1"/>
        <v>-5.2728387492335087E-3</v>
      </c>
      <c r="X37" s="1">
        <v>45590</v>
      </c>
      <c r="Y37">
        <v>11.61</v>
      </c>
      <c r="Z37">
        <v>11.61</v>
      </c>
      <c r="AA37">
        <v>11.61</v>
      </c>
      <c r="AB37">
        <v>11.61</v>
      </c>
      <c r="AC37">
        <f t="shared" si="2"/>
        <v>3.4572169403629342E-3</v>
      </c>
      <c r="AE37" s="1">
        <v>45589</v>
      </c>
      <c r="AF37">
        <v>4.53</v>
      </c>
      <c r="AG37">
        <v>4.53</v>
      </c>
      <c r="AH37">
        <v>4.45</v>
      </c>
      <c r="AI37">
        <v>4.4749999999999996</v>
      </c>
      <c r="AJ37">
        <f t="shared" si="3"/>
        <v>-1.0011123470522788E-2</v>
      </c>
      <c r="AL37" s="1">
        <v>45590</v>
      </c>
      <c r="AM37">
        <v>252</v>
      </c>
      <c r="AN37">
        <v>253.54990000000001</v>
      </c>
      <c r="AO37">
        <v>251.77</v>
      </c>
      <c r="AP37">
        <v>253.32</v>
      </c>
      <c r="AQ37">
        <v>4424475</v>
      </c>
      <c r="AR37">
        <f t="shared" si="4"/>
        <v>2.0569620253163838E-3</v>
      </c>
    </row>
    <row r="38" spans="1:44" x14ac:dyDescent="0.2">
      <c r="A38" s="1">
        <v>45589</v>
      </c>
      <c r="B38">
        <v>200.71</v>
      </c>
      <c r="C38">
        <v>200.71</v>
      </c>
      <c r="D38">
        <v>199.34</v>
      </c>
      <c r="E38">
        <v>200.33</v>
      </c>
      <c r="F38">
        <v>231329</v>
      </c>
      <c r="G38">
        <f t="shared" si="5"/>
        <v>2.2012106658663576E-3</v>
      </c>
      <c r="I38" s="1">
        <v>45589</v>
      </c>
      <c r="J38">
        <v>5817.8</v>
      </c>
      <c r="K38">
        <v>5817.8</v>
      </c>
      <c r="L38">
        <v>5784.92</v>
      </c>
      <c r="M38">
        <v>5809.86</v>
      </c>
      <c r="N38">
        <f t="shared" si="0"/>
        <v>3.9063516827161238E-3</v>
      </c>
      <c r="P38" s="1">
        <v>45589</v>
      </c>
      <c r="Q38">
        <v>164.15</v>
      </c>
      <c r="R38">
        <v>164.15</v>
      </c>
      <c r="S38">
        <v>162.34</v>
      </c>
      <c r="T38">
        <v>163.1</v>
      </c>
      <c r="U38">
        <v>18321</v>
      </c>
      <c r="V38">
        <f t="shared" si="1"/>
        <v>-6.1274509803918087E-4</v>
      </c>
      <c r="X38" s="1">
        <v>45589</v>
      </c>
      <c r="Y38">
        <v>11.57</v>
      </c>
      <c r="Z38">
        <v>11.57</v>
      </c>
      <c r="AA38">
        <v>11.57</v>
      </c>
      <c r="AB38">
        <v>11.57</v>
      </c>
      <c r="AC38">
        <f t="shared" si="2"/>
        <v>0</v>
      </c>
      <c r="AE38" s="1">
        <v>45588</v>
      </c>
      <c r="AF38">
        <v>4.5010000000000003</v>
      </c>
      <c r="AG38">
        <v>4.5389999999999997</v>
      </c>
      <c r="AH38">
        <v>4.4950000000000001</v>
      </c>
      <c r="AI38">
        <v>4.53</v>
      </c>
      <c r="AJ38">
        <f t="shared" si="3"/>
        <v>6.493506493506474E-3</v>
      </c>
      <c r="AL38" s="1">
        <v>45589</v>
      </c>
      <c r="AM38">
        <v>253.27</v>
      </c>
      <c r="AN38">
        <v>253.32</v>
      </c>
      <c r="AO38">
        <v>251.4</v>
      </c>
      <c r="AP38">
        <v>252.8</v>
      </c>
      <c r="AQ38">
        <v>5962188</v>
      </c>
      <c r="AR38">
        <f t="shared" si="4"/>
        <v>7.6932275680631672E-3</v>
      </c>
    </row>
    <row r="39" spans="1:44" x14ac:dyDescent="0.2">
      <c r="A39" s="1">
        <v>45588</v>
      </c>
      <c r="B39">
        <v>200.39</v>
      </c>
      <c r="C39">
        <v>201</v>
      </c>
      <c r="D39">
        <v>198.58500000000001</v>
      </c>
      <c r="E39">
        <v>199.89</v>
      </c>
      <c r="F39">
        <v>275693</v>
      </c>
      <c r="G39">
        <f t="shared" si="5"/>
        <v>-4.5318725099602834E-3</v>
      </c>
      <c r="I39" s="1">
        <v>45588</v>
      </c>
      <c r="J39">
        <v>5834.5</v>
      </c>
      <c r="K39">
        <v>5834.85</v>
      </c>
      <c r="L39">
        <v>5762.41</v>
      </c>
      <c r="M39">
        <v>5797.42</v>
      </c>
      <c r="N39">
        <f t="shared" si="0"/>
        <v>-1.0094190686752014E-2</v>
      </c>
      <c r="P39" s="1">
        <v>45588</v>
      </c>
      <c r="Q39">
        <v>164.2</v>
      </c>
      <c r="R39">
        <v>164.2</v>
      </c>
      <c r="S39">
        <v>161.75</v>
      </c>
      <c r="T39">
        <v>163.19999999999999</v>
      </c>
      <c r="U39">
        <v>76019</v>
      </c>
      <c r="V39">
        <f t="shared" si="1"/>
        <v>-8.3849799489611361E-3</v>
      </c>
      <c r="X39" s="1">
        <v>45588</v>
      </c>
      <c r="Y39">
        <v>11.57</v>
      </c>
      <c r="Z39">
        <v>11.57</v>
      </c>
      <c r="AA39">
        <v>11.57</v>
      </c>
      <c r="AB39">
        <v>11.57</v>
      </c>
      <c r="AC39">
        <f t="shared" si="2"/>
        <v>8.6505190311416834E-4</v>
      </c>
      <c r="AE39" s="1">
        <v>45587</v>
      </c>
      <c r="AF39">
        <v>4.5039999999999996</v>
      </c>
      <c r="AG39">
        <v>4.53</v>
      </c>
      <c r="AH39">
        <v>4.4660000000000002</v>
      </c>
      <c r="AI39">
        <v>4.5010000000000003</v>
      </c>
      <c r="AJ39">
        <f t="shared" si="3"/>
        <v>1.8472063854047985E-2</v>
      </c>
      <c r="AL39" s="1">
        <v>45588</v>
      </c>
      <c r="AM39">
        <v>253.08</v>
      </c>
      <c r="AN39">
        <v>253.18</v>
      </c>
      <c r="AO39">
        <v>250.2</v>
      </c>
      <c r="AP39">
        <v>250.87</v>
      </c>
      <c r="AQ39">
        <v>8080958</v>
      </c>
      <c r="AR39">
        <f t="shared" si="4"/>
        <v>-1.2050565116370662E-2</v>
      </c>
    </row>
    <row r="40" spans="1:44" x14ac:dyDescent="0.2">
      <c r="A40" s="1">
        <v>45587</v>
      </c>
      <c r="B40">
        <v>201.29</v>
      </c>
      <c r="C40">
        <v>201.47</v>
      </c>
      <c r="D40">
        <v>200.05</v>
      </c>
      <c r="E40">
        <v>200.8</v>
      </c>
      <c r="F40">
        <v>521659</v>
      </c>
      <c r="G40">
        <f t="shared" si="5"/>
        <v>-5.4482417038137412E-3</v>
      </c>
      <c r="I40" s="1">
        <v>45587</v>
      </c>
      <c r="J40">
        <v>5832.7</v>
      </c>
      <c r="K40">
        <v>5863.04</v>
      </c>
      <c r="L40">
        <v>5821.17</v>
      </c>
      <c r="M40">
        <v>5851.2</v>
      </c>
      <c r="N40">
        <f t="shared" si="0"/>
        <v>-6.2148163281421152E-4</v>
      </c>
      <c r="P40" s="1">
        <v>45587</v>
      </c>
      <c r="Q40">
        <v>164.59</v>
      </c>
      <c r="R40">
        <v>164.6</v>
      </c>
      <c r="S40">
        <v>163.66999999999999</v>
      </c>
      <c r="T40">
        <v>164.58</v>
      </c>
      <c r="U40">
        <v>22888</v>
      </c>
      <c r="V40">
        <f t="shared" si="1"/>
        <v>-4.3557168784028964E-3</v>
      </c>
      <c r="X40" s="1">
        <v>45587</v>
      </c>
      <c r="Y40">
        <v>11.56</v>
      </c>
      <c r="Z40">
        <v>11.56</v>
      </c>
      <c r="AA40">
        <v>11.56</v>
      </c>
      <c r="AB40">
        <v>11.56</v>
      </c>
      <c r="AC40">
        <f t="shared" si="2"/>
        <v>0</v>
      </c>
      <c r="AE40" s="1">
        <v>45586</v>
      </c>
      <c r="AF40">
        <v>4.399</v>
      </c>
      <c r="AG40">
        <v>4.5060000000000002</v>
      </c>
      <c r="AH40">
        <v>4.3849999999999998</v>
      </c>
      <c r="AI40">
        <v>4.5039999999999996</v>
      </c>
      <c r="AJ40">
        <f t="shared" si="3"/>
        <v>4.8120989917506667E-3</v>
      </c>
      <c r="AL40" s="1">
        <v>45587</v>
      </c>
      <c r="AM40">
        <v>253.06</v>
      </c>
      <c r="AN40">
        <v>253.94</v>
      </c>
      <c r="AO40">
        <v>252.52</v>
      </c>
      <c r="AP40">
        <v>253.93</v>
      </c>
      <c r="AQ40">
        <v>5756321</v>
      </c>
      <c r="AR40">
        <f t="shared" si="4"/>
        <v>1.078735769445111E-2</v>
      </c>
    </row>
    <row r="41" spans="1:44" x14ac:dyDescent="0.2">
      <c r="A41" s="1">
        <v>45586</v>
      </c>
      <c r="B41">
        <v>205.03</v>
      </c>
      <c r="C41">
        <v>205.03</v>
      </c>
      <c r="D41">
        <v>201.76</v>
      </c>
      <c r="E41">
        <v>201.9</v>
      </c>
      <c r="F41">
        <v>404034</v>
      </c>
      <c r="G41">
        <f t="shared" si="5"/>
        <v>-1.5362106803218754E-2</v>
      </c>
      <c r="I41" s="1">
        <v>45586</v>
      </c>
      <c r="J41">
        <v>5857.82</v>
      </c>
      <c r="K41">
        <v>5866.92</v>
      </c>
      <c r="L41">
        <v>5824.79</v>
      </c>
      <c r="M41">
        <v>5853.98</v>
      </c>
      <c r="N41">
        <f t="shared" si="0"/>
        <v>-3.6468694567840343E-3</v>
      </c>
      <c r="P41" s="1">
        <v>45586</v>
      </c>
      <c r="Q41">
        <v>166.71</v>
      </c>
      <c r="R41">
        <v>166.71</v>
      </c>
      <c r="S41">
        <v>164.7</v>
      </c>
      <c r="T41">
        <v>165.3</v>
      </c>
      <c r="U41">
        <v>27605</v>
      </c>
      <c r="V41">
        <f t="shared" si="1"/>
        <v>-8.6956521739129759E-3</v>
      </c>
      <c r="X41" s="1">
        <v>45586</v>
      </c>
      <c r="Y41">
        <v>11.56</v>
      </c>
      <c r="Z41">
        <v>11.56</v>
      </c>
      <c r="AA41">
        <v>11.56</v>
      </c>
      <c r="AB41">
        <v>11.56</v>
      </c>
      <c r="AC41">
        <f t="shared" si="2"/>
        <v>8.6580086580084726E-4</v>
      </c>
      <c r="AE41" s="1">
        <v>45583</v>
      </c>
      <c r="AF41">
        <v>4.3840000000000003</v>
      </c>
      <c r="AG41">
        <v>4.4279999999999999</v>
      </c>
      <c r="AH41">
        <v>4.3639999999999999</v>
      </c>
      <c r="AI41">
        <v>4.399</v>
      </c>
      <c r="AJ41">
        <f t="shared" si="3"/>
        <v>1.5592273679311187E-2</v>
      </c>
      <c r="AL41" s="1">
        <v>45586</v>
      </c>
      <c r="AM41">
        <v>252.74</v>
      </c>
      <c r="AN41">
        <v>253.14</v>
      </c>
      <c r="AO41">
        <v>250.73</v>
      </c>
      <c r="AP41">
        <v>251.22</v>
      </c>
      <c r="AQ41">
        <v>9258590</v>
      </c>
      <c r="AR41">
        <f t="shared" si="4"/>
        <v>-1.9898913519326368E-4</v>
      </c>
    </row>
    <row r="42" spans="1:44" x14ac:dyDescent="0.2">
      <c r="A42" s="1">
        <v>45583</v>
      </c>
      <c r="B42">
        <v>205.18</v>
      </c>
      <c r="C42">
        <v>205.41929999999999</v>
      </c>
      <c r="D42">
        <v>204.32</v>
      </c>
      <c r="E42">
        <v>205.05</v>
      </c>
      <c r="F42">
        <v>429520</v>
      </c>
      <c r="G42">
        <f t="shared" si="5"/>
        <v>4.879238838742266E-4</v>
      </c>
      <c r="I42" s="1">
        <v>45583</v>
      </c>
      <c r="J42">
        <v>5859.43</v>
      </c>
      <c r="K42">
        <v>5872.17</v>
      </c>
      <c r="L42">
        <v>5846.11</v>
      </c>
      <c r="M42">
        <v>5864.67</v>
      </c>
      <c r="N42">
        <f t="shared" si="0"/>
        <v>1.0033817045502628E-3</v>
      </c>
      <c r="P42" s="1">
        <v>45583</v>
      </c>
      <c r="Q42">
        <v>166.65</v>
      </c>
      <c r="R42">
        <v>166.78</v>
      </c>
      <c r="S42">
        <v>166.2</v>
      </c>
      <c r="T42">
        <v>166.75</v>
      </c>
      <c r="U42">
        <v>25271</v>
      </c>
      <c r="V42">
        <f t="shared" si="1"/>
        <v>5.1235684147076209E-3</v>
      </c>
      <c r="X42" s="1">
        <v>45583</v>
      </c>
      <c r="Y42">
        <v>11.55</v>
      </c>
      <c r="Z42">
        <v>11.55</v>
      </c>
      <c r="AA42">
        <v>11.55</v>
      </c>
      <c r="AB42">
        <v>11.55</v>
      </c>
      <c r="AC42">
        <f t="shared" si="2"/>
        <v>6.9747166521360125E-3</v>
      </c>
      <c r="AE42" s="1">
        <v>45582</v>
      </c>
      <c r="AF42">
        <v>4.3</v>
      </c>
      <c r="AG42">
        <v>4.4009999999999998</v>
      </c>
      <c r="AH42">
        <v>4.2969999999999997</v>
      </c>
      <c r="AI42">
        <v>4.3840000000000003</v>
      </c>
      <c r="AJ42">
        <f t="shared" si="3"/>
        <v>4.4413277232351871E-3</v>
      </c>
      <c r="AL42" s="1">
        <v>45583</v>
      </c>
      <c r="AM42">
        <v>250</v>
      </c>
      <c r="AN42">
        <v>251.37</v>
      </c>
      <c r="AO42">
        <v>249.9</v>
      </c>
      <c r="AP42">
        <v>251.27</v>
      </c>
      <c r="AQ42">
        <v>7833614</v>
      </c>
      <c r="AR42">
        <f t="shared" si="4"/>
        <v>1.0618187668423018E-2</v>
      </c>
    </row>
    <row r="43" spans="1:44" x14ac:dyDescent="0.2">
      <c r="A43" s="1">
        <v>45582</v>
      </c>
      <c r="B43">
        <v>205.17</v>
      </c>
      <c r="C43">
        <v>205.28989999999999</v>
      </c>
      <c r="D43">
        <v>203.96</v>
      </c>
      <c r="E43">
        <v>204.95</v>
      </c>
      <c r="F43">
        <v>262264</v>
      </c>
      <c r="G43">
        <f t="shared" si="5"/>
        <v>1.9520765213992505E-4</v>
      </c>
      <c r="I43" s="1">
        <v>45582</v>
      </c>
      <c r="J43">
        <v>5875.62</v>
      </c>
      <c r="K43">
        <v>5878.46</v>
      </c>
      <c r="L43">
        <v>5840.25</v>
      </c>
      <c r="M43">
        <v>5841.47</v>
      </c>
      <c r="N43">
        <f t="shared" si="0"/>
        <v>5.493824397332087E-3</v>
      </c>
      <c r="P43" s="1">
        <v>45582</v>
      </c>
      <c r="Q43">
        <v>167.54</v>
      </c>
      <c r="R43">
        <v>167.54</v>
      </c>
      <c r="S43">
        <v>165.9</v>
      </c>
      <c r="T43">
        <v>165.9</v>
      </c>
      <c r="U43">
        <v>30049</v>
      </c>
      <c r="V43">
        <f t="shared" si="1"/>
        <v>-3.7232764833053356E-3</v>
      </c>
      <c r="X43" s="1">
        <v>45582</v>
      </c>
      <c r="Y43">
        <v>11.47</v>
      </c>
      <c r="Z43">
        <v>11.47</v>
      </c>
      <c r="AA43">
        <v>11.47</v>
      </c>
      <c r="AB43">
        <v>11.47</v>
      </c>
      <c r="AC43">
        <f t="shared" si="2"/>
        <v>0</v>
      </c>
      <c r="AE43" s="1">
        <v>45581</v>
      </c>
      <c r="AF43">
        <v>4.3209999999999997</v>
      </c>
      <c r="AG43">
        <v>4.3339999999999996</v>
      </c>
      <c r="AH43">
        <v>4.2779999999999996</v>
      </c>
      <c r="AI43">
        <v>4.3</v>
      </c>
      <c r="AJ43">
        <f t="shared" si="3"/>
        <v>-8.574739281576085E-3</v>
      </c>
      <c r="AL43" s="1">
        <v>45582</v>
      </c>
      <c r="AM43">
        <v>247.75</v>
      </c>
      <c r="AN43">
        <v>249.06</v>
      </c>
      <c r="AO43">
        <v>247.62</v>
      </c>
      <c r="AP43">
        <v>248.63</v>
      </c>
      <c r="AQ43">
        <v>5176170</v>
      </c>
      <c r="AR43">
        <f t="shared" si="4"/>
        <v>5.9882662350798695E-3</v>
      </c>
    </row>
    <row r="44" spans="1:44" x14ac:dyDescent="0.2">
      <c r="A44" s="1">
        <v>45581</v>
      </c>
      <c r="B44">
        <v>203.91</v>
      </c>
      <c r="C44">
        <v>205.33</v>
      </c>
      <c r="D44">
        <v>203.29</v>
      </c>
      <c r="E44">
        <v>204.91</v>
      </c>
      <c r="F44">
        <v>353666</v>
      </c>
      <c r="G44">
        <f t="shared" si="5"/>
        <v>1.2601304605653205E-2</v>
      </c>
      <c r="I44" s="1">
        <v>45581</v>
      </c>
      <c r="J44">
        <v>5816.58</v>
      </c>
      <c r="K44">
        <v>5846.52</v>
      </c>
      <c r="L44">
        <v>5808.34</v>
      </c>
      <c r="M44">
        <v>5842.47</v>
      </c>
      <c r="N44">
        <f t="shared" si="0"/>
        <v>6.6500358343909917E-4</v>
      </c>
      <c r="P44" s="1">
        <v>45581</v>
      </c>
      <c r="Q44">
        <v>165.27</v>
      </c>
      <c r="R44">
        <v>166.72</v>
      </c>
      <c r="S44">
        <v>165.27</v>
      </c>
      <c r="T44">
        <v>166.52</v>
      </c>
      <c r="U44">
        <v>27950</v>
      </c>
      <c r="V44">
        <f t="shared" si="1"/>
        <v>7.0758996068945625E-3</v>
      </c>
      <c r="X44" s="1">
        <v>45581</v>
      </c>
      <c r="Y44">
        <v>11.47</v>
      </c>
      <c r="Z44">
        <v>11.47</v>
      </c>
      <c r="AA44">
        <v>11.47</v>
      </c>
      <c r="AB44">
        <v>11.47</v>
      </c>
      <c r="AC44">
        <f t="shared" si="2"/>
        <v>8.7260034904012098E-4</v>
      </c>
      <c r="AE44" s="1">
        <v>45580</v>
      </c>
      <c r="AF44">
        <v>4.4139999999999997</v>
      </c>
      <c r="AG44">
        <v>4.4160000000000004</v>
      </c>
      <c r="AH44">
        <v>4.3150000000000004</v>
      </c>
      <c r="AI44">
        <v>4.3209999999999997</v>
      </c>
      <c r="AJ44">
        <f t="shared" si="3"/>
        <v>-8.7296117620030717E-3</v>
      </c>
      <c r="AL44" s="1">
        <v>45581</v>
      </c>
      <c r="AM44">
        <v>247.62</v>
      </c>
      <c r="AN44">
        <v>248.09</v>
      </c>
      <c r="AO44">
        <v>246.36</v>
      </c>
      <c r="AP44">
        <v>247.15</v>
      </c>
      <c r="AQ44">
        <v>5431939</v>
      </c>
      <c r="AR44">
        <f t="shared" si="4"/>
        <v>5.0016265452180316E-3</v>
      </c>
    </row>
    <row r="45" spans="1:44" x14ac:dyDescent="0.2">
      <c r="A45" s="1">
        <v>45580</v>
      </c>
      <c r="B45">
        <v>202.06</v>
      </c>
      <c r="C45">
        <v>204.76830000000001</v>
      </c>
      <c r="D45">
        <v>201.6901</v>
      </c>
      <c r="E45">
        <v>202.36</v>
      </c>
      <c r="F45">
        <v>524485</v>
      </c>
      <c r="G45">
        <f t="shared" si="5"/>
        <v>1.0883546057189439E-3</v>
      </c>
      <c r="I45" s="1">
        <v>45580</v>
      </c>
      <c r="J45">
        <v>5866.74</v>
      </c>
      <c r="K45">
        <v>5870.36</v>
      </c>
      <c r="L45">
        <v>5804.48</v>
      </c>
      <c r="M45">
        <v>5815.26</v>
      </c>
      <c r="N45">
        <f t="shared" si="0"/>
        <v>-4.3039195000660682E-3</v>
      </c>
      <c r="P45" s="1">
        <v>45580</v>
      </c>
      <c r="Q45">
        <v>165.6</v>
      </c>
      <c r="R45">
        <v>165.67</v>
      </c>
      <c r="S45">
        <v>164.24</v>
      </c>
      <c r="T45">
        <v>165.35</v>
      </c>
      <c r="U45">
        <v>27816</v>
      </c>
      <c r="V45">
        <f t="shared" si="1"/>
        <v>-4.2316527626643202E-4</v>
      </c>
      <c r="X45" s="1">
        <v>45580</v>
      </c>
      <c r="Y45">
        <v>11.46</v>
      </c>
      <c r="Z45">
        <v>11.46</v>
      </c>
      <c r="AA45">
        <v>11.46</v>
      </c>
      <c r="AB45">
        <v>11.46</v>
      </c>
      <c r="AC45">
        <f t="shared" si="2"/>
        <v>8.7336244541498379E-4</v>
      </c>
      <c r="AE45" s="1">
        <v>45576</v>
      </c>
      <c r="AF45">
        <v>4.3710000000000004</v>
      </c>
      <c r="AG45">
        <v>4.423</v>
      </c>
      <c r="AH45">
        <v>4.3529999999999998</v>
      </c>
      <c r="AI45">
        <v>4.4139999999999997</v>
      </c>
      <c r="AJ45">
        <f t="shared" si="3"/>
        <v>6.7067530064754662E-3</v>
      </c>
      <c r="AL45" s="1">
        <v>45580</v>
      </c>
      <c r="AM45">
        <v>244.99</v>
      </c>
      <c r="AN45">
        <v>246.55</v>
      </c>
      <c r="AO45">
        <v>244.53</v>
      </c>
      <c r="AP45">
        <v>245.92</v>
      </c>
      <c r="AQ45">
        <v>5640831</v>
      </c>
      <c r="AR45">
        <f t="shared" si="4"/>
        <v>3.4683967845921342E-3</v>
      </c>
    </row>
    <row r="46" spans="1:44" x14ac:dyDescent="0.2">
      <c r="A46" s="1">
        <v>45579</v>
      </c>
      <c r="B46">
        <v>200.86</v>
      </c>
      <c r="C46">
        <v>202.3</v>
      </c>
      <c r="D46">
        <v>200</v>
      </c>
      <c r="E46">
        <v>202.14</v>
      </c>
      <c r="F46">
        <v>570524</v>
      </c>
      <c r="G46">
        <f t="shared" si="5"/>
        <v>6.4728141804420583E-3</v>
      </c>
      <c r="I46" s="1">
        <v>45579</v>
      </c>
      <c r="J46">
        <v>5829.81</v>
      </c>
      <c r="K46">
        <v>5871.41</v>
      </c>
      <c r="L46">
        <v>5829.57</v>
      </c>
      <c r="M46">
        <v>5859.85</v>
      </c>
      <c r="N46">
        <f t="shared" si="0"/>
        <v>9.4336192163238259E-3</v>
      </c>
      <c r="P46" s="1">
        <v>45579</v>
      </c>
      <c r="Q46">
        <v>164.92</v>
      </c>
      <c r="R46">
        <v>165.49</v>
      </c>
      <c r="S46">
        <v>164.23</v>
      </c>
      <c r="T46">
        <v>165.42</v>
      </c>
      <c r="U46">
        <v>21501</v>
      </c>
      <c r="V46">
        <f t="shared" si="1"/>
        <v>7.4913210305133674E-3</v>
      </c>
      <c r="X46" s="1">
        <v>45579</v>
      </c>
      <c r="Y46">
        <v>11.45</v>
      </c>
      <c r="Z46">
        <v>11.45</v>
      </c>
      <c r="AA46">
        <v>11.45</v>
      </c>
      <c r="AB46">
        <v>11.45</v>
      </c>
      <c r="AC46">
        <f t="shared" si="2"/>
        <v>8.7412587412585548E-4</v>
      </c>
      <c r="AE46" s="1">
        <v>45575</v>
      </c>
      <c r="AF46">
        <v>4.343</v>
      </c>
      <c r="AG46">
        <v>4.41</v>
      </c>
      <c r="AH46">
        <v>4.3239999999999998</v>
      </c>
      <c r="AI46">
        <v>4.3710000000000004</v>
      </c>
      <c r="AJ46">
        <f t="shared" si="3"/>
        <v>7.2210575355228729E-3</v>
      </c>
      <c r="AL46" s="1">
        <v>45579</v>
      </c>
      <c r="AM46">
        <v>245.16</v>
      </c>
      <c r="AN46">
        <v>245.86</v>
      </c>
      <c r="AO46">
        <v>244.26</v>
      </c>
      <c r="AP46">
        <v>245.07</v>
      </c>
      <c r="AQ46">
        <v>3922892</v>
      </c>
      <c r="AR46">
        <f t="shared" si="4"/>
        <v>-1.6295270297796297E-3</v>
      </c>
    </row>
    <row r="47" spans="1:44" x14ac:dyDescent="0.2">
      <c r="A47" s="1">
        <v>45576</v>
      </c>
      <c r="B47">
        <v>198.17</v>
      </c>
      <c r="C47">
        <v>200.92</v>
      </c>
      <c r="D47">
        <v>198.17</v>
      </c>
      <c r="E47">
        <v>200.84</v>
      </c>
      <c r="F47">
        <v>227970</v>
      </c>
      <c r="G47">
        <f t="shared" si="5"/>
        <v>1.5523082368407711E-2</v>
      </c>
      <c r="I47" s="1">
        <v>45576</v>
      </c>
      <c r="J47">
        <v>5775.09</v>
      </c>
      <c r="K47">
        <v>5822.13</v>
      </c>
      <c r="L47">
        <v>5775.09</v>
      </c>
      <c r="M47">
        <v>5815.03</v>
      </c>
      <c r="N47">
        <f t="shared" si="0"/>
        <v>1.791921953385731E-3</v>
      </c>
      <c r="P47" s="1">
        <v>45576</v>
      </c>
      <c r="Q47">
        <v>161.11000000000001</v>
      </c>
      <c r="R47">
        <v>164.19</v>
      </c>
      <c r="S47">
        <v>161.11000000000001</v>
      </c>
      <c r="T47">
        <v>164.19</v>
      </c>
      <c r="U47">
        <v>17896</v>
      </c>
      <c r="V47">
        <f t="shared" si="1"/>
        <v>1.9054121151936401E-2</v>
      </c>
      <c r="X47" s="1">
        <v>45576</v>
      </c>
      <c r="Y47">
        <v>11.44</v>
      </c>
      <c r="Z47">
        <v>11.44</v>
      </c>
      <c r="AA47">
        <v>11.44</v>
      </c>
      <c r="AB47">
        <v>11.44</v>
      </c>
      <c r="AC47">
        <f t="shared" si="2"/>
        <v>-6.0816681146829091E-3</v>
      </c>
      <c r="AE47" s="1">
        <v>45574</v>
      </c>
      <c r="AF47">
        <v>4.2960000000000003</v>
      </c>
      <c r="AG47">
        <v>4.3609999999999998</v>
      </c>
      <c r="AH47">
        <v>4.2930000000000001</v>
      </c>
      <c r="AI47">
        <v>4.343</v>
      </c>
      <c r="AJ47">
        <f t="shared" si="3"/>
        <v>2.8030833917310105E-3</v>
      </c>
      <c r="AL47" s="1">
        <v>45576</v>
      </c>
      <c r="AM47">
        <v>244.5</v>
      </c>
      <c r="AN47">
        <v>245.92</v>
      </c>
      <c r="AO47">
        <v>244.47</v>
      </c>
      <c r="AP47">
        <v>245.47</v>
      </c>
      <c r="AQ47">
        <v>5789546</v>
      </c>
      <c r="AR47">
        <f t="shared" si="4"/>
        <v>1.0913433819290034E-2</v>
      </c>
    </row>
    <row r="48" spans="1:44" x14ac:dyDescent="0.2">
      <c r="A48" s="1">
        <v>45575</v>
      </c>
      <c r="B48">
        <v>197.78</v>
      </c>
      <c r="C48">
        <v>198.065</v>
      </c>
      <c r="D48">
        <v>196.7517</v>
      </c>
      <c r="E48">
        <v>197.77</v>
      </c>
      <c r="F48">
        <v>324241</v>
      </c>
      <c r="G48">
        <f t="shared" si="5"/>
        <v>-4.9308176100628419E-3</v>
      </c>
      <c r="I48" s="1">
        <v>45575</v>
      </c>
      <c r="J48">
        <v>5778.36</v>
      </c>
      <c r="K48">
        <v>5795.03</v>
      </c>
      <c r="L48">
        <v>5764.76</v>
      </c>
      <c r="M48">
        <v>5780.05</v>
      </c>
      <c r="N48">
        <f t="shared" si="0"/>
        <v>3.436019369819388E-3</v>
      </c>
      <c r="P48" s="1">
        <v>45575</v>
      </c>
      <c r="Q48">
        <v>161.53</v>
      </c>
      <c r="R48">
        <v>161.53</v>
      </c>
      <c r="S48">
        <v>160.06</v>
      </c>
      <c r="T48">
        <v>161.12</v>
      </c>
      <c r="U48">
        <v>18289</v>
      </c>
      <c r="V48">
        <f t="shared" si="1"/>
        <v>-4.2027194066749495E-3</v>
      </c>
      <c r="X48" s="1">
        <v>45575</v>
      </c>
      <c r="Y48">
        <v>11.51</v>
      </c>
      <c r="Z48">
        <v>11.51</v>
      </c>
      <c r="AA48">
        <v>11.51</v>
      </c>
      <c r="AB48">
        <v>11.51</v>
      </c>
      <c r="AC48">
        <f t="shared" si="2"/>
        <v>2.4933214603739925E-2</v>
      </c>
      <c r="AE48" s="1">
        <v>45573</v>
      </c>
      <c r="AF48">
        <v>4.3090000000000002</v>
      </c>
      <c r="AG48">
        <v>4.343</v>
      </c>
      <c r="AH48">
        <v>4.2809999999999997</v>
      </c>
      <c r="AI48">
        <v>4.2960000000000003</v>
      </c>
      <c r="AJ48">
        <f t="shared" si="3"/>
        <v>8.480565371024637E-3</v>
      </c>
      <c r="AL48" s="1">
        <v>45575</v>
      </c>
      <c r="AM48">
        <v>241.77</v>
      </c>
      <c r="AN48">
        <v>243.02</v>
      </c>
      <c r="AO48">
        <v>241.51009999999999</v>
      </c>
      <c r="AP48">
        <v>242.82</v>
      </c>
      <c r="AQ48">
        <v>4792690</v>
      </c>
      <c r="AR48">
        <f t="shared" si="4"/>
        <v>7.3428749222152322E-3</v>
      </c>
    </row>
    <row r="49" spans="1:44" x14ac:dyDescent="0.2">
      <c r="A49" s="1">
        <v>45574</v>
      </c>
      <c r="B49">
        <v>197.84</v>
      </c>
      <c r="C49">
        <v>199.65</v>
      </c>
      <c r="D49">
        <v>197.45</v>
      </c>
      <c r="E49">
        <v>198.75</v>
      </c>
      <c r="F49">
        <v>372905</v>
      </c>
      <c r="G49">
        <f t="shared" si="5"/>
        <v>4.2950985346134124E-3</v>
      </c>
      <c r="I49" s="1">
        <v>45574</v>
      </c>
      <c r="J49">
        <v>5751.8</v>
      </c>
      <c r="K49">
        <v>5796.8</v>
      </c>
      <c r="L49">
        <v>5745.02</v>
      </c>
      <c r="M49">
        <v>5792.04</v>
      </c>
      <c r="N49">
        <f t="shared" si="0"/>
        <v>5.3302441482808889E-3</v>
      </c>
      <c r="P49" s="1">
        <v>45574</v>
      </c>
      <c r="Q49">
        <v>161.27000000000001</v>
      </c>
      <c r="R49">
        <v>162.34</v>
      </c>
      <c r="S49">
        <v>159.97999999999999</v>
      </c>
      <c r="T49">
        <v>161.80000000000001</v>
      </c>
      <c r="U49">
        <v>28510</v>
      </c>
      <c r="V49">
        <f t="shared" si="1"/>
        <v>3.9712087366593121E-3</v>
      </c>
      <c r="X49" s="1">
        <v>45574</v>
      </c>
      <c r="Y49">
        <v>11.23</v>
      </c>
      <c r="Z49">
        <v>11.23</v>
      </c>
      <c r="AA49">
        <v>11.23</v>
      </c>
      <c r="AB49">
        <v>11.23</v>
      </c>
      <c r="AC49">
        <f t="shared" si="2"/>
        <v>-7.9505300353356761E-3</v>
      </c>
      <c r="AE49" s="1">
        <v>45572</v>
      </c>
      <c r="AF49">
        <v>4.2460000000000004</v>
      </c>
      <c r="AG49">
        <v>4.3120000000000003</v>
      </c>
      <c r="AH49">
        <v>4.2450000000000001</v>
      </c>
      <c r="AI49">
        <v>4.3090000000000002</v>
      </c>
      <c r="AJ49">
        <f t="shared" si="3"/>
        <v>1.8718502519798487E-2</v>
      </c>
      <c r="AL49" s="1">
        <v>45574</v>
      </c>
      <c r="AM49">
        <v>241.16</v>
      </c>
      <c r="AN49">
        <v>241.84</v>
      </c>
      <c r="AO49">
        <v>240.64</v>
      </c>
      <c r="AP49">
        <v>241.05</v>
      </c>
      <c r="AQ49">
        <v>4120486</v>
      </c>
      <c r="AR49">
        <f t="shared" si="4"/>
        <v>-5.4462185914097997E-3</v>
      </c>
    </row>
    <row r="50" spans="1:44" x14ac:dyDescent="0.2">
      <c r="A50" s="1">
        <v>45573</v>
      </c>
      <c r="B50">
        <v>198.14</v>
      </c>
      <c r="C50">
        <v>198.6628</v>
      </c>
      <c r="D50">
        <v>197.13</v>
      </c>
      <c r="E50">
        <v>197.9</v>
      </c>
      <c r="F50">
        <v>290661</v>
      </c>
      <c r="G50">
        <f t="shared" si="5"/>
        <v>-9.0872374798064829E-4</v>
      </c>
      <c r="I50" s="1">
        <v>45573</v>
      </c>
      <c r="J50">
        <v>5719.14</v>
      </c>
      <c r="K50">
        <v>5757.6</v>
      </c>
      <c r="L50">
        <v>5714.56</v>
      </c>
      <c r="M50">
        <v>5751.13</v>
      </c>
      <c r="N50">
        <f t="shared" si="0"/>
        <v>4.8726447857777213E-3</v>
      </c>
      <c r="P50" s="1">
        <v>45573</v>
      </c>
      <c r="Q50">
        <v>160.22</v>
      </c>
      <c r="R50">
        <v>161.19999999999999</v>
      </c>
      <c r="S50">
        <v>160.06</v>
      </c>
      <c r="T50">
        <v>161.16</v>
      </c>
      <c r="U50">
        <v>18424</v>
      </c>
      <c r="V50">
        <f t="shared" si="1"/>
        <v>9.4581897901659315E-3</v>
      </c>
      <c r="X50" s="1">
        <v>45573</v>
      </c>
      <c r="Y50">
        <v>11.32</v>
      </c>
      <c r="Z50">
        <v>11.32</v>
      </c>
      <c r="AA50">
        <v>11.32</v>
      </c>
      <c r="AB50">
        <v>11.32</v>
      </c>
      <c r="AC50">
        <f t="shared" si="2"/>
        <v>-2.0761245674740501E-2</v>
      </c>
      <c r="AE50" s="1">
        <v>45569</v>
      </c>
      <c r="AF50">
        <v>4.1820000000000004</v>
      </c>
      <c r="AG50">
        <v>4.2759999999999998</v>
      </c>
      <c r="AH50">
        <v>4.1669999999999998</v>
      </c>
      <c r="AI50">
        <v>4.2460000000000004</v>
      </c>
      <c r="AJ50">
        <f t="shared" si="3"/>
        <v>8.4704743465634433E-3</v>
      </c>
      <c r="AL50" s="1">
        <v>45573</v>
      </c>
      <c r="AM50">
        <v>243.79</v>
      </c>
      <c r="AN50">
        <v>244.04</v>
      </c>
      <c r="AO50">
        <v>240.63</v>
      </c>
      <c r="AP50">
        <v>242.37</v>
      </c>
      <c r="AQ50">
        <v>7669807</v>
      </c>
      <c r="AR50">
        <f t="shared" si="4"/>
        <v>-7.3719130114263953E-3</v>
      </c>
    </row>
    <row r="51" spans="1:44" x14ac:dyDescent="0.2">
      <c r="A51" s="1">
        <v>45572</v>
      </c>
      <c r="B51">
        <v>198.84</v>
      </c>
      <c r="C51">
        <v>198.84</v>
      </c>
      <c r="D51">
        <v>196.90010000000001</v>
      </c>
      <c r="E51">
        <v>198.08</v>
      </c>
      <c r="F51">
        <v>439537</v>
      </c>
      <c r="G51">
        <f t="shared" si="5"/>
        <v>-7.3168287060237525E-3</v>
      </c>
      <c r="I51" s="1">
        <v>45572</v>
      </c>
      <c r="J51">
        <v>5737.8</v>
      </c>
      <c r="K51">
        <v>5739.34</v>
      </c>
      <c r="L51">
        <v>5686.85</v>
      </c>
      <c r="M51">
        <v>5695.94</v>
      </c>
      <c r="N51">
        <f t="shared" si="0"/>
        <v>-2.8021175451485602E-3</v>
      </c>
      <c r="P51" s="1">
        <v>45572</v>
      </c>
      <c r="Q51">
        <v>161.18</v>
      </c>
      <c r="R51">
        <v>161.49</v>
      </c>
      <c r="S51">
        <v>158.97</v>
      </c>
      <c r="T51">
        <v>159.65</v>
      </c>
      <c r="U51">
        <v>22708</v>
      </c>
      <c r="V51">
        <f t="shared" si="1"/>
        <v>-9.4310355525220688E-3</v>
      </c>
      <c r="X51" s="1">
        <v>45572</v>
      </c>
      <c r="Y51">
        <v>11.56</v>
      </c>
      <c r="Z51">
        <v>11.56</v>
      </c>
      <c r="AA51">
        <v>11.56</v>
      </c>
      <c r="AB51">
        <v>11.56</v>
      </c>
      <c r="AC51">
        <f t="shared" si="2"/>
        <v>0</v>
      </c>
      <c r="AE51" s="1">
        <v>45568</v>
      </c>
      <c r="AF51">
        <v>4.133</v>
      </c>
      <c r="AG51">
        <v>4.1920000000000002</v>
      </c>
      <c r="AH51">
        <v>4.1319999999999997</v>
      </c>
      <c r="AI51">
        <v>4.1820000000000004</v>
      </c>
      <c r="AJ51">
        <f t="shared" si="3"/>
        <v>1.6232169208066857E-2</v>
      </c>
      <c r="AL51" s="1">
        <v>45572</v>
      </c>
      <c r="AM51">
        <v>244.58</v>
      </c>
      <c r="AN51">
        <v>244.82</v>
      </c>
      <c r="AO51">
        <v>243.81</v>
      </c>
      <c r="AP51">
        <v>244.17</v>
      </c>
      <c r="AQ51">
        <v>3849026</v>
      </c>
      <c r="AR51">
        <f t="shared" si="4"/>
        <v>-3.3877551020408672E-3</v>
      </c>
    </row>
    <row r="52" spans="1:44" x14ac:dyDescent="0.2">
      <c r="A52" s="1">
        <v>45569</v>
      </c>
      <c r="B52">
        <v>199.52</v>
      </c>
      <c r="C52">
        <v>200.1</v>
      </c>
      <c r="D52">
        <v>197.94450000000001</v>
      </c>
      <c r="E52">
        <v>199.54</v>
      </c>
      <c r="F52">
        <v>417958</v>
      </c>
      <c r="G52">
        <f t="shared" si="5"/>
        <v>1.1045804620997052E-2</v>
      </c>
      <c r="I52" s="1">
        <v>45569</v>
      </c>
      <c r="J52">
        <v>5737.48</v>
      </c>
      <c r="K52">
        <v>5753.21</v>
      </c>
      <c r="L52">
        <v>5702.83</v>
      </c>
      <c r="M52">
        <v>5751.07</v>
      </c>
      <c r="N52">
        <f t="shared" si="0"/>
        <v>4.4844708025018687E-3</v>
      </c>
      <c r="P52" s="1">
        <v>45569</v>
      </c>
      <c r="Q52">
        <v>161.04</v>
      </c>
      <c r="R52">
        <v>161.16999999999999</v>
      </c>
      <c r="S52">
        <v>159.75</v>
      </c>
      <c r="T52">
        <v>161.16999999999999</v>
      </c>
      <c r="U52">
        <v>21518</v>
      </c>
      <c r="V52">
        <f t="shared" si="1"/>
        <v>1.2947017786436891E-2</v>
      </c>
      <c r="X52" s="1">
        <v>45569</v>
      </c>
      <c r="Y52">
        <v>11.56</v>
      </c>
      <c r="Z52">
        <v>11.56</v>
      </c>
      <c r="AA52">
        <v>11.56</v>
      </c>
      <c r="AB52">
        <v>11.56</v>
      </c>
      <c r="AC52">
        <f t="shared" si="2"/>
        <v>1.7331022530330462E-3</v>
      </c>
      <c r="AE52" s="1">
        <v>45567</v>
      </c>
      <c r="AF52">
        <v>4.0730000000000004</v>
      </c>
      <c r="AG52">
        <v>4.17</v>
      </c>
      <c r="AH52">
        <v>4.0659999999999998</v>
      </c>
      <c r="AI52">
        <v>4.133</v>
      </c>
      <c r="AJ52">
        <f t="shared" si="3"/>
        <v>9.1834202035244294E-3</v>
      </c>
      <c r="AL52" s="1">
        <v>45569</v>
      </c>
      <c r="AM52">
        <v>245</v>
      </c>
      <c r="AN52">
        <v>246.69</v>
      </c>
      <c r="AO52">
        <v>244.04499999999999</v>
      </c>
      <c r="AP52">
        <v>245</v>
      </c>
      <c r="AQ52">
        <v>5951628</v>
      </c>
      <c r="AR52">
        <f t="shared" si="4"/>
        <v>-1.9960079840319733E-3</v>
      </c>
    </row>
    <row r="53" spans="1:44" x14ac:dyDescent="0.2">
      <c r="A53" s="1">
        <v>45568</v>
      </c>
      <c r="B53">
        <v>197.45</v>
      </c>
      <c r="C53">
        <v>198.08920000000001</v>
      </c>
      <c r="D53">
        <v>196.01</v>
      </c>
      <c r="E53">
        <v>197.36</v>
      </c>
      <c r="F53">
        <v>437859</v>
      </c>
      <c r="G53">
        <f t="shared" si="5"/>
        <v>-5.091495689872415E-3</v>
      </c>
      <c r="I53" s="1">
        <v>45568</v>
      </c>
      <c r="J53">
        <v>5698.19</v>
      </c>
      <c r="K53">
        <v>5718.78</v>
      </c>
      <c r="L53">
        <v>5677.37</v>
      </c>
      <c r="M53">
        <v>5699.94</v>
      </c>
      <c r="N53">
        <f t="shared" si="0"/>
        <v>5.9393725766652993E-4</v>
      </c>
      <c r="P53" s="1">
        <v>45568</v>
      </c>
      <c r="Q53">
        <v>158.97</v>
      </c>
      <c r="R53">
        <v>159.77000000000001</v>
      </c>
      <c r="S53">
        <v>158.46</v>
      </c>
      <c r="T53">
        <v>159.11000000000001</v>
      </c>
      <c r="U53">
        <v>29427</v>
      </c>
      <c r="V53">
        <f t="shared" si="1"/>
        <v>-5.9973761479351507E-3</v>
      </c>
      <c r="X53" s="1">
        <v>45568</v>
      </c>
      <c r="Y53">
        <v>11.54</v>
      </c>
      <c r="Z53">
        <v>11.54</v>
      </c>
      <c r="AA53">
        <v>11.54</v>
      </c>
      <c r="AB53">
        <v>11.54</v>
      </c>
      <c r="AC53">
        <f t="shared" si="2"/>
        <v>0</v>
      </c>
      <c r="AE53" s="1">
        <v>45566</v>
      </c>
      <c r="AF53">
        <v>4.1230000000000002</v>
      </c>
      <c r="AG53">
        <v>4.125</v>
      </c>
      <c r="AH53">
        <v>4.0289999999999999</v>
      </c>
      <c r="AI53">
        <v>4.0730000000000004</v>
      </c>
      <c r="AJ53">
        <f t="shared" si="3"/>
        <v>-1.563645247984365E-2</v>
      </c>
      <c r="AL53" s="1">
        <v>45568</v>
      </c>
      <c r="AM53">
        <v>244.72</v>
      </c>
      <c r="AN53">
        <v>245.91</v>
      </c>
      <c r="AO53">
        <v>243.69</v>
      </c>
      <c r="AP53">
        <v>245.49</v>
      </c>
      <c r="AQ53">
        <v>5674503</v>
      </c>
      <c r="AR53">
        <f t="shared" si="4"/>
        <v>-6.9201335178697184E-4</v>
      </c>
    </row>
    <row r="54" spans="1:44" x14ac:dyDescent="0.2">
      <c r="A54" s="1">
        <v>45567</v>
      </c>
      <c r="B54">
        <v>198.59</v>
      </c>
      <c r="C54">
        <v>199.69</v>
      </c>
      <c r="D54">
        <v>197.63</v>
      </c>
      <c r="E54">
        <v>198.37</v>
      </c>
      <c r="F54">
        <v>257363</v>
      </c>
      <c r="G54">
        <f t="shared" si="5"/>
        <v>-3.0656347371594392E-3</v>
      </c>
      <c r="I54" s="1">
        <v>45567</v>
      </c>
      <c r="J54">
        <v>5698.14</v>
      </c>
      <c r="K54">
        <v>5719.63</v>
      </c>
      <c r="L54">
        <v>5674</v>
      </c>
      <c r="M54">
        <v>5709.54</v>
      </c>
      <c r="N54">
        <f t="shared" si="0"/>
        <v>-1.2814013743381325E-3</v>
      </c>
      <c r="P54" s="1">
        <v>45567</v>
      </c>
      <c r="Q54">
        <v>159.19</v>
      </c>
      <c r="R54">
        <v>160.15</v>
      </c>
      <c r="S54">
        <v>158.44</v>
      </c>
      <c r="T54">
        <v>160.07</v>
      </c>
      <c r="U54">
        <v>18786</v>
      </c>
      <c r="V54">
        <f t="shared" si="1"/>
        <v>3.7624631592148637E-3</v>
      </c>
      <c r="X54" s="1">
        <v>45567</v>
      </c>
      <c r="Y54">
        <v>11.54</v>
      </c>
      <c r="Z54">
        <v>11.54</v>
      </c>
      <c r="AA54">
        <v>11.54</v>
      </c>
      <c r="AB54">
        <v>11.54</v>
      </c>
      <c r="AC54">
        <f t="shared" si="2"/>
        <v>0</v>
      </c>
      <c r="AE54" s="1">
        <v>45565</v>
      </c>
      <c r="AF54">
        <v>4.1059999999999999</v>
      </c>
      <c r="AG54">
        <v>4.1399999999999997</v>
      </c>
      <c r="AH54">
        <v>4.093</v>
      </c>
      <c r="AI54">
        <v>4.1230000000000002</v>
      </c>
      <c r="AJ54">
        <f t="shared" si="3"/>
        <v>1.7131669114047168E-3</v>
      </c>
      <c r="AL54" s="1">
        <v>45567</v>
      </c>
      <c r="AM54">
        <v>245.61</v>
      </c>
      <c r="AN54">
        <v>246.07</v>
      </c>
      <c r="AO54">
        <v>243.99</v>
      </c>
      <c r="AP54">
        <v>245.66</v>
      </c>
      <c r="AQ54">
        <v>6798783</v>
      </c>
      <c r="AR54">
        <f t="shared" si="4"/>
        <v>2.0357477301405865E-4</v>
      </c>
    </row>
    <row r="55" spans="1:44" x14ac:dyDescent="0.2">
      <c r="A55" s="1">
        <v>45566</v>
      </c>
      <c r="B55">
        <v>200.54</v>
      </c>
      <c r="C55">
        <v>200.54</v>
      </c>
      <c r="D55">
        <v>197.56</v>
      </c>
      <c r="E55">
        <v>198.98</v>
      </c>
      <c r="F55">
        <v>996107</v>
      </c>
      <c r="G55">
        <f t="shared" si="5"/>
        <v>-8.9650363582030653E-3</v>
      </c>
      <c r="I55" s="1">
        <v>45566</v>
      </c>
      <c r="J55">
        <v>5757.73</v>
      </c>
      <c r="K55">
        <v>5757.73</v>
      </c>
      <c r="L55">
        <v>5681.28</v>
      </c>
      <c r="M55">
        <v>5708.75</v>
      </c>
      <c r="N55">
        <f t="shared" si="0"/>
        <v>-3.9010928319830004E-3</v>
      </c>
      <c r="P55" s="1">
        <v>45566</v>
      </c>
      <c r="Q55">
        <v>160.68</v>
      </c>
      <c r="R55">
        <v>160.68</v>
      </c>
      <c r="S55">
        <v>158.32</v>
      </c>
      <c r="T55">
        <v>159.47</v>
      </c>
      <c r="U55">
        <v>19841</v>
      </c>
      <c r="V55">
        <f t="shared" si="1"/>
        <v>-9.1954022988505121E-3</v>
      </c>
      <c r="X55" s="1">
        <v>45566</v>
      </c>
      <c r="Y55">
        <v>11.54</v>
      </c>
      <c r="Z55">
        <v>11.54</v>
      </c>
      <c r="AA55">
        <v>11.54</v>
      </c>
      <c r="AB55">
        <v>11.54</v>
      </c>
      <c r="AC55">
        <f t="shared" si="2"/>
        <v>0</v>
      </c>
      <c r="AE55" s="1">
        <v>45562</v>
      </c>
      <c r="AF55">
        <v>4.1319999999999997</v>
      </c>
      <c r="AG55">
        <v>4.1429999999999998</v>
      </c>
      <c r="AH55">
        <v>4.0860000000000003</v>
      </c>
      <c r="AI55">
        <v>4.1059999999999999</v>
      </c>
      <c r="AJ55">
        <f t="shared" si="3"/>
        <v>-5.5974689705523698E-3</v>
      </c>
      <c r="AL55" s="1">
        <v>45566</v>
      </c>
      <c r="AM55">
        <v>245.2</v>
      </c>
      <c r="AN55">
        <v>246.98</v>
      </c>
      <c r="AO55">
        <v>245.06</v>
      </c>
      <c r="AP55">
        <v>245.61</v>
      </c>
      <c r="AQ55">
        <v>10605490</v>
      </c>
      <c r="AR55">
        <f t="shared" si="4"/>
        <v>1.0491236731671238E-2</v>
      </c>
    </row>
    <row r="56" spans="1:44" x14ac:dyDescent="0.2">
      <c r="A56" s="1">
        <v>45565</v>
      </c>
      <c r="B56">
        <v>199.88</v>
      </c>
      <c r="C56">
        <v>201.06</v>
      </c>
      <c r="D56">
        <v>199</v>
      </c>
      <c r="E56">
        <v>200.78</v>
      </c>
      <c r="F56">
        <v>1138884</v>
      </c>
      <c r="G56">
        <f t="shared" si="5"/>
        <v>1.5463660398064663E-3</v>
      </c>
      <c r="I56" s="1">
        <v>45565</v>
      </c>
      <c r="J56">
        <v>5726.52</v>
      </c>
      <c r="K56">
        <v>5765.14</v>
      </c>
      <c r="L56">
        <v>5703.53</v>
      </c>
      <c r="M56">
        <v>5762.48</v>
      </c>
      <c r="N56">
        <f t="shared" si="0"/>
        <v>-4.1572527560788082E-3</v>
      </c>
      <c r="P56" s="1">
        <v>45565</v>
      </c>
      <c r="Q56">
        <v>160.08000000000001</v>
      </c>
      <c r="R56">
        <v>160.94999999999999</v>
      </c>
      <c r="S56">
        <v>159</v>
      </c>
      <c r="T56">
        <v>160.94999999999999</v>
      </c>
      <c r="U56">
        <v>22709</v>
      </c>
      <c r="V56">
        <f t="shared" si="1"/>
        <v>5.6232427366446564E-3</v>
      </c>
      <c r="X56" s="1">
        <v>45565</v>
      </c>
      <c r="Y56">
        <v>11.54</v>
      </c>
      <c r="Z56">
        <v>11.54</v>
      </c>
      <c r="AA56">
        <v>11.54</v>
      </c>
      <c r="AB56">
        <v>11.54</v>
      </c>
      <c r="AC56">
        <f t="shared" si="2"/>
        <v>1.7361111111110742E-3</v>
      </c>
      <c r="AE56" s="1">
        <v>45561</v>
      </c>
      <c r="AF56">
        <v>4.1399999999999997</v>
      </c>
      <c r="AG56">
        <v>4.1680000000000001</v>
      </c>
      <c r="AH56">
        <v>4.109</v>
      </c>
      <c r="AI56">
        <v>4.1319999999999997</v>
      </c>
      <c r="AJ56">
        <f t="shared" si="3"/>
        <v>7.8489085111601731E-3</v>
      </c>
      <c r="AL56" s="1">
        <v>45565</v>
      </c>
      <c r="AM56">
        <v>243.97</v>
      </c>
      <c r="AN56">
        <v>244.08</v>
      </c>
      <c r="AO56">
        <v>242.5</v>
      </c>
      <c r="AP56">
        <v>243.06</v>
      </c>
      <c r="AQ56">
        <v>6919352</v>
      </c>
      <c r="AR56">
        <f t="shared" si="4"/>
        <v>-7.9993469920823113E-3</v>
      </c>
    </row>
    <row r="57" spans="1:44" x14ac:dyDescent="0.2">
      <c r="A57" s="1">
        <v>45562</v>
      </c>
      <c r="B57">
        <v>201.06</v>
      </c>
      <c r="C57">
        <v>202.15</v>
      </c>
      <c r="D57">
        <v>199.76</v>
      </c>
      <c r="E57">
        <v>200.47</v>
      </c>
      <c r="F57">
        <v>441371</v>
      </c>
      <c r="G57">
        <f t="shared" si="5"/>
        <v>3.9060543842956638E-3</v>
      </c>
      <c r="I57" s="1">
        <v>45562</v>
      </c>
      <c r="J57">
        <v>5755.36</v>
      </c>
      <c r="K57">
        <v>5763.78</v>
      </c>
      <c r="L57">
        <v>5727.34</v>
      </c>
      <c r="M57">
        <v>5738.17</v>
      </c>
      <c r="N57">
        <f t="shared" si="0"/>
        <v>1.1064479873308956E-3</v>
      </c>
      <c r="P57" s="1">
        <v>45562</v>
      </c>
      <c r="Q57">
        <v>160.88999999999999</v>
      </c>
      <c r="R57">
        <v>160.88999999999999</v>
      </c>
      <c r="S57">
        <v>159.79</v>
      </c>
      <c r="T57">
        <v>160.05000000000001</v>
      </c>
      <c r="U57">
        <v>12514</v>
      </c>
      <c r="V57">
        <f t="shared" si="1"/>
        <v>-1.4972861688188951E-3</v>
      </c>
      <c r="X57" s="1">
        <v>45562</v>
      </c>
      <c r="Y57">
        <v>11.52</v>
      </c>
      <c r="Z57">
        <v>11.52</v>
      </c>
      <c r="AA57">
        <v>11.52</v>
      </c>
      <c r="AB57">
        <v>11.52</v>
      </c>
      <c r="AC57">
        <f t="shared" si="2"/>
        <v>3.4843205574912146E-3</v>
      </c>
      <c r="AE57" s="1">
        <v>45560</v>
      </c>
      <c r="AF57">
        <v>4.0860000000000003</v>
      </c>
      <c r="AG57">
        <v>4.1500000000000004</v>
      </c>
      <c r="AH57">
        <v>4.077</v>
      </c>
      <c r="AI57">
        <v>4.1399999999999997</v>
      </c>
      <c r="AJ57">
        <f t="shared" si="3"/>
        <v>-9.8015192354825964E-4</v>
      </c>
      <c r="AL57" s="1">
        <v>45562</v>
      </c>
      <c r="AM57">
        <v>246.31</v>
      </c>
      <c r="AN57">
        <v>246.75</v>
      </c>
      <c r="AO57">
        <v>244.19</v>
      </c>
      <c r="AP57">
        <v>245.02</v>
      </c>
      <c r="AQ57">
        <v>8329633</v>
      </c>
      <c r="AR57">
        <f t="shared" si="4"/>
        <v>-7.9358652522470638E-3</v>
      </c>
    </row>
    <row r="58" spans="1:44" x14ac:dyDescent="0.2">
      <c r="A58" s="1">
        <v>45561</v>
      </c>
      <c r="B58">
        <v>199.63</v>
      </c>
      <c r="C58">
        <v>200.94</v>
      </c>
      <c r="D58">
        <v>199.27</v>
      </c>
      <c r="E58">
        <v>199.69</v>
      </c>
      <c r="F58">
        <v>279771</v>
      </c>
      <c r="G58">
        <f t="shared" si="5"/>
        <v>4.4263367033851187E-3</v>
      </c>
      <c r="I58" s="1">
        <v>45561</v>
      </c>
      <c r="J58">
        <v>5762.22</v>
      </c>
      <c r="K58">
        <v>5767.37</v>
      </c>
      <c r="L58">
        <v>5721.01</v>
      </c>
      <c r="M58">
        <v>5745.37</v>
      </c>
      <c r="N58">
        <f t="shared" si="0"/>
        <v>1.5668602920837346E-3</v>
      </c>
      <c r="P58" s="1">
        <v>45561</v>
      </c>
      <c r="Q58">
        <v>161.68</v>
      </c>
      <c r="R58">
        <v>161.68</v>
      </c>
      <c r="S58">
        <v>159.76</v>
      </c>
      <c r="T58">
        <v>160.29</v>
      </c>
      <c r="U58">
        <v>18704</v>
      </c>
      <c r="V58">
        <f t="shared" si="1"/>
        <v>2.5017199324535977E-3</v>
      </c>
      <c r="X58" s="1">
        <v>45561</v>
      </c>
      <c r="Y58">
        <v>11.48</v>
      </c>
      <c r="Z58">
        <v>11.48</v>
      </c>
      <c r="AA58">
        <v>11.48</v>
      </c>
      <c r="AB58">
        <v>11.48</v>
      </c>
      <c r="AC58">
        <f t="shared" si="2"/>
        <v>0</v>
      </c>
      <c r="AE58" s="1">
        <v>45559</v>
      </c>
      <c r="AF58">
        <v>4.0940000000000003</v>
      </c>
      <c r="AG58">
        <v>4.1559999999999997</v>
      </c>
      <c r="AH58">
        <v>4.0810000000000004</v>
      </c>
      <c r="AI58">
        <v>4.0860000000000003</v>
      </c>
      <c r="AJ58">
        <f t="shared" si="3"/>
        <v>2.21021611001973E-3</v>
      </c>
      <c r="AL58" s="1">
        <v>45561</v>
      </c>
      <c r="AM58">
        <v>246.44</v>
      </c>
      <c r="AN58">
        <v>247.37</v>
      </c>
      <c r="AO58">
        <v>245.19</v>
      </c>
      <c r="AP58">
        <v>246.98</v>
      </c>
      <c r="AQ58">
        <v>7041063</v>
      </c>
      <c r="AR58">
        <f t="shared" si="4"/>
        <v>5.0868839783502224E-3</v>
      </c>
    </row>
    <row r="59" spans="1:44" x14ac:dyDescent="0.2">
      <c r="A59" s="1">
        <v>45560</v>
      </c>
      <c r="B59">
        <v>200.88</v>
      </c>
      <c r="C59">
        <v>200.88</v>
      </c>
      <c r="D59">
        <v>198.44929999999999</v>
      </c>
      <c r="E59">
        <v>198.81</v>
      </c>
      <c r="F59">
        <v>405047</v>
      </c>
      <c r="G59">
        <f t="shared" si="5"/>
        <v>-9.4663943002341964E-3</v>
      </c>
      <c r="I59" s="1">
        <v>45560</v>
      </c>
      <c r="J59">
        <v>5733.65</v>
      </c>
      <c r="K59">
        <v>5741.03</v>
      </c>
      <c r="L59">
        <v>5712.06</v>
      </c>
      <c r="M59">
        <v>5722.26</v>
      </c>
      <c r="N59">
        <f t="shared" si="0"/>
        <v>2.2933888285469211E-3</v>
      </c>
      <c r="P59" s="1">
        <v>45560</v>
      </c>
      <c r="Q59">
        <v>160.62</v>
      </c>
      <c r="R59">
        <v>160.96</v>
      </c>
      <c r="S59">
        <v>159.68</v>
      </c>
      <c r="T59">
        <v>159.88999999999999</v>
      </c>
      <c r="U59">
        <v>26049</v>
      </c>
      <c r="V59">
        <f t="shared" si="1"/>
        <v>-5.2880428020407036E-3</v>
      </c>
      <c r="X59" s="1">
        <v>45560</v>
      </c>
      <c r="Y59">
        <v>11.48</v>
      </c>
      <c r="Z59">
        <v>11.48</v>
      </c>
      <c r="AA59">
        <v>11.48</v>
      </c>
      <c r="AB59">
        <v>11.48</v>
      </c>
      <c r="AC59">
        <f t="shared" si="2"/>
        <v>8.7183958151698226E-4</v>
      </c>
      <c r="AE59" s="1">
        <v>45558</v>
      </c>
      <c r="AF59">
        <v>4.0830000000000002</v>
      </c>
      <c r="AG59">
        <v>4.1349999999999998</v>
      </c>
      <c r="AH59">
        <v>4.0720000000000001</v>
      </c>
      <c r="AI59">
        <v>4.0940000000000003</v>
      </c>
      <c r="AJ59">
        <f t="shared" si="3"/>
        <v>9.9206349206349288E-3</v>
      </c>
      <c r="AL59" s="1">
        <v>45560</v>
      </c>
      <c r="AM59">
        <v>246.19</v>
      </c>
      <c r="AN59">
        <v>246.47</v>
      </c>
      <c r="AO59">
        <v>244.79</v>
      </c>
      <c r="AP59">
        <v>245.73</v>
      </c>
      <c r="AQ59">
        <v>7393448</v>
      </c>
      <c r="AR59">
        <f t="shared" si="4"/>
        <v>-1.3817206485959418E-3</v>
      </c>
    </row>
    <row r="60" spans="1:44" x14ac:dyDescent="0.2">
      <c r="A60" s="1">
        <v>45559</v>
      </c>
      <c r="B60">
        <v>201.04</v>
      </c>
      <c r="C60">
        <v>201.5299</v>
      </c>
      <c r="D60">
        <v>200.36009999999999</v>
      </c>
      <c r="E60">
        <v>200.71</v>
      </c>
      <c r="F60">
        <v>319243</v>
      </c>
      <c r="G60">
        <f t="shared" si="5"/>
        <v>1.1472466081405537E-3</v>
      </c>
      <c r="I60" s="1">
        <v>45559</v>
      </c>
      <c r="J60">
        <v>5727.66</v>
      </c>
      <c r="K60">
        <v>5735.32</v>
      </c>
      <c r="L60">
        <v>5698.99</v>
      </c>
      <c r="M60">
        <v>5732.93</v>
      </c>
      <c r="N60">
        <f t="shared" si="0"/>
        <v>-9.1686505779939634E-4</v>
      </c>
      <c r="P60" s="1">
        <v>45559</v>
      </c>
      <c r="Q60">
        <v>161.44999999999999</v>
      </c>
      <c r="R60">
        <v>161.44999999999999</v>
      </c>
      <c r="S60">
        <v>159.32</v>
      </c>
      <c r="T60">
        <v>160.74</v>
      </c>
      <c r="U60">
        <v>12975</v>
      </c>
      <c r="V60">
        <f t="shared" si="1"/>
        <v>2.3696682464454692E-3</v>
      </c>
      <c r="X60" s="1">
        <v>45559</v>
      </c>
      <c r="Y60">
        <v>11.47</v>
      </c>
      <c r="Z60">
        <v>11.47</v>
      </c>
      <c r="AA60">
        <v>11.47</v>
      </c>
      <c r="AB60">
        <v>11.47</v>
      </c>
      <c r="AC60">
        <f t="shared" si="2"/>
        <v>0</v>
      </c>
      <c r="AE60" s="1">
        <v>45555</v>
      </c>
      <c r="AF60">
        <v>4.05</v>
      </c>
      <c r="AG60">
        <v>4.0919999999999996</v>
      </c>
      <c r="AH60">
        <v>4.032</v>
      </c>
      <c r="AI60">
        <v>4.0830000000000002</v>
      </c>
      <c r="AJ60">
        <f t="shared" si="3"/>
        <v>4.4843049327353748E-3</v>
      </c>
      <c r="AL60" s="1">
        <v>45559</v>
      </c>
      <c r="AM60">
        <v>243.39</v>
      </c>
      <c r="AN60">
        <v>246.19</v>
      </c>
      <c r="AO60">
        <v>243.15</v>
      </c>
      <c r="AP60">
        <v>246.07</v>
      </c>
      <c r="AQ60">
        <v>8386348</v>
      </c>
      <c r="AR60">
        <f t="shared" si="4"/>
        <v>1.3969012691610294E-2</v>
      </c>
    </row>
    <row r="61" spans="1:44" x14ac:dyDescent="0.2">
      <c r="A61" s="1">
        <v>45558</v>
      </c>
      <c r="B61">
        <v>200.66</v>
      </c>
      <c r="C61">
        <v>201.19</v>
      </c>
      <c r="D61">
        <v>199.64009999999999</v>
      </c>
      <c r="E61">
        <v>200.48</v>
      </c>
      <c r="F61">
        <v>482069</v>
      </c>
      <c r="G61">
        <f t="shared" si="5"/>
        <v>3.0519837894630772E-3</v>
      </c>
      <c r="I61" s="1">
        <v>45558</v>
      </c>
      <c r="J61">
        <v>5711.9</v>
      </c>
      <c r="K61">
        <v>5725.36</v>
      </c>
      <c r="L61">
        <v>5704.22</v>
      </c>
      <c r="M61">
        <v>5718.57</v>
      </c>
      <c r="N61">
        <f t="shared" si="0"/>
        <v>5.2392373587759385E-3</v>
      </c>
      <c r="P61" s="1">
        <v>45558</v>
      </c>
      <c r="Q61">
        <v>161.33000000000001</v>
      </c>
      <c r="R61">
        <v>161.49</v>
      </c>
      <c r="S61">
        <v>160</v>
      </c>
      <c r="T61">
        <v>160.36000000000001</v>
      </c>
      <c r="U61">
        <v>29445</v>
      </c>
      <c r="V61">
        <f t="shared" si="1"/>
        <v>-9.9676052828305876E-4</v>
      </c>
      <c r="X61" s="1">
        <v>45558</v>
      </c>
      <c r="Y61">
        <v>11.47</v>
      </c>
      <c r="Z61">
        <v>11.47</v>
      </c>
      <c r="AA61">
        <v>11.47</v>
      </c>
      <c r="AB61">
        <v>11.47</v>
      </c>
      <c r="AC61">
        <f t="shared" si="2"/>
        <v>8.7260034904012098E-4</v>
      </c>
      <c r="AE61" s="1">
        <v>45554</v>
      </c>
      <c r="AF61">
        <v>4.0259999999999998</v>
      </c>
      <c r="AG61">
        <v>4.09</v>
      </c>
      <c r="AH61">
        <v>4.0140000000000002</v>
      </c>
      <c r="AI61">
        <v>4.05</v>
      </c>
      <c r="AJ61">
        <f t="shared" si="3"/>
        <v>1.6459863256520737E-2</v>
      </c>
      <c r="AL61" s="1">
        <v>45558</v>
      </c>
      <c r="AM61">
        <v>242.97</v>
      </c>
      <c r="AN61">
        <v>243.46</v>
      </c>
      <c r="AO61">
        <v>242.58500000000001</v>
      </c>
      <c r="AP61">
        <v>242.68</v>
      </c>
      <c r="AQ61">
        <v>5426166</v>
      </c>
      <c r="AR61">
        <f t="shared" si="4"/>
        <v>1.940464885842859E-3</v>
      </c>
    </row>
    <row r="62" spans="1:44" x14ac:dyDescent="0.2">
      <c r="A62" s="1">
        <v>45555</v>
      </c>
      <c r="B62">
        <v>200.93</v>
      </c>
      <c r="C62">
        <v>200.93</v>
      </c>
      <c r="D62">
        <v>199.36009999999999</v>
      </c>
      <c r="E62">
        <v>199.87</v>
      </c>
      <c r="F62">
        <v>895895</v>
      </c>
      <c r="G62">
        <f t="shared" si="5"/>
        <v>-8.581349206349155E-3</v>
      </c>
      <c r="I62" s="1">
        <v>45555</v>
      </c>
      <c r="J62">
        <v>5709.64</v>
      </c>
      <c r="K62">
        <v>5715.14</v>
      </c>
      <c r="L62">
        <v>5674.49</v>
      </c>
      <c r="M62">
        <v>5702.55</v>
      </c>
      <c r="N62">
        <f t="shared" si="0"/>
        <v>-2.0979808033877714E-3</v>
      </c>
      <c r="P62" s="1">
        <v>45555</v>
      </c>
      <c r="Q62">
        <v>160.44999999999999</v>
      </c>
      <c r="R62">
        <v>160.9</v>
      </c>
      <c r="S62">
        <v>159.83000000000001</v>
      </c>
      <c r="T62">
        <v>160.52000000000001</v>
      </c>
      <c r="U62">
        <v>22434</v>
      </c>
      <c r="V62">
        <f t="shared" si="1"/>
        <v>-5.9450086698041834E-3</v>
      </c>
      <c r="X62" s="1">
        <v>45555</v>
      </c>
      <c r="Y62">
        <v>11.46</v>
      </c>
      <c r="Z62">
        <v>11.46</v>
      </c>
      <c r="AA62">
        <v>11.46</v>
      </c>
      <c r="AB62">
        <v>11.46</v>
      </c>
      <c r="AC62">
        <f t="shared" si="2"/>
        <v>4.382120946538187E-3</v>
      </c>
      <c r="AE62" s="1">
        <v>45553</v>
      </c>
      <c r="AF62">
        <v>3.9609999999999999</v>
      </c>
      <c r="AG62">
        <v>4.0389999999999997</v>
      </c>
      <c r="AH62">
        <v>3.9489999999999998</v>
      </c>
      <c r="AI62">
        <v>4.0259999999999998</v>
      </c>
      <c r="AJ62">
        <f t="shared" si="3"/>
        <v>1.178580579041758E-2</v>
      </c>
      <c r="AL62" s="1">
        <v>45555</v>
      </c>
      <c r="AM62">
        <v>241.11</v>
      </c>
      <c r="AN62">
        <v>242.625</v>
      </c>
      <c r="AO62">
        <v>240.47</v>
      </c>
      <c r="AP62">
        <v>242.21</v>
      </c>
      <c r="AQ62">
        <v>7737416</v>
      </c>
      <c r="AR62">
        <f t="shared" si="4"/>
        <v>1.2710624242170928E-2</v>
      </c>
    </row>
    <row r="63" spans="1:44" x14ac:dyDescent="0.2">
      <c r="A63" s="1">
        <v>45554</v>
      </c>
      <c r="B63">
        <v>201.65</v>
      </c>
      <c r="C63">
        <v>201.90989999999999</v>
      </c>
      <c r="D63">
        <v>199.6405</v>
      </c>
      <c r="E63">
        <v>201.6</v>
      </c>
      <c r="F63">
        <v>415757</v>
      </c>
      <c r="G63">
        <f t="shared" si="5"/>
        <v>1.6897856242118509E-2</v>
      </c>
      <c r="I63" s="1">
        <v>45554</v>
      </c>
      <c r="J63">
        <v>5702.63</v>
      </c>
      <c r="K63">
        <v>5733.57</v>
      </c>
      <c r="L63">
        <v>5686.42</v>
      </c>
      <c r="M63">
        <v>5713.64</v>
      </c>
      <c r="N63">
        <f t="shared" si="0"/>
        <v>1.270507276833102E-2</v>
      </c>
      <c r="P63" s="1">
        <v>45554</v>
      </c>
      <c r="Q63">
        <v>161.44999999999999</v>
      </c>
      <c r="R63">
        <v>161.61000000000001</v>
      </c>
      <c r="S63">
        <v>159.77000000000001</v>
      </c>
      <c r="T63">
        <v>161.47999999999999</v>
      </c>
      <c r="U63">
        <v>33579</v>
      </c>
      <c r="V63">
        <f t="shared" si="1"/>
        <v>2.3904635089721526E-2</v>
      </c>
      <c r="X63" s="1">
        <v>45554</v>
      </c>
      <c r="Y63">
        <v>11.41</v>
      </c>
      <c r="Z63">
        <v>11.41</v>
      </c>
      <c r="AA63">
        <v>11.41</v>
      </c>
      <c r="AB63">
        <v>11.41</v>
      </c>
      <c r="AC63">
        <f t="shared" si="2"/>
        <v>0</v>
      </c>
      <c r="AE63" s="1">
        <v>45552</v>
      </c>
      <c r="AF63">
        <v>3.931</v>
      </c>
      <c r="AG63">
        <v>3.9660000000000002</v>
      </c>
      <c r="AH63">
        <v>3.903</v>
      </c>
      <c r="AI63">
        <v>3.9609999999999999</v>
      </c>
      <c r="AJ63">
        <f t="shared" si="3"/>
        <v>-6.3645621181262508E-3</v>
      </c>
      <c r="AL63" s="1">
        <v>45554</v>
      </c>
      <c r="AM63">
        <v>238.24</v>
      </c>
      <c r="AN63">
        <v>239.51499999999999</v>
      </c>
      <c r="AO63">
        <v>237.39</v>
      </c>
      <c r="AP63">
        <v>239.17</v>
      </c>
      <c r="AQ63">
        <v>6108226</v>
      </c>
      <c r="AR63">
        <f t="shared" si="4"/>
        <v>1.5540741369793202E-2</v>
      </c>
    </row>
    <row r="64" spans="1:44" x14ac:dyDescent="0.2">
      <c r="A64" s="1">
        <v>45553</v>
      </c>
      <c r="B64">
        <v>198.49</v>
      </c>
      <c r="C64">
        <v>201.58</v>
      </c>
      <c r="D64">
        <v>197.43010000000001</v>
      </c>
      <c r="E64">
        <v>198.25</v>
      </c>
      <c r="F64">
        <v>506723</v>
      </c>
      <c r="G64">
        <f t="shared" si="5"/>
        <v>9.59305261031999E-4</v>
      </c>
      <c r="I64" s="1">
        <v>45553</v>
      </c>
      <c r="J64">
        <v>5641.68</v>
      </c>
      <c r="K64">
        <v>5689.75</v>
      </c>
      <c r="L64">
        <v>5615.08</v>
      </c>
      <c r="M64">
        <v>5618.26</v>
      </c>
      <c r="N64">
        <f t="shared" si="0"/>
        <v>1.8346826266238194E-4</v>
      </c>
      <c r="P64" s="1">
        <v>45553</v>
      </c>
      <c r="Q64">
        <v>157.83000000000001</v>
      </c>
      <c r="R64">
        <v>160.06</v>
      </c>
      <c r="S64">
        <v>157.53</v>
      </c>
      <c r="T64">
        <v>157.71</v>
      </c>
      <c r="U64">
        <v>27542</v>
      </c>
      <c r="V64">
        <f t="shared" si="1"/>
        <v>-1.2679896024841064E-4</v>
      </c>
      <c r="X64" s="1">
        <v>45553</v>
      </c>
      <c r="Y64">
        <v>11.41</v>
      </c>
      <c r="Z64">
        <v>11.41</v>
      </c>
      <c r="AA64">
        <v>11.41</v>
      </c>
      <c r="AB64">
        <v>11.41</v>
      </c>
      <c r="AC64">
        <f t="shared" si="2"/>
        <v>0</v>
      </c>
      <c r="AE64" s="1">
        <v>45551</v>
      </c>
      <c r="AF64">
        <v>3.9830000000000001</v>
      </c>
      <c r="AG64">
        <v>3.9860000000000002</v>
      </c>
      <c r="AH64">
        <v>3.9279999999999999</v>
      </c>
      <c r="AI64">
        <v>3.931</v>
      </c>
      <c r="AJ64">
        <f t="shared" si="3"/>
        <v>-6.3243106501391123E-3</v>
      </c>
      <c r="AL64" s="1">
        <v>45553</v>
      </c>
      <c r="AM64">
        <v>238.19</v>
      </c>
      <c r="AN64">
        <v>240.28960000000001</v>
      </c>
      <c r="AO64">
        <v>235.3</v>
      </c>
      <c r="AP64">
        <v>235.51</v>
      </c>
      <c r="AQ64">
        <v>11081110</v>
      </c>
      <c r="AR64">
        <f t="shared" si="4"/>
        <v>-7.7104575714165855E-3</v>
      </c>
    </row>
    <row r="65" spans="1:44" x14ac:dyDescent="0.2">
      <c r="A65" s="1">
        <v>45552</v>
      </c>
      <c r="B65">
        <v>198</v>
      </c>
      <c r="C65">
        <v>199.54</v>
      </c>
      <c r="D65">
        <v>197.44</v>
      </c>
      <c r="E65">
        <v>198.06</v>
      </c>
      <c r="F65">
        <v>338952</v>
      </c>
      <c r="G65">
        <f t="shared" si="5"/>
        <v>4.4119884375475663E-3</v>
      </c>
      <c r="I65" s="1">
        <v>45552</v>
      </c>
      <c r="J65">
        <v>5655.51</v>
      </c>
      <c r="K65">
        <v>5670.81</v>
      </c>
      <c r="L65">
        <v>5614.05</v>
      </c>
      <c r="M65">
        <v>5634.58</v>
      </c>
      <c r="N65">
        <f t="shared" si="0"/>
        <v>1.6986259329507447E-3</v>
      </c>
      <c r="P65" s="1">
        <v>45552</v>
      </c>
      <c r="Q65">
        <v>158</v>
      </c>
      <c r="R65">
        <v>158.84</v>
      </c>
      <c r="S65">
        <v>157.13999999999999</v>
      </c>
      <c r="T65">
        <v>157.72999999999999</v>
      </c>
      <c r="U65">
        <v>21558</v>
      </c>
      <c r="V65">
        <f t="shared" si="1"/>
        <v>2.9249062122463248E-3</v>
      </c>
      <c r="X65" s="1">
        <v>45552</v>
      </c>
      <c r="Y65">
        <v>11.41</v>
      </c>
      <c r="Z65">
        <v>11.41</v>
      </c>
      <c r="AA65">
        <v>11.41</v>
      </c>
      <c r="AB65">
        <v>11.41</v>
      </c>
      <c r="AC65">
        <f t="shared" si="2"/>
        <v>8.7719298245612161E-4</v>
      </c>
      <c r="AE65" s="1">
        <v>45548</v>
      </c>
      <c r="AF65">
        <v>3.99</v>
      </c>
      <c r="AG65">
        <v>4.0049999999999999</v>
      </c>
      <c r="AH65">
        <v>3.9529999999999998</v>
      </c>
      <c r="AI65">
        <v>3.9830000000000001</v>
      </c>
      <c r="AJ65">
        <f t="shared" si="3"/>
        <v>-1.7676767676767973E-3</v>
      </c>
      <c r="AL65" s="1">
        <v>45552</v>
      </c>
      <c r="AM65">
        <v>238.08</v>
      </c>
      <c r="AN65">
        <v>238.6</v>
      </c>
      <c r="AO65">
        <v>236.61</v>
      </c>
      <c r="AP65">
        <v>237.34</v>
      </c>
      <c r="AQ65">
        <v>5257119</v>
      </c>
      <c r="AR65">
        <f t="shared" si="4"/>
        <v>-5.5308807508589342E-3</v>
      </c>
    </row>
    <row r="66" spans="1:44" x14ac:dyDescent="0.2">
      <c r="A66" s="1">
        <v>45551</v>
      </c>
      <c r="B66">
        <v>196.15</v>
      </c>
      <c r="C66">
        <v>197.23</v>
      </c>
      <c r="D66">
        <v>195.72</v>
      </c>
      <c r="E66">
        <v>197.19</v>
      </c>
      <c r="F66">
        <v>340659</v>
      </c>
      <c r="G66">
        <f t="shared" si="5"/>
        <v>8.5413256955809511E-3</v>
      </c>
      <c r="I66" s="1">
        <v>45551</v>
      </c>
      <c r="J66">
        <v>5615.21</v>
      </c>
      <c r="K66">
        <v>5636.05</v>
      </c>
      <c r="L66">
        <v>5604.53</v>
      </c>
      <c r="M66">
        <v>5633.09</v>
      </c>
      <c r="N66">
        <f t="shared" si="0"/>
        <v>5.1413422830775028E-4</v>
      </c>
      <c r="P66" s="1">
        <v>45551</v>
      </c>
      <c r="Q66">
        <v>157</v>
      </c>
      <c r="R66">
        <v>157.41</v>
      </c>
      <c r="S66">
        <v>156.53</v>
      </c>
      <c r="T66">
        <v>157.27000000000001</v>
      </c>
      <c r="U66">
        <v>18655</v>
      </c>
      <c r="V66">
        <f t="shared" si="1"/>
        <v>3.5094435936703127E-3</v>
      </c>
      <c r="X66" s="1">
        <v>45551</v>
      </c>
      <c r="Y66">
        <v>11.4</v>
      </c>
      <c r="Z66">
        <v>11.4</v>
      </c>
      <c r="AA66">
        <v>11.4</v>
      </c>
      <c r="AB66">
        <v>11.4</v>
      </c>
      <c r="AC66">
        <f t="shared" si="2"/>
        <v>8.779631255487082E-4</v>
      </c>
      <c r="AE66" s="1">
        <v>45547</v>
      </c>
      <c r="AF66">
        <v>3.9689999999999999</v>
      </c>
      <c r="AG66">
        <v>4.0229999999999997</v>
      </c>
      <c r="AH66">
        <v>3.96</v>
      </c>
      <c r="AI66">
        <v>3.99</v>
      </c>
      <c r="AJ66">
        <f t="shared" si="3"/>
        <v>9.4315574815192257E-3</v>
      </c>
      <c r="AL66" s="1">
        <v>45551</v>
      </c>
      <c r="AM66">
        <v>238.73</v>
      </c>
      <c r="AN66">
        <v>239.27799999999999</v>
      </c>
      <c r="AO66">
        <v>238.05</v>
      </c>
      <c r="AP66">
        <v>238.66</v>
      </c>
      <c r="AQ66">
        <v>4713541</v>
      </c>
      <c r="AR66">
        <f t="shared" si="4"/>
        <v>-8.3794201441303136E-5</v>
      </c>
    </row>
    <row r="67" spans="1:44" x14ac:dyDescent="0.2">
      <c r="A67" s="1">
        <v>45548</v>
      </c>
      <c r="B67">
        <v>193.25</v>
      </c>
      <c r="C67">
        <v>195.6</v>
      </c>
      <c r="D67">
        <v>193.09</v>
      </c>
      <c r="E67">
        <v>195.52</v>
      </c>
      <c r="F67">
        <v>437130</v>
      </c>
      <c r="G67">
        <f t="shared" si="5"/>
        <v>2.0139830950641834E-2</v>
      </c>
      <c r="I67" s="1">
        <v>45548</v>
      </c>
      <c r="J67">
        <v>5603.34</v>
      </c>
      <c r="K67">
        <v>5636.27</v>
      </c>
      <c r="L67">
        <v>5601.65</v>
      </c>
      <c r="M67">
        <v>5626.02</v>
      </c>
      <c r="N67">
        <f t="shared" si="0"/>
        <v>1.19501400054195E-2</v>
      </c>
      <c r="P67" s="1">
        <v>45548</v>
      </c>
      <c r="Q67">
        <v>155.1</v>
      </c>
      <c r="R67">
        <v>157.13</v>
      </c>
      <c r="S67">
        <v>155.1</v>
      </c>
      <c r="T67">
        <v>156.72</v>
      </c>
      <c r="U67">
        <v>29944</v>
      </c>
      <c r="V67">
        <f t="shared" si="1"/>
        <v>1.6540182914964077E-2</v>
      </c>
      <c r="X67" s="1">
        <v>45548</v>
      </c>
      <c r="Y67">
        <v>11.39</v>
      </c>
      <c r="Z67">
        <v>11.39</v>
      </c>
      <c r="AA67">
        <v>11.39</v>
      </c>
      <c r="AB67">
        <v>11.39</v>
      </c>
      <c r="AC67">
        <f t="shared" si="2"/>
        <v>5.2956751985878637E-3</v>
      </c>
      <c r="AE67" s="1">
        <v>45546</v>
      </c>
      <c r="AF67">
        <v>3.97</v>
      </c>
      <c r="AG67">
        <v>3.9889999999999999</v>
      </c>
      <c r="AH67">
        <v>3.923</v>
      </c>
      <c r="AI67">
        <v>3.9689999999999999</v>
      </c>
      <c r="AJ67">
        <f t="shared" si="3"/>
        <v>-7.0868134649455898E-3</v>
      </c>
      <c r="AL67" s="1">
        <v>45548</v>
      </c>
      <c r="AM67">
        <v>238.13</v>
      </c>
      <c r="AN67">
        <v>238.98</v>
      </c>
      <c r="AO67">
        <v>237.75749999999999</v>
      </c>
      <c r="AP67">
        <v>238.68</v>
      </c>
      <c r="AQ67">
        <v>7455078</v>
      </c>
      <c r="AR67">
        <f t="shared" si="4"/>
        <v>9.9437227605466694E-3</v>
      </c>
    </row>
    <row r="68" spans="1:44" x14ac:dyDescent="0.2">
      <c r="A68" s="1">
        <v>45547</v>
      </c>
      <c r="B68">
        <v>190.33</v>
      </c>
      <c r="C68">
        <v>192.07</v>
      </c>
      <c r="D68">
        <v>189.14080000000001</v>
      </c>
      <c r="E68">
        <v>191.66</v>
      </c>
      <c r="F68">
        <v>292934</v>
      </c>
      <c r="G68">
        <f t="shared" si="5"/>
        <v>1.0811666051368508E-2</v>
      </c>
      <c r="I68" s="1">
        <v>45547</v>
      </c>
      <c r="J68">
        <v>5557.48</v>
      </c>
      <c r="K68">
        <v>5600.71</v>
      </c>
      <c r="L68">
        <v>5535.5</v>
      </c>
      <c r="M68">
        <v>5595.76</v>
      </c>
      <c r="N68">
        <f t="shared" si="0"/>
        <v>2.3773062867119409E-2</v>
      </c>
      <c r="P68" s="1">
        <v>45547</v>
      </c>
      <c r="Q68">
        <v>152.56</v>
      </c>
      <c r="R68">
        <v>154.52000000000001</v>
      </c>
      <c r="S68">
        <v>152.28</v>
      </c>
      <c r="T68">
        <v>154.16999999999999</v>
      </c>
      <c r="U68">
        <v>18216</v>
      </c>
      <c r="V68">
        <f t="shared" si="1"/>
        <v>1.521137890161974E-2</v>
      </c>
      <c r="X68" s="1">
        <v>45547</v>
      </c>
      <c r="Y68">
        <v>11.33</v>
      </c>
      <c r="Z68">
        <v>11.33</v>
      </c>
      <c r="AA68">
        <v>11.33</v>
      </c>
      <c r="AB68">
        <v>11.33</v>
      </c>
      <c r="AC68">
        <f t="shared" si="2"/>
        <v>0</v>
      </c>
      <c r="AE68" s="1">
        <v>45545</v>
      </c>
      <c r="AF68">
        <v>4.0030000000000001</v>
      </c>
      <c r="AG68">
        <v>4.0220000000000002</v>
      </c>
      <c r="AH68">
        <v>3.9510000000000001</v>
      </c>
      <c r="AI68">
        <v>3.97</v>
      </c>
      <c r="AJ68">
        <f t="shared" si="3"/>
        <v>-1.1013767209011274E-2</v>
      </c>
      <c r="AL68" s="1">
        <v>45547</v>
      </c>
      <c r="AM68">
        <v>234.63</v>
      </c>
      <c r="AN68">
        <v>236.45</v>
      </c>
      <c r="AO68">
        <v>234.42</v>
      </c>
      <c r="AP68">
        <v>236.33</v>
      </c>
      <c r="AQ68">
        <v>9944986</v>
      </c>
      <c r="AR68">
        <f t="shared" si="4"/>
        <v>1.7567276641550108E-2</v>
      </c>
    </row>
    <row r="69" spans="1:44" x14ac:dyDescent="0.2">
      <c r="A69" s="1">
        <v>45546</v>
      </c>
      <c r="B69">
        <v>188.92</v>
      </c>
      <c r="C69">
        <v>189.8</v>
      </c>
      <c r="D69">
        <v>185.54</v>
      </c>
      <c r="E69">
        <v>189.61</v>
      </c>
      <c r="F69">
        <v>296475</v>
      </c>
      <c r="G69">
        <f t="shared" si="5"/>
        <v>0</v>
      </c>
      <c r="I69" s="1">
        <v>45546</v>
      </c>
      <c r="J69">
        <v>5496.42</v>
      </c>
      <c r="K69">
        <v>5560.41</v>
      </c>
      <c r="L69">
        <v>5406.96</v>
      </c>
      <c r="M69">
        <v>5554.13</v>
      </c>
      <c r="N69">
        <f t="shared" ref="N69:N132" si="6">(L69-L70)/L70</f>
        <v>-6.3876862462604132E-3</v>
      </c>
      <c r="P69" s="1">
        <v>45546</v>
      </c>
      <c r="Q69">
        <v>149.84</v>
      </c>
      <c r="R69">
        <v>152.12</v>
      </c>
      <c r="S69">
        <v>147.4</v>
      </c>
      <c r="T69">
        <v>151.86000000000001</v>
      </c>
      <c r="U69">
        <v>23079</v>
      </c>
      <c r="V69">
        <f t="shared" ref="V69:V132" si="7">(T69-T70)/T70</f>
        <v>9.1706539074961728E-3</v>
      </c>
      <c r="X69" s="1">
        <v>45546</v>
      </c>
      <c r="Y69">
        <v>11.33</v>
      </c>
      <c r="Z69">
        <v>11.33</v>
      </c>
      <c r="AA69">
        <v>11.33</v>
      </c>
      <c r="AB69">
        <v>11.33</v>
      </c>
      <c r="AC69">
        <f t="shared" ref="AC69:AC132" si="8">(AA69-AA70)/AA70</f>
        <v>8.8339222614839102E-4</v>
      </c>
      <c r="AE69" s="1">
        <v>45544</v>
      </c>
      <c r="AF69">
        <v>4.0209999999999999</v>
      </c>
      <c r="AG69">
        <v>4.0640000000000001</v>
      </c>
      <c r="AH69">
        <v>3.9950000000000001</v>
      </c>
      <c r="AI69">
        <v>4.0030000000000001</v>
      </c>
      <c r="AJ69">
        <f t="shared" ref="AJ69:AJ132" si="9">(AH69-AH70)/AH70</f>
        <v>9.8584428715874986E-3</v>
      </c>
      <c r="AL69" s="1">
        <v>45546</v>
      </c>
      <c r="AM69">
        <v>231.72</v>
      </c>
      <c r="AN69">
        <v>232.87</v>
      </c>
      <c r="AO69">
        <v>231.09</v>
      </c>
      <c r="AP69">
        <v>232.25</v>
      </c>
      <c r="AQ69">
        <v>4637312</v>
      </c>
      <c r="AR69">
        <f t="shared" ref="AR69:AR132" si="10">(AP69-AP70)/AP70</f>
        <v>-1.5905769065428792E-3</v>
      </c>
    </row>
    <row r="70" spans="1:44" x14ac:dyDescent="0.2">
      <c r="A70" s="1">
        <v>45545</v>
      </c>
      <c r="B70">
        <v>190.66</v>
      </c>
      <c r="C70">
        <v>190.66</v>
      </c>
      <c r="D70">
        <v>188</v>
      </c>
      <c r="E70">
        <v>189.61</v>
      </c>
      <c r="F70">
        <v>736422</v>
      </c>
      <c r="G70">
        <f t="shared" si="5"/>
        <v>-3.3639947437581414E-3</v>
      </c>
      <c r="I70" s="1">
        <v>45545</v>
      </c>
      <c r="J70">
        <v>5490.51</v>
      </c>
      <c r="K70">
        <v>5497.91</v>
      </c>
      <c r="L70">
        <v>5441.72</v>
      </c>
      <c r="M70">
        <v>5495.52</v>
      </c>
      <c r="N70">
        <f t="shared" si="6"/>
        <v>1.3303916282853539E-3</v>
      </c>
      <c r="P70" s="1">
        <v>45545</v>
      </c>
      <c r="Q70">
        <v>151.05000000000001</v>
      </c>
      <c r="R70">
        <v>151.05000000000001</v>
      </c>
      <c r="S70">
        <v>148.58000000000001</v>
      </c>
      <c r="T70">
        <v>150.47999999999999</v>
      </c>
      <c r="U70">
        <v>17177</v>
      </c>
      <c r="V70">
        <f t="shared" si="7"/>
        <v>-6.6409881790425508E-4</v>
      </c>
      <c r="X70" s="1">
        <v>45545</v>
      </c>
      <c r="Y70">
        <v>11.32</v>
      </c>
      <c r="Z70">
        <v>11.32</v>
      </c>
      <c r="AA70">
        <v>11.32</v>
      </c>
      <c r="AB70">
        <v>11.32</v>
      </c>
      <c r="AC70">
        <f t="shared" si="8"/>
        <v>0</v>
      </c>
      <c r="AE70" s="1">
        <v>45541</v>
      </c>
      <c r="AF70">
        <v>4.0220000000000002</v>
      </c>
      <c r="AG70">
        <v>4.048</v>
      </c>
      <c r="AH70">
        <v>3.956</v>
      </c>
      <c r="AI70">
        <v>4.0209999999999999</v>
      </c>
      <c r="AJ70">
        <f t="shared" si="9"/>
        <v>-1.4694894146948873E-2</v>
      </c>
      <c r="AL70" s="1">
        <v>45545</v>
      </c>
      <c r="AM70">
        <v>232.39</v>
      </c>
      <c r="AN70">
        <v>232.74</v>
      </c>
      <c r="AO70">
        <v>231.12</v>
      </c>
      <c r="AP70">
        <v>232.62</v>
      </c>
      <c r="AQ70">
        <v>4378349</v>
      </c>
      <c r="AR70">
        <f t="shared" si="10"/>
        <v>4.4041450777202512E-3</v>
      </c>
    </row>
    <row r="71" spans="1:44" x14ac:dyDescent="0.2">
      <c r="A71" s="1">
        <v>45544</v>
      </c>
      <c r="B71">
        <v>190.26</v>
      </c>
      <c r="C71">
        <v>191.54</v>
      </c>
      <c r="D71">
        <v>189.51499999999999</v>
      </c>
      <c r="E71">
        <v>190.25</v>
      </c>
      <c r="F71">
        <v>1157622</v>
      </c>
      <c r="G71">
        <f t="shared" ref="G71:G134" si="11">(E71-E72)/E72</f>
        <v>2.635046113306983E-3</v>
      </c>
      <c r="I71" s="1">
        <v>45544</v>
      </c>
      <c r="J71">
        <v>5442.07</v>
      </c>
      <c r="K71">
        <v>5484.2</v>
      </c>
      <c r="L71">
        <v>5434.49</v>
      </c>
      <c r="M71">
        <v>5471.05</v>
      </c>
      <c r="N71">
        <f t="shared" si="6"/>
        <v>5.8989897494178553E-3</v>
      </c>
      <c r="P71" s="1">
        <v>45544</v>
      </c>
      <c r="Q71">
        <v>149.57</v>
      </c>
      <c r="R71">
        <v>151.5</v>
      </c>
      <c r="S71">
        <v>149.57</v>
      </c>
      <c r="T71">
        <v>150.58000000000001</v>
      </c>
      <c r="U71">
        <v>16959</v>
      </c>
      <c r="V71">
        <f t="shared" si="7"/>
        <v>1.6608155549554467E-2</v>
      </c>
      <c r="X71" s="1">
        <v>45544</v>
      </c>
      <c r="Y71">
        <v>11.32</v>
      </c>
      <c r="Z71">
        <v>11.32</v>
      </c>
      <c r="AA71">
        <v>11.32</v>
      </c>
      <c r="AB71">
        <v>11.32</v>
      </c>
      <c r="AC71">
        <f t="shared" si="8"/>
        <v>8.841732979663825E-4</v>
      </c>
      <c r="AE71" s="1">
        <v>45540</v>
      </c>
      <c r="AF71">
        <v>4.0599999999999996</v>
      </c>
      <c r="AG71">
        <v>4.077</v>
      </c>
      <c r="AH71">
        <v>4.0149999999999997</v>
      </c>
      <c r="AI71">
        <v>4.0220000000000002</v>
      </c>
      <c r="AJ71">
        <f t="shared" si="9"/>
        <v>-1.0108481262327508E-2</v>
      </c>
      <c r="AL71" s="1">
        <v>45544</v>
      </c>
      <c r="AM71">
        <v>231.26</v>
      </c>
      <c r="AN71">
        <v>231.62</v>
      </c>
      <c r="AO71">
        <v>230.39</v>
      </c>
      <c r="AP71">
        <v>231.6</v>
      </c>
      <c r="AQ71">
        <v>3548806</v>
      </c>
      <c r="AR71">
        <f t="shared" si="10"/>
        <v>4.2058708754281705E-3</v>
      </c>
    </row>
    <row r="72" spans="1:44" x14ac:dyDescent="0.2">
      <c r="A72" s="1">
        <v>45541</v>
      </c>
      <c r="B72">
        <v>192.7</v>
      </c>
      <c r="C72">
        <v>193.6</v>
      </c>
      <c r="D72">
        <v>189.32</v>
      </c>
      <c r="E72">
        <v>189.75</v>
      </c>
      <c r="F72">
        <v>331250</v>
      </c>
      <c r="G72">
        <f t="shared" si="11"/>
        <v>-1.3875896476457684E-2</v>
      </c>
      <c r="I72" s="1">
        <v>45541</v>
      </c>
      <c r="J72">
        <v>5507.33</v>
      </c>
      <c r="K72">
        <v>5522.47</v>
      </c>
      <c r="L72">
        <v>5402.62</v>
      </c>
      <c r="M72">
        <v>5408.42</v>
      </c>
      <c r="N72">
        <f t="shared" si="6"/>
        <v>-1.4217577100066795E-2</v>
      </c>
      <c r="P72" s="1">
        <v>45541</v>
      </c>
      <c r="Q72">
        <v>151.58000000000001</v>
      </c>
      <c r="R72">
        <v>152.32</v>
      </c>
      <c r="S72">
        <v>147.83000000000001</v>
      </c>
      <c r="T72">
        <v>148.12</v>
      </c>
      <c r="U72">
        <v>41622</v>
      </c>
      <c r="V72">
        <f t="shared" si="7"/>
        <v>-2.2439281942977861E-2</v>
      </c>
      <c r="X72" s="1">
        <v>45541</v>
      </c>
      <c r="Y72">
        <v>11.31</v>
      </c>
      <c r="Z72">
        <v>11.31</v>
      </c>
      <c r="AA72">
        <v>11.31</v>
      </c>
      <c r="AB72">
        <v>11.31</v>
      </c>
      <c r="AC72">
        <f t="shared" si="8"/>
        <v>3.5492457852707121E-3</v>
      </c>
      <c r="AE72" s="1">
        <v>45539</v>
      </c>
      <c r="AF72">
        <v>4.125</v>
      </c>
      <c r="AG72">
        <v>4.1360000000000001</v>
      </c>
      <c r="AH72">
        <v>4.056</v>
      </c>
      <c r="AI72">
        <v>4.0599999999999996</v>
      </c>
      <c r="AJ72">
        <f t="shared" si="9"/>
        <v>-1.2177301509985344E-2</v>
      </c>
      <c r="AL72" s="1">
        <v>45541</v>
      </c>
      <c r="AM72">
        <v>231.83</v>
      </c>
      <c r="AN72">
        <v>232.76</v>
      </c>
      <c r="AO72">
        <v>229.62</v>
      </c>
      <c r="AP72">
        <v>230.63</v>
      </c>
      <c r="AQ72">
        <v>6315824</v>
      </c>
      <c r="AR72">
        <f t="shared" si="10"/>
        <v>-7.4026253496879664E-3</v>
      </c>
    </row>
    <row r="73" spans="1:44" x14ac:dyDescent="0.2">
      <c r="A73" s="1">
        <v>45540</v>
      </c>
      <c r="B73">
        <v>194.25</v>
      </c>
      <c r="C73">
        <v>194.3492</v>
      </c>
      <c r="D73">
        <v>191.89</v>
      </c>
      <c r="E73">
        <v>192.42</v>
      </c>
      <c r="F73">
        <v>314707</v>
      </c>
      <c r="G73">
        <f t="shared" si="11"/>
        <v>-5.8382846809611148E-3</v>
      </c>
      <c r="I73" s="1">
        <v>45540</v>
      </c>
      <c r="J73">
        <v>5520.08</v>
      </c>
      <c r="K73">
        <v>5546.3</v>
      </c>
      <c r="L73">
        <v>5480.54</v>
      </c>
      <c r="M73">
        <v>5503.41</v>
      </c>
      <c r="N73">
        <f t="shared" si="6"/>
        <v>-4.2008408949680562E-3</v>
      </c>
      <c r="P73" s="1">
        <v>45540</v>
      </c>
      <c r="Q73">
        <v>152.69</v>
      </c>
      <c r="R73">
        <v>152.69</v>
      </c>
      <c r="S73">
        <v>150.85</v>
      </c>
      <c r="T73">
        <v>151.52000000000001</v>
      </c>
      <c r="U73">
        <v>30607</v>
      </c>
      <c r="V73">
        <f t="shared" si="7"/>
        <v>-6.1655516200970597E-3</v>
      </c>
      <c r="X73" s="1">
        <v>45540</v>
      </c>
      <c r="Y73">
        <v>11.27</v>
      </c>
      <c r="Z73">
        <v>11.27</v>
      </c>
      <c r="AA73">
        <v>11.27</v>
      </c>
      <c r="AB73">
        <v>11.27</v>
      </c>
      <c r="AC73">
        <f t="shared" si="8"/>
        <v>8.8809946714030078E-4</v>
      </c>
      <c r="AE73" s="1">
        <v>45538</v>
      </c>
      <c r="AF73">
        <v>4.1980000000000004</v>
      </c>
      <c r="AG73">
        <v>4.2240000000000002</v>
      </c>
      <c r="AH73">
        <v>4.1059999999999999</v>
      </c>
      <c r="AI73">
        <v>4.125</v>
      </c>
      <c r="AJ73">
        <f t="shared" si="9"/>
        <v>-5.0884419675308722E-3</v>
      </c>
      <c r="AL73" s="1">
        <v>45540</v>
      </c>
      <c r="AM73">
        <v>232.72</v>
      </c>
      <c r="AN73">
        <v>232.89</v>
      </c>
      <c r="AO73">
        <v>231.33</v>
      </c>
      <c r="AP73">
        <v>232.35</v>
      </c>
      <c r="AQ73">
        <v>4838112</v>
      </c>
      <c r="AR73">
        <f t="shared" si="10"/>
        <v>8.3322484051555241E-3</v>
      </c>
    </row>
    <row r="74" spans="1:44" x14ac:dyDescent="0.2">
      <c r="A74" s="1">
        <v>45539</v>
      </c>
      <c r="B74">
        <v>193.77</v>
      </c>
      <c r="C74">
        <v>195.07810000000001</v>
      </c>
      <c r="D74">
        <v>192.92009999999999</v>
      </c>
      <c r="E74">
        <v>193.55</v>
      </c>
      <c r="F74">
        <v>299162</v>
      </c>
      <c r="G74">
        <f t="shared" si="11"/>
        <v>-2.5252525252524257E-3</v>
      </c>
      <c r="I74" s="1">
        <v>45539</v>
      </c>
      <c r="J74">
        <v>5506.68</v>
      </c>
      <c r="K74">
        <v>5552.99</v>
      </c>
      <c r="L74">
        <v>5503.66</v>
      </c>
      <c r="M74">
        <v>5520.07</v>
      </c>
      <c r="N74">
        <f t="shared" si="6"/>
        <v>-1.217223531292769E-4</v>
      </c>
      <c r="P74" s="1">
        <v>45539</v>
      </c>
      <c r="Q74">
        <v>151.82</v>
      </c>
      <c r="R74">
        <v>153.6</v>
      </c>
      <c r="S74">
        <v>151.69</v>
      </c>
      <c r="T74">
        <v>152.46</v>
      </c>
      <c r="U74">
        <v>26879</v>
      </c>
      <c r="V74">
        <f t="shared" si="7"/>
        <v>-3.0081088150665678E-3</v>
      </c>
      <c r="X74" s="1">
        <v>45539</v>
      </c>
      <c r="Y74">
        <v>11.26</v>
      </c>
      <c r="Z74">
        <v>11.26</v>
      </c>
      <c r="AA74">
        <v>11.26</v>
      </c>
      <c r="AB74">
        <v>11.26</v>
      </c>
      <c r="AC74">
        <f t="shared" si="8"/>
        <v>0</v>
      </c>
      <c r="AE74" s="1">
        <v>45534</v>
      </c>
      <c r="AF74">
        <v>4.1479999999999997</v>
      </c>
      <c r="AG74">
        <v>4.2220000000000004</v>
      </c>
      <c r="AH74">
        <v>4.1269999999999998</v>
      </c>
      <c r="AI74">
        <v>4.1950000000000003</v>
      </c>
      <c r="AJ74">
        <f t="shared" si="9"/>
        <v>5.3593179049937515E-3</v>
      </c>
      <c r="AL74" s="1">
        <v>45539</v>
      </c>
      <c r="AM74">
        <v>229.79</v>
      </c>
      <c r="AN74">
        <v>231.06</v>
      </c>
      <c r="AO74">
        <v>229.375</v>
      </c>
      <c r="AP74">
        <v>230.43</v>
      </c>
      <c r="AQ74">
        <v>4695980</v>
      </c>
      <c r="AR74">
        <f t="shared" si="10"/>
        <v>6.0792913283257968E-4</v>
      </c>
    </row>
    <row r="75" spans="1:44" x14ac:dyDescent="0.2">
      <c r="A75" s="1">
        <v>45538</v>
      </c>
      <c r="B75">
        <v>196.88</v>
      </c>
      <c r="C75">
        <v>197.87</v>
      </c>
      <c r="D75">
        <v>193.52</v>
      </c>
      <c r="E75">
        <v>194.04</v>
      </c>
      <c r="F75">
        <v>402619</v>
      </c>
      <c r="G75">
        <f t="shared" si="11"/>
        <v>-2.2222222222222206E-2</v>
      </c>
      <c r="I75" s="1">
        <v>45538</v>
      </c>
      <c r="J75">
        <v>5623.89</v>
      </c>
      <c r="K75">
        <v>5623.89</v>
      </c>
      <c r="L75">
        <v>5504.33</v>
      </c>
      <c r="M75">
        <v>5528.93</v>
      </c>
      <c r="N75">
        <f t="shared" si="6"/>
        <v>-1.3877268761454665E-2</v>
      </c>
      <c r="P75" s="1">
        <v>45538</v>
      </c>
      <c r="Q75">
        <v>156.91</v>
      </c>
      <c r="R75">
        <v>157</v>
      </c>
      <c r="S75">
        <v>152.22</v>
      </c>
      <c r="T75">
        <v>152.91999999999999</v>
      </c>
      <c r="U75">
        <v>22411</v>
      </c>
      <c r="V75">
        <f t="shared" si="7"/>
        <v>-3.4108135421930308E-2</v>
      </c>
      <c r="X75" s="1">
        <v>45538</v>
      </c>
      <c r="Y75">
        <v>11.26</v>
      </c>
      <c r="Z75">
        <v>11.26</v>
      </c>
      <c r="AA75">
        <v>11.26</v>
      </c>
      <c r="AB75">
        <v>11.26</v>
      </c>
      <c r="AC75">
        <f t="shared" si="8"/>
        <v>1.7793594306049442E-3</v>
      </c>
      <c r="AE75" s="1">
        <v>45533</v>
      </c>
      <c r="AF75">
        <v>4.1269999999999998</v>
      </c>
      <c r="AG75">
        <v>4.1769999999999996</v>
      </c>
      <c r="AH75">
        <v>4.1050000000000004</v>
      </c>
      <c r="AI75">
        <v>4.1479999999999997</v>
      </c>
      <c r="AJ75">
        <f t="shared" si="9"/>
        <v>1.9526482792287054E-3</v>
      </c>
      <c r="AL75" s="1">
        <v>45538</v>
      </c>
      <c r="AM75">
        <v>230.38</v>
      </c>
      <c r="AN75">
        <v>230.54</v>
      </c>
      <c r="AO75">
        <v>228.52</v>
      </c>
      <c r="AP75">
        <v>230.29</v>
      </c>
      <c r="AQ75">
        <v>6414920</v>
      </c>
      <c r="AR75">
        <f t="shared" si="10"/>
        <v>-4.3235764624497382E-3</v>
      </c>
    </row>
    <row r="76" spans="1:44" x14ac:dyDescent="0.2">
      <c r="A76" s="1">
        <v>45534</v>
      </c>
      <c r="B76">
        <v>197.54</v>
      </c>
      <c r="C76">
        <v>198.55</v>
      </c>
      <c r="D76">
        <v>196.12</v>
      </c>
      <c r="E76">
        <v>198.45</v>
      </c>
      <c r="F76">
        <v>206284</v>
      </c>
      <c r="G76">
        <f t="shared" si="11"/>
        <v>7.0536892317060104E-3</v>
      </c>
      <c r="I76" s="1">
        <v>45534</v>
      </c>
      <c r="J76">
        <v>5612.74</v>
      </c>
      <c r="K76">
        <v>5651.37</v>
      </c>
      <c r="L76">
        <v>5581.79</v>
      </c>
      <c r="M76">
        <v>5648.4</v>
      </c>
      <c r="N76">
        <f t="shared" si="6"/>
        <v>-3.4385739947097408E-4</v>
      </c>
      <c r="P76" s="1">
        <v>45534</v>
      </c>
      <c r="Q76">
        <v>157.31</v>
      </c>
      <c r="R76">
        <v>158.32</v>
      </c>
      <c r="S76">
        <v>156.1</v>
      </c>
      <c r="T76">
        <v>158.32</v>
      </c>
      <c r="U76">
        <v>15221</v>
      </c>
      <c r="V76">
        <f t="shared" si="7"/>
        <v>1.2082081442178523E-2</v>
      </c>
      <c r="X76" s="1">
        <v>45534</v>
      </c>
      <c r="Y76">
        <v>11.24</v>
      </c>
      <c r="Z76">
        <v>11.24</v>
      </c>
      <c r="AA76">
        <v>11.24</v>
      </c>
      <c r="AB76">
        <v>11.24</v>
      </c>
      <c r="AC76">
        <f t="shared" si="8"/>
        <v>6.266786034019721E-3</v>
      </c>
      <c r="AE76" s="1">
        <v>45532</v>
      </c>
      <c r="AF76">
        <v>4.1219999999999999</v>
      </c>
      <c r="AG76">
        <v>4.1390000000000002</v>
      </c>
      <c r="AH76">
        <v>4.0970000000000004</v>
      </c>
      <c r="AI76">
        <v>4.1269999999999998</v>
      </c>
      <c r="AJ76">
        <f t="shared" si="9"/>
        <v>-4.8792388387406186E-4</v>
      </c>
      <c r="AL76" s="1">
        <v>45534</v>
      </c>
      <c r="AM76">
        <v>232.53</v>
      </c>
      <c r="AN76">
        <v>232.86</v>
      </c>
      <c r="AO76">
        <v>230.55009999999999</v>
      </c>
      <c r="AP76">
        <v>231.29</v>
      </c>
      <c r="AQ76">
        <v>5742963</v>
      </c>
      <c r="AR76">
        <f t="shared" si="10"/>
        <v>-7.1259927022966161E-3</v>
      </c>
    </row>
    <row r="77" spans="1:44" x14ac:dyDescent="0.2">
      <c r="A77" s="1">
        <v>45533</v>
      </c>
      <c r="B77">
        <v>197.26</v>
      </c>
      <c r="C77">
        <v>198.59</v>
      </c>
      <c r="D77">
        <v>195.68</v>
      </c>
      <c r="E77">
        <v>197.06</v>
      </c>
      <c r="F77">
        <v>265974</v>
      </c>
      <c r="G77">
        <f t="shared" si="11"/>
        <v>3.8716250636779974E-3</v>
      </c>
      <c r="I77" s="1">
        <v>45533</v>
      </c>
      <c r="J77">
        <v>5607.3</v>
      </c>
      <c r="K77">
        <v>5646.95</v>
      </c>
      <c r="L77">
        <v>5583.71</v>
      </c>
      <c r="M77">
        <v>5591.96</v>
      </c>
      <c r="N77">
        <f t="shared" si="6"/>
        <v>4.0928258660840721E-3</v>
      </c>
      <c r="P77" s="1">
        <v>45533</v>
      </c>
      <c r="Q77">
        <v>156.87</v>
      </c>
      <c r="R77">
        <v>158.19999999999999</v>
      </c>
      <c r="S77">
        <v>156.41</v>
      </c>
      <c r="T77">
        <v>156.43</v>
      </c>
      <c r="U77">
        <v>17525</v>
      </c>
      <c r="V77">
        <f t="shared" si="7"/>
        <v>2.55770829337045E-4</v>
      </c>
      <c r="X77" s="1">
        <v>45533</v>
      </c>
      <c r="Y77">
        <v>11.17</v>
      </c>
      <c r="Z77">
        <v>11.17</v>
      </c>
      <c r="AA77">
        <v>11.17</v>
      </c>
      <c r="AB77">
        <v>11.17</v>
      </c>
      <c r="AC77">
        <f t="shared" si="8"/>
        <v>0</v>
      </c>
      <c r="AE77" s="1">
        <v>45531</v>
      </c>
      <c r="AF77">
        <v>4.1079999999999997</v>
      </c>
      <c r="AG77">
        <v>4.1609999999999996</v>
      </c>
      <c r="AH77">
        <v>4.0990000000000002</v>
      </c>
      <c r="AI77">
        <v>4.1219999999999999</v>
      </c>
      <c r="AJ77">
        <f t="shared" si="9"/>
        <v>6.3835011048366799E-3</v>
      </c>
      <c r="AL77" s="1">
        <v>45533</v>
      </c>
      <c r="AM77">
        <v>231.95</v>
      </c>
      <c r="AN77">
        <v>233.61</v>
      </c>
      <c r="AO77">
        <v>231.92</v>
      </c>
      <c r="AP77">
        <v>232.95</v>
      </c>
      <c r="AQ77">
        <v>5524161</v>
      </c>
      <c r="AR77">
        <f t="shared" si="10"/>
        <v>5.1779935275080412E-3</v>
      </c>
    </row>
    <row r="78" spans="1:44" x14ac:dyDescent="0.2">
      <c r="A78" s="1">
        <v>45532</v>
      </c>
      <c r="B78">
        <v>196.01</v>
      </c>
      <c r="C78">
        <v>197.13</v>
      </c>
      <c r="D78">
        <v>195.38489999999999</v>
      </c>
      <c r="E78">
        <v>196.3</v>
      </c>
      <c r="F78">
        <v>248006</v>
      </c>
      <c r="G78">
        <f t="shared" si="11"/>
        <v>-2.6926789615404211E-3</v>
      </c>
      <c r="I78" s="1">
        <v>45532</v>
      </c>
      <c r="J78">
        <v>5624.51</v>
      </c>
      <c r="K78">
        <v>5627.03</v>
      </c>
      <c r="L78">
        <v>5560.95</v>
      </c>
      <c r="M78">
        <v>5592.18</v>
      </c>
      <c r="N78">
        <f t="shared" si="6"/>
        <v>-5.8156997075165633E-3</v>
      </c>
      <c r="P78" s="1">
        <v>45532</v>
      </c>
      <c r="Q78">
        <v>156.97</v>
      </c>
      <c r="R78">
        <v>157.16</v>
      </c>
      <c r="S78">
        <v>155.37</v>
      </c>
      <c r="T78">
        <v>156.38999999999999</v>
      </c>
      <c r="U78">
        <v>12684</v>
      </c>
      <c r="V78">
        <f t="shared" si="7"/>
        <v>-8.6840770791075349E-3</v>
      </c>
      <c r="X78" s="1">
        <v>45532</v>
      </c>
      <c r="Y78">
        <v>11.17</v>
      </c>
      <c r="Z78">
        <v>11.17</v>
      </c>
      <c r="AA78">
        <v>11.17</v>
      </c>
      <c r="AB78">
        <v>11.17</v>
      </c>
      <c r="AC78">
        <f t="shared" si="8"/>
        <v>8.9605734767023181E-4</v>
      </c>
      <c r="AE78" s="1">
        <v>45530</v>
      </c>
      <c r="AF78">
        <v>4.093</v>
      </c>
      <c r="AG78">
        <v>4.1180000000000003</v>
      </c>
      <c r="AH78">
        <v>4.0730000000000004</v>
      </c>
      <c r="AI78">
        <v>4.1079999999999997</v>
      </c>
      <c r="AJ78">
        <f t="shared" si="9"/>
        <v>-1.9603038470963016E-3</v>
      </c>
      <c r="AL78" s="1">
        <v>45532</v>
      </c>
      <c r="AM78">
        <v>232</v>
      </c>
      <c r="AN78">
        <v>232.02</v>
      </c>
      <c r="AO78">
        <v>230.73</v>
      </c>
      <c r="AP78">
        <v>231.75</v>
      </c>
      <c r="AQ78">
        <v>4961482</v>
      </c>
      <c r="AR78">
        <f t="shared" si="10"/>
        <v>-7.0268649042374842E-3</v>
      </c>
    </row>
    <row r="79" spans="1:44" x14ac:dyDescent="0.2">
      <c r="A79" s="1">
        <v>45531</v>
      </c>
      <c r="B79">
        <v>196.88</v>
      </c>
      <c r="C79">
        <v>197.11</v>
      </c>
      <c r="D79">
        <v>195.93</v>
      </c>
      <c r="E79">
        <v>196.83</v>
      </c>
      <c r="F79">
        <v>223320</v>
      </c>
      <c r="G79">
        <f t="shared" si="11"/>
        <v>-4.148747786491238E-3</v>
      </c>
      <c r="I79" s="1">
        <v>45531</v>
      </c>
      <c r="J79">
        <v>5602.89</v>
      </c>
      <c r="K79">
        <v>5631.18</v>
      </c>
      <c r="L79">
        <v>5593.48</v>
      </c>
      <c r="M79">
        <v>5625.8</v>
      </c>
      <c r="N79">
        <f t="shared" si="6"/>
        <v>-1.5814820235831068E-3</v>
      </c>
      <c r="P79" s="1">
        <v>45531</v>
      </c>
      <c r="Q79">
        <v>156.97999999999999</v>
      </c>
      <c r="R79">
        <v>157.76</v>
      </c>
      <c r="S79">
        <v>154.82</v>
      </c>
      <c r="T79">
        <v>157.76</v>
      </c>
      <c r="U79">
        <v>12906</v>
      </c>
      <c r="V79">
        <f t="shared" si="7"/>
        <v>-3.801799518438872E-4</v>
      </c>
      <c r="X79" s="1">
        <v>45531</v>
      </c>
      <c r="Y79">
        <v>11.16</v>
      </c>
      <c r="Z79">
        <v>11.16</v>
      </c>
      <c r="AA79">
        <v>11.16</v>
      </c>
      <c r="AB79">
        <v>11.16</v>
      </c>
      <c r="AC79">
        <f t="shared" si="8"/>
        <v>0</v>
      </c>
      <c r="AE79" s="1">
        <v>45527</v>
      </c>
      <c r="AF79">
        <v>4.1239999999999997</v>
      </c>
      <c r="AG79">
        <v>4.1340000000000003</v>
      </c>
      <c r="AH79">
        <v>4.0810000000000004</v>
      </c>
      <c r="AI79">
        <v>4.093</v>
      </c>
      <c r="AJ79">
        <f t="shared" si="9"/>
        <v>3.4423407917384395E-3</v>
      </c>
      <c r="AL79" s="1">
        <v>45531</v>
      </c>
      <c r="AM79">
        <v>231.69</v>
      </c>
      <c r="AN79">
        <v>233.47</v>
      </c>
      <c r="AO79">
        <v>231.5701</v>
      </c>
      <c r="AP79">
        <v>233.39</v>
      </c>
      <c r="AQ79">
        <v>4435606</v>
      </c>
      <c r="AR79">
        <f t="shared" si="10"/>
        <v>2.7066506272555228E-3</v>
      </c>
    </row>
    <row r="80" spans="1:44" x14ac:dyDescent="0.2">
      <c r="A80" s="1">
        <v>45530</v>
      </c>
      <c r="B80">
        <v>198.92</v>
      </c>
      <c r="C80">
        <v>199.53</v>
      </c>
      <c r="D80">
        <v>197.45</v>
      </c>
      <c r="E80">
        <v>197.65</v>
      </c>
      <c r="F80">
        <v>627145</v>
      </c>
      <c r="G80">
        <f t="shared" si="11"/>
        <v>-7.5834175935291035E-4</v>
      </c>
      <c r="I80" s="1">
        <v>45530</v>
      </c>
      <c r="J80">
        <v>5639.66</v>
      </c>
      <c r="K80">
        <v>5651.62</v>
      </c>
      <c r="L80">
        <v>5602.34</v>
      </c>
      <c r="M80">
        <v>5616.84</v>
      </c>
      <c r="N80">
        <f t="shared" si="6"/>
        <v>3.0760085655559179E-3</v>
      </c>
      <c r="P80" s="1">
        <v>45530</v>
      </c>
      <c r="Q80">
        <v>158.85</v>
      </c>
      <c r="R80">
        <v>158.87</v>
      </c>
      <c r="S80">
        <v>157.47999999999999</v>
      </c>
      <c r="T80">
        <v>157.82</v>
      </c>
      <c r="U80">
        <v>115344</v>
      </c>
      <c r="V80">
        <f t="shared" si="7"/>
        <v>-4.6042257962788909E-3</v>
      </c>
      <c r="X80" s="1">
        <v>45530</v>
      </c>
      <c r="Y80">
        <v>11.16</v>
      </c>
      <c r="Z80">
        <v>11.16</v>
      </c>
      <c r="AA80">
        <v>11.16</v>
      </c>
      <c r="AB80">
        <v>11.16</v>
      </c>
      <c r="AC80">
        <f t="shared" si="8"/>
        <v>0</v>
      </c>
      <c r="AE80" s="1">
        <v>45526</v>
      </c>
      <c r="AF80">
        <v>4.08</v>
      </c>
      <c r="AG80">
        <v>4.1520000000000001</v>
      </c>
      <c r="AH80">
        <v>4.0670000000000002</v>
      </c>
      <c r="AI80">
        <v>4.1239999999999997</v>
      </c>
      <c r="AJ80">
        <f t="shared" si="9"/>
        <v>6.4340509774807719E-3</v>
      </c>
      <c r="AL80" s="1">
        <v>45530</v>
      </c>
      <c r="AM80">
        <v>233.45</v>
      </c>
      <c r="AN80">
        <v>233.5</v>
      </c>
      <c r="AO80">
        <v>232.06</v>
      </c>
      <c r="AP80">
        <v>232.76</v>
      </c>
      <c r="AQ80">
        <v>3151384</v>
      </c>
      <c r="AR80">
        <f t="shared" si="10"/>
        <v>3.1893802258425165E-3</v>
      </c>
    </row>
    <row r="81" spans="1:44" x14ac:dyDescent="0.2">
      <c r="A81" s="1">
        <v>45527</v>
      </c>
      <c r="B81">
        <v>194</v>
      </c>
      <c r="C81">
        <v>198.25899999999999</v>
      </c>
      <c r="D81">
        <v>193.89</v>
      </c>
      <c r="E81">
        <v>197.8</v>
      </c>
      <c r="F81">
        <v>684283</v>
      </c>
      <c r="G81">
        <f t="shared" si="11"/>
        <v>2.545492249468622E-2</v>
      </c>
      <c r="I81" s="1">
        <v>45527</v>
      </c>
      <c r="J81">
        <v>5602.49</v>
      </c>
      <c r="K81">
        <v>5641.82</v>
      </c>
      <c r="L81">
        <v>5585.16</v>
      </c>
      <c r="M81">
        <v>5634.61</v>
      </c>
      <c r="N81">
        <f t="shared" si="6"/>
        <v>4.3535726809268271E-3</v>
      </c>
      <c r="P81" s="1">
        <v>45527</v>
      </c>
      <c r="Q81">
        <v>156.28</v>
      </c>
      <c r="R81">
        <v>158.55000000000001</v>
      </c>
      <c r="S81">
        <v>156.28</v>
      </c>
      <c r="T81">
        <v>158.55000000000001</v>
      </c>
      <c r="U81">
        <v>15564</v>
      </c>
      <c r="V81">
        <f t="shared" si="7"/>
        <v>2.1782561062061122E-2</v>
      </c>
      <c r="X81" s="1">
        <v>45527</v>
      </c>
      <c r="Y81">
        <v>11.16</v>
      </c>
      <c r="Z81">
        <v>11.16</v>
      </c>
      <c r="AA81">
        <v>11.16</v>
      </c>
      <c r="AB81">
        <v>11.16</v>
      </c>
      <c r="AC81">
        <f t="shared" si="8"/>
        <v>4.5004500450045648E-3</v>
      </c>
      <c r="AE81" s="1">
        <v>45525</v>
      </c>
      <c r="AF81">
        <v>4.0629999999999997</v>
      </c>
      <c r="AG81">
        <v>4.0979999999999999</v>
      </c>
      <c r="AH81">
        <v>4.0410000000000004</v>
      </c>
      <c r="AI81">
        <v>4.08</v>
      </c>
      <c r="AJ81">
        <f t="shared" si="9"/>
        <v>-3.6982248520709272E-3</v>
      </c>
      <c r="AL81" s="1">
        <v>45527</v>
      </c>
      <c r="AM81">
        <v>231.04</v>
      </c>
      <c r="AN81">
        <v>232.73</v>
      </c>
      <c r="AO81">
        <v>230.51990000000001</v>
      </c>
      <c r="AP81">
        <v>232.02</v>
      </c>
      <c r="AQ81">
        <v>5418171</v>
      </c>
      <c r="AR81">
        <f t="shared" si="10"/>
        <v>1.1553385359898877E-2</v>
      </c>
    </row>
    <row r="82" spans="1:44" x14ac:dyDescent="0.2">
      <c r="A82" s="1">
        <v>45526</v>
      </c>
      <c r="B82">
        <v>193.86</v>
      </c>
      <c r="C82">
        <v>194.27</v>
      </c>
      <c r="D82">
        <v>192.61</v>
      </c>
      <c r="E82">
        <v>192.89</v>
      </c>
      <c r="F82">
        <v>243226</v>
      </c>
      <c r="G82">
        <f t="shared" si="11"/>
        <v>-4.7469170837418908E-3</v>
      </c>
      <c r="I82" s="1">
        <v>45526</v>
      </c>
      <c r="J82">
        <v>5637.77</v>
      </c>
      <c r="K82">
        <v>5643.22</v>
      </c>
      <c r="L82">
        <v>5560.95</v>
      </c>
      <c r="M82">
        <v>5570.64</v>
      </c>
      <c r="N82">
        <f t="shared" si="6"/>
        <v>-5.4761006300555826E-3</v>
      </c>
      <c r="P82" s="1">
        <v>45526</v>
      </c>
      <c r="Q82">
        <v>156.94999999999999</v>
      </c>
      <c r="R82">
        <v>157.15</v>
      </c>
      <c r="S82">
        <v>154.97</v>
      </c>
      <c r="T82">
        <v>155.16999999999999</v>
      </c>
      <c r="U82">
        <v>17178</v>
      </c>
      <c r="V82">
        <f t="shared" si="7"/>
        <v>-9.9534230842850922E-3</v>
      </c>
      <c r="X82" s="1">
        <v>45526</v>
      </c>
      <c r="Y82">
        <v>11.11</v>
      </c>
      <c r="Z82">
        <v>11.11</v>
      </c>
      <c r="AA82">
        <v>11.11</v>
      </c>
      <c r="AB82">
        <v>11.11</v>
      </c>
      <c r="AC82">
        <f t="shared" si="8"/>
        <v>0</v>
      </c>
      <c r="AE82" s="1">
        <v>45524</v>
      </c>
      <c r="AF82">
        <v>4.125</v>
      </c>
      <c r="AG82">
        <v>4.1399999999999997</v>
      </c>
      <c r="AH82">
        <v>4.056</v>
      </c>
      <c r="AI82">
        <v>4.0629999999999997</v>
      </c>
      <c r="AJ82">
        <f t="shared" si="9"/>
        <v>-1.1214041930765544E-2</v>
      </c>
      <c r="AL82" s="1">
        <v>45526</v>
      </c>
      <c r="AM82">
        <v>230.35</v>
      </c>
      <c r="AN82">
        <v>230.38</v>
      </c>
      <c r="AO82">
        <v>228.26</v>
      </c>
      <c r="AP82">
        <v>229.37</v>
      </c>
      <c r="AQ82">
        <v>5765369</v>
      </c>
      <c r="AR82">
        <f t="shared" si="10"/>
        <v>-1.1975016153349132E-2</v>
      </c>
    </row>
    <row r="83" spans="1:44" x14ac:dyDescent="0.2">
      <c r="A83" s="1">
        <v>45525</v>
      </c>
      <c r="B83">
        <v>192.83</v>
      </c>
      <c r="C83">
        <v>193.84</v>
      </c>
      <c r="D83">
        <v>191.98</v>
      </c>
      <c r="E83">
        <v>193.81</v>
      </c>
      <c r="F83">
        <v>274908</v>
      </c>
      <c r="G83">
        <f t="shared" si="11"/>
        <v>1.0743155149934822E-2</v>
      </c>
      <c r="I83" s="1">
        <v>45525</v>
      </c>
      <c r="J83">
        <v>5603.09</v>
      </c>
      <c r="K83">
        <v>5632.68</v>
      </c>
      <c r="L83">
        <v>5591.57</v>
      </c>
      <c r="M83">
        <v>5620.85</v>
      </c>
      <c r="N83">
        <f t="shared" si="6"/>
        <v>1.0867424581505164E-3</v>
      </c>
      <c r="P83" s="1">
        <v>45525</v>
      </c>
      <c r="Q83">
        <v>155.71</v>
      </c>
      <c r="R83">
        <v>157.59</v>
      </c>
      <c r="S83">
        <v>155</v>
      </c>
      <c r="T83">
        <v>156.72999999999999</v>
      </c>
      <c r="U83">
        <v>18136</v>
      </c>
      <c r="V83">
        <f t="shared" si="7"/>
        <v>1.1944731404958641E-2</v>
      </c>
      <c r="X83" s="1">
        <v>45525</v>
      </c>
      <c r="Y83">
        <v>11.11</v>
      </c>
      <c r="Z83">
        <v>11.11</v>
      </c>
      <c r="AA83">
        <v>11.11</v>
      </c>
      <c r="AB83">
        <v>11.11</v>
      </c>
      <c r="AC83">
        <f t="shared" si="8"/>
        <v>0</v>
      </c>
      <c r="AE83" s="1">
        <v>45523</v>
      </c>
      <c r="AF83">
        <v>4.1420000000000003</v>
      </c>
      <c r="AG83">
        <v>4.16</v>
      </c>
      <c r="AH83">
        <v>4.1020000000000003</v>
      </c>
      <c r="AI83">
        <v>4.125</v>
      </c>
      <c r="AJ83">
        <f t="shared" si="9"/>
        <v>-7.7406869859700115E-3</v>
      </c>
      <c r="AL83" s="1">
        <v>45525</v>
      </c>
      <c r="AM83">
        <v>231.69</v>
      </c>
      <c r="AN83">
        <v>232.87</v>
      </c>
      <c r="AO83">
        <v>230.48</v>
      </c>
      <c r="AP83">
        <v>232.15</v>
      </c>
      <c r="AQ83">
        <v>5337388</v>
      </c>
      <c r="AR83">
        <f t="shared" si="10"/>
        <v>-1.3335627634862009E-3</v>
      </c>
    </row>
    <row r="84" spans="1:44" x14ac:dyDescent="0.2">
      <c r="A84" s="1">
        <v>45524</v>
      </c>
      <c r="B84">
        <v>193.24</v>
      </c>
      <c r="C84">
        <v>193.25</v>
      </c>
      <c r="D84">
        <v>191.42</v>
      </c>
      <c r="E84">
        <v>191.75</v>
      </c>
      <c r="F84">
        <v>279525</v>
      </c>
      <c r="G84">
        <f t="shared" si="11"/>
        <v>-8.941492660740076E-3</v>
      </c>
      <c r="I84" s="1">
        <v>45524</v>
      </c>
      <c r="J84">
        <v>5602.88</v>
      </c>
      <c r="K84">
        <v>5620.51</v>
      </c>
      <c r="L84">
        <v>5585.5</v>
      </c>
      <c r="M84">
        <v>5597.12</v>
      </c>
      <c r="N84">
        <f t="shared" si="6"/>
        <v>6.2622280993165271E-3</v>
      </c>
      <c r="P84" s="1">
        <v>45524</v>
      </c>
      <c r="Q84">
        <v>156.12</v>
      </c>
      <c r="R84">
        <v>156.53</v>
      </c>
      <c r="S84">
        <v>154.22999999999999</v>
      </c>
      <c r="T84">
        <v>154.88</v>
      </c>
      <c r="U84">
        <v>29087</v>
      </c>
      <c r="V84">
        <f t="shared" si="7"/>
        <v>-8.4507042253520702E-3</v>
      </c>
      <c r="X84" s="1">
        <v>45524</v>
      </c>
      <c r="Y84">
        <v>11.11</v>
      </c>
      <c r="Z84">
        <v>11.11</v>
      </c>
      <c r="AA84">
        <v>11.11</v>
      </c>
      <c r="AB84">
        <v>11.11</v>
      </c>
      <c r="AC84">
        <f t="shared" si="8"/>
        <v>0</v>
      </c>
      <c r="AE84" s="1">
        <v>45520</v>
      </c>
      <c r="AF84">
        <v>4.1710000000000003</v>
      </c>
      <c r="AG84">
        <v>4.1829999999999998</v>
      </c>
      <c r="AH84">
        <v>4.1340000000000003</v>
      </c>
      <c r="AI84">
        <v>4.1420000000000003</v>
      </c>
      <c r="AJ84">
        <f t="shared" si="9"/>
        <v>3.8853812530354574E-3</v>
      </c>
      <c r="AL84" s="1">
        <v>45524</v>
      </c>
      <c r="AM84">
        <v>233.71</v>
      </c>
      <c r="AN84">
        <v>234.01</v>
      </c>
      <c r="AO84">
        <v>231.13</v>
      </c>
      <c r="AP84">
        <v>232.46</v>
      </c>
      <c r="AQ84">
        <v>9073611</v>
      </c>
      <c r="AR84">
        <f t="shared" si="10"/>
        <v>3.6699624368550332E-3</v>
      </c>
    </row>
    <row r="85" spans="1:44" x14ac:dyDescent="0.2">
      <c r="A85" s="1">
        <v>45523</v>
      </c>
      <c r="B85">
        <v>192.3</v>
      </c>
      <c r="C85">
        <v>193.48</v>
      </c>
      <c r="D85">
        <v>192.12</v>
      </c>
      <c r="E85">
        <v>193.48</v>
      </c>
      <c r="F85">
        <v>300547</v>
      </c>
      <c r="G85">
        <f t="shared" si="11"/>
        <v>7.9183163158990499E-3</v>
      </c>
      <c r="I85" s="1">
        <v>45523</v>
      </c>
      <c r="J85">
        <v>5557.23</v>
      </c>
      <c r="K85">
        <v>5608.3</v>
      </c>
      <c r="L85">
        <v>5550.74</v>
      </c>
      <c r="M85">
        <v>5608.25</v>
      </c>
      <c r="N85">
        <f t="shared" si="6"/>
        <v>4.6279119013532084E-3</v>
      </c>
      <c r="P85" s="1">
        <v>45523</v>
      </c>
      <c r="Q85">
        <v>154.85</v>
      </c>
      <c r="R85">
        <v>156.19999999999999</v>
      </c>
      <c r="S85">
        <v>154.11000000000001</v>
      </c>
      <c r="T85">
        <v>156.19999999999999</v>
      </c>
      <c r="U85">
        <v>26837</v>
      </c>
      <c r="V85">
        <f t="shared" si="7"/>
        <v>1.0676156583629746E-2</v>
      </c>
      <c r="X85" s="1">
        <v>45523</v>
      </c>
      <c r="Y85">
        <v>11.11</v>
      </c>
      <c r="Z85">
        <v>11.11</v>
      </c>
      <c r="AA85">
        <v>11.11</v>
      </c>
      <c r="AB85">
        <v>11.11</v>
      </c>
      <c r="AC85">
        <f t="shared" si="8"/>
        <v>9.0090090090088172E-4</v>
      </c>
      <c r="AE85" s="1">
        <v>45519</v>
      </c>
      <c r="AF85">
        <v>4.125</v>
      </c>
      <c r="AG85">
        <v>4.2270000000000003</v>
      </c>
      <c r="AH85">
        <v>4.1180000000000003</v>
      </c>
      <c r="AI85">
        <v>4.1710000000000003</v>
      </c>
      <c r="AJ85">
        <f t="shared" si="9"/>
        <v>4.1453304072178367E-3</v>
      </c>
      <c r="AL85" s="1">
        <v>45523</v>
      </c>
      <c r="AM85">
        <v>230.15</v>
      </c>
      <c r="AN85">
        <v>231.78</v>
      </c>
      <c r="AO85">
        <v>229.74</v>
      </c>
      <c r="AP85">
        <v>231.61</v>
      </c>
      <c r="AQ85">
        <v>5164817</v>
      </c>
      <c r="AR85">
        <f t="shared" si="10"/>
        <v>-1.6380016380016184E-3</v>
      </c>
    </row>
    <row r="86" spans="1:44" x14ac:dyDescent="0.2">
      <c r="A86" s="1">
        <v>45520</v>
      </c>
      <c r="B86">
        <v>191.21</v>
      </c>
      <c r="C86">
        <v>192.76</v>
      </c>
      <c r="D86">
        <v>190.95</v>
      </c>
      <c r="E86">
        <v>191.96</v>
      </c>
      <c r="F86">
        <v>222188</v>
      </c>
      <c r="G86">
        <f t="shared" si="11"/>
        <v>2.4020887728459944E-3</v>
      </c>
      <c r="I86" s="1">
        <v>45520</v>
      </c>
      <c r="J86">
        <v>5530.5</v>
      </c>
      <c r="K86">
        <v>5561.98</v>
      </c>
      <c r="L86">
        <v>5525.17</v>
      </c>
      <c r="M86">
        <v>5554.25</v>
      </c>
      <c r="N86">
        <f t="shared" si="6"/>
        <v>4.3700112522336255E-3</v>
      </c>
      <c r="P86" s="1">
        <v>45520</v>
      </c>
      <c r="Q86">
        <v>153.72</v>
      </c>
      <c r="R86">
        <v>154.75</v>
      </c>
      <c r="S86">
        <v>153.56</v>
      </c>
      <c r="T86">
        <v>154.55000000000001</v>
      </c>
      <c r="U86">
        <v>21721</v>
      </c>
      <c r="V86">
        <f t="shared" si="7"/>
        <v>2.0748233158271517E-3</v>
      </c>
      <c r="X86" s="1">
        <v>45520</v>
      </c>
      <c r="Y86">
        <v>11.1</v>
      </c>
      <c r="Z86">
        <v>11.1</v>
      </c>
      <c r="AA86">
        <v>11.1</v>
      </c>
      <c r="AB86">
        <v>11.1</v>
      </c>
      <c r="AC86">
        <f t="shared" si="8"/>
        <v>3.6166365280288558E-3</v>
      </c>
      <c r="AE86" s="1">
        <v>45518</v>
      </c>
      <c r="AF86">
        <v>4.16</v>
      </c>
      <c r="AG86">
        <v>4.1719999999999997</v>
      </c>
      <c r="AH86">
        <v>4.101</v>
      </c>
      <c r="AI86">
        <v>4.125</v>
      </c>
      <c r="AJ86">
        <f t="shared" si="9"/>
        <v>-1.2996389891696816E-2</v>
      </c>
      <c r="AL86" s="1">
        <v>45520</v>
      </c>
      <c r="AM86">
        <v>229.99</v>
      </c>
      <c r="AN86">
        <v>232.02</v>
      </c>
      <c r="AO86">
        <v>229.005</v>
      </c>
      <c r="AP86">
        <v>231.99</v>
      </c>
      <c r="AQ86">
        <v>11924540</v>
      </c>
      <c r="AR86">
        <f t="shared" si="10"/>
        <v>2.2387730818386201E-2</v>
      </c>
    </row>
    <row r="87" spans="1:44" x14ac:dyDescent="0.2">
      <c r="A87" s="1">
        <v>45519</v>
      </c>
      <c r="B87">
        <v>190.56</v>
      </c>
      <c r="C87">
        <v>192.19</v>
      </c>
      <c r="D87">
        <v>190.1</v>
      </c>
      <c r="E87">
        <v>191.5</v>
      </c>
      <c r="F87">
        <v>330097</v>
      </c>
      <c r="G87">
        <f t="shared" si="11"/>
        <v>1.9430396593026381E-2</v>
      </c>
      <c r="I87" s="1">
        <v>45519</v>
      </c>
      <c r="J87">
        <v>5501.13</v>
      </c>
      <c r="K87">
        <v>5546.23</v>
      </c>
      <c r="L87">
        <v>5501.13</v>
      </c>
      <c r="M87">
        <v>5543.22</v>
      </c>
      <c r="N87">
        <f t="shared" si="6"/>
        <v>1.5735121152308709E-2</v>
      </c>
      <c r="P87" s="1">
        <v>45519</v>
      </c>
      <c r="Q87">
        <v>152.81</v>
      </c>
      <c r="R87">
        <v>154.74</v>
      </c>
      <c r="S87">
        <v>152.56</v>
      </c>
      <c r="T87">
        <v>154.22999999999999</v>
      </c>
      <c r="U87">
        <v>47057</v>
      </c>
      <c r="V87">
        <f t="shared" si="7"/>
        <v>2.4511757672379422E-2</v>
      </c>
      <c r="X87" s="1">
        <v>45519</v>
      </c>
      <c r="Y87">
        <v>11.06</v>
      </c>
      <c r="Z87">
        <v>11.06</v>
      </c>
      <c r="AA87">
        <v>11.06</v>
      </c>
      <c r="AB87">
        <v>11.06</v>
      </c>
      <c r="AC87">
        <f t="shared" si="8"/>
        <v>9.0497737556559149E-4</v>
      </c>
      <c r="AE87" s="1">
        <v>45517</v>
      </c>
      <c r="AF87">
        <v>4.2030000000000003</v>
      </c>
      <c r="AG87">
        <v>4.2210000000000001</v>
      </c>
      <c r="AH87">
        <v>4.1550000000000002</v>
      </c>
      <c r="AI87">
        <v>4.16</v>
      </c>
      <c r="AJ87">
        <f t="shared" si="9"/>
        <v>-8.1164955836714753E-3</v>
      </c>
      <c r="AL87" s="1">
        <v>45519</v>
      </c>
      <c r="AM87">
        <v>226.51</v>
      </c>
      <c r="AN87">
        <v>227.5</v>
      </c>
      <c r="AO87">
        <v>225.12</v>
      </c>
      <c r="AP87">
        <v>226.91</v>
      </c>
      <c r="AQ87">
        <v>5273310</v>
      </c>
      <c r="AR87">
        <f t="shared" si="10"/>
        <v>3.1388152077807606E-3</v>
      </c>
    </row>
    <row r="88" spans="1:44" x14ac:dyDescent="0.2">
      <c r="A88" s="1">
        <v>45518</v>
      </c>
      <c r="B88">
        <v>188.59</v>
      </c>
      <c r="C88">
        <v>188.73</v>
      </c>
      <c r="D88">
        <v>187.12190000000001</v>
      </c>
      <c r="E88">
        <v>187.85</v>
      </c>
      <c r="F88">
        <v>292098</v>
      </c>
      <c r="G88">
        <f t="shared" si="11"/>
        <v>-2.1289052104950793E-4</v>
      </c>
      <c r="I88" s="1">
        <v>45518</v>
      </c>
      <c r="J88">
        <v>5442.36</v>
      </c>
      <c r="K88">
        <v>5463.22</v>
      </c>
      <c r="L88">
        <v>5415.91</v>
      </c>
      <c r="M88">
        <v>5455.21</v>
      </c>
      <c r="N88">
        <f t="shared" si="6"/>
        <v>7.2401236381761311E-3</v>
      </c>
      <c r="P88" s="1">
        <v>45518</v>
      </c>
      <c r="Q88">
        <v>150.74</v>
      </c>
      <c r="R88">
        <v>150.78</v>
      </c>
      <c r="S88">
        <v>149.54</v>
      </c>
      <c r="T88">
        <v>150.54</v>
      </c>
      <c r="U88">
        <v>25503</v>
      </c>
      <c r="V88">
        <f t="shared" si="7"/>
        <v>5.0741086927493049E-3</v>
      </c>
      <c r="X88" s="1">
        <v>45518</v>
      </c>
      <c r="Y88">
        <v>11.05</v>
      </c>
      <c r="Z88">
        <v>11.05</v>
      </c>
      <c r="AA88">
        <v>11.05</v>
      </c>
      <c r="AB88">
        <v>11.05</v>
      </c>
      <c r="AC88">
        <f t="shared" si="8"/>
        <v>0</v>
      </c>
      <c r="AE88" s="1">
        <v>45516</v>
      </c>
      <c r="AF88">
        <v>4.226</v>
      </c>
      <c r="AG88">
        <v>4.2480000000000002</v>
      </c>
      <c r="AH88">
        <v>4.1890000000000001</v>
      </c>
      <c r="AI88">
        <v>4.2030000000000003</v>
      </c>
      <c r="AJ88">
        <f t="shared" si="9"/>
        <v>-4.751722499405934E-3</v>
      </c>
      <c r="AL88" s="1">
        <v>45518</v>
      </c>
      <c r="AM88">
        <v>226.55</v>
      </c>
      <c r="AN88">
        <v>227.48</v>
      </c>
      <c r="AO88">
        <v>225.35</v>
      </c>
      <c r="AP88">
        <v>226.2</v>
      </c>
      <c r="AQ88">
        <v>5462495</v>
      </c>
      <c r="AR88">
        <f t="shared" si="10"/>
        <v>-8.1557484872402594E-3</v>
      </c>
    </row>
    <row r="89" spans="1:44" x14ac:dyDescent="0.2">
      <c r="A89" s="1">
        <v>45517</v>
      </c>
      <c r="B89">
        <v>186.36</v>
      </c>
      <c r="C89">
        <v>188.25</v>
      </c>
      <c r="D89">
        <v>185.5</v>
      </c>
      <c r="E89">
        <v>187.89</v>
      </c>
      <c r="F89">
        <v>311463</v>
      </c>
      <c r="G89">
        <f t="shared" si="11"/>
        <v>1.3321108833998485E-2</v>
      </c>
      <c r="I89" s="1">
        <v>45517</v>
      </c>
      <c r="J89">
        <v>5376.98</v>
      </c>
      <c r="K89">
        <v>5436.5</v>
      </c>
      <c r="L89">
        <v>5376.98</v>
      </c>
      <c r="M89">
        <v>5434.43</v>
      </c>
      <c r="N89">
        <f t="shared" si="6"/>
        <v>9.8809812240696401E-3</v>
      </c>
      <c r="P89" s="1">
        <v>45517</v>
      </c>
      <c r="Q89">
        <v>148.55000000000001</v>
      </c>
      <c r="R89">
        <v>150</v>
      </c>
      <c r="S89">
        <v>147.75</v>
      </c>
      <c r="T89">
        <v>149.78</v>
      </c>
      <c r="U89">
        <v>27434</v>
      </c>
      <c r="V89">
        <f t="shared" si="7"/>
        <v>1.6698343741515125E-2</v>
      </c>
      <c r="X89" s="1">
        <v>45517</v>
      </c>
      <c r="Y89">
        <v>11.05</v>
      </c>
      <c r="Z89">
        <v>11.05</v>
      </c>
      <c r="AA89">
        <v>11.05</v>
      </c>
      <c r="AB89">
        <v>11.05</v>
      </c>
      <c r="AC89">
        <f t="shared" si="8"/>
        <v>0</v>
      </c>
      <c r="AE89" s="1">
        <v>45513</v>
      </c>
      <c r="AF89">
        <v>4.282</v>
      </c>
      <c r="AG89">
        <v>4.407</v>
      </c>
      <c r="AH89">
        <v>4.2089999999999996</v>
      </c>
      <c r="AI89">
        <v>4.226</v>
      </c>
      <c r="AJ89">
        <f t="shared" si="9"/>
        <v>4.7539814594717847E-4</v>
      </c>
      <c r="AL89" s="1">
        <v>45517</v>
      </c>
      <c r="AM89">
        <v>228.07</v>
      </c>
      <c r="AN89">
        <v>228.87</v>
      </c>
      <c r="AO89">
        <v>227.59</v>
      </c>
      <c r="AP89">
        <v>228.06</v>
      </c>
      <c r="AQ89">
        <v>6740238</v>
      </c>
      <c r="AR89">
        <f t="shared" si="10"/>
        <v>-1.5323322096230214E-3</v>
      </c>
    </row>
    <row r="90" spans="1:44" x14ac:dyDescent="0.2">
      <c r="A90" s="1">
        <v>45516</v>
      </c>
      <c r="B90">
        <v>187.34</v>
      </c>
      <c r="C90">
        <v>187.82990000000001</v>
      </c>
      <c r="D90">
        <v>184.91</v>
      </c>
      <c r="E90">
        <v>185.42</v>
      </c>
      <c r="F90">
        <v>303637</v>
      </c>
      <c r="G90">
        <f t="shared" si="11"/>
        <v>-8.7142475273992177E-3</v>
      </c>
      <c r="I90" s="1">
        <v>45516</v>
      </c>
      <c r="J90">
        <v>5351.88</v>
      </c>
      <c r="K90">
        <v>5371.2</v>
      </c>
      <c r="L90">
        <v>5324.37</v>
      </c>
      <c r="M90">
        <v>5344.39</v>
      </c>
      <c r="N90">
        <f t="shared" si="6"/>
        <v>4.4389191147063004E-3</v>
      </c>
      <c r="P90" s="1">
        <v>45516</v>
      </c>
      <c r="Q90">
        <v>148.09</v>
      </c>
      <c r="R90">
        <v>148.38999999999999</v>
      </c>
      <c r="S90">
        <v>146.81</v>
      </c>
      <c r="T90">
        <v>147.32</v>
      </c>
      <c r="U90">
        <v>30919</v>
      </c>
      <c r="V90">
        <f t="shared" si="7"/>
        <v>-2.7753333784606826E-3</v>
      </c>
      <c r="X90" s="1">
        <v>45516</v>
      </c>
      <c r="Y90">
        <v>11.05</v>
      </c>
      <c r="Z90">
        <v>11.05</v>
      </c>
      <c r="AA90">
        <v>11.05</v>
      </c>
      <c r="AB90">
        <v>11.05</v>
      </c>
      <c r="AC90">
        <f t="shared" si="8"/>
        <v>9.0579710144941708E-4</v>
      </c>
      <c r="AE90" s="1">
        <v>45512</v>
      </c>
      <c r="AF90">
        <v>4.2480000000000002</v>
      </c>
      <c r="AG90">
        <v>4.3150000000000004</v>
      </c>
      <c r="AH90">
        <v>4.2069999999999999</v>
      </c>
      <c r="AI90">
        <v>4.282</v>
      </c>
      <c r="AJ90">
        <f t="shared" si="9"/>
        <v>9.357005758157318E-3</v>
      </c>
      <c r="AL90" s="1">
        <v>45516</v>
      </c>
      <c r="AM90">
        <v>226.14</v>
      </c>
      <c r="AN90">
        <v>228.535</v>
      </c>
      <c r="AO90">
        <v>225.965</v>
      </c>
      <c r="AP90">
        <v>228.41</v>
      </c>
      <c r="AQ90">
        <v>5561259</v>
      </c>
      <c r="AR90">
        <f t="shared" si="10"/>
        <v>1.7144638403989998E-2</v>
      </c>
    </row>
    <row r="91" spans="1:44" x14ac:dyDescent="0.2">
      <c r="A91" s="1">
        <v>45513</v>
      </c>
      <c r="B91">
        <v>187.08</v>
      </c>
      <c r="C91">
        <v>187.44</v>
      </c>
      <c r="D91">
        <v>185.46010000000001</v>
      </c>
      <c r="E91">
        <v>187.05</v>
      </c>
      <c r="F91">
        <v>211640</v>
      </c>
      <c r="G91">
        <f t="shared" si="11"/>
        <v>1.4455509155156345E-3</v>
      </c>
      <c r="I91" s="1">
        <v>45513</v>
      </c>
      <c r="J91">
        <v>5314.66</v>
      </c>
      <c r="K91">
        <v>5358.67</v>
      </c>
      <c r="L91">
        <v>5300.84</v>
      </c>
      <c r="M91">
        <v>5344.16</v>
      </c>
      <c r="N91">
        <f t="shared" si="6"/>
        <v>1.2799373310278242E-2</v>
      </c>
      <c r="P91" s="1">
        <v>45513</v>
      </c>
      <c r="Q91">
        <v>146.69</v>
      </c>
      <c r="R91">
        <v>147.85</v>
      </c>
      <c r="S91">
        <v>146.43</v>
      </c>
      <c r="T91">
        <v>147.72999999999999</v>
      </c>
      <c r="U91">
        <v>27881</v>
      </c>
      <c r="V91">
        <f t="shared" si="7"/>
        <v>7.0897811711772589E-3</v>
      </c>
      <c r="X91" s="1">
        <v>45513</v>
      </c>
      <c r="Y91">
        <v>11.04</v>
      </c>
      <c r="Z91">
        <v>11.04</v>
      </c>
      <c r="AA91">
        <v>11.04</v>
      </c>
      <c r="AB91">
        <v>11.04</v>
      </c>
      <c r="AC91">
        <f t="shared" si="8"/>
        <v>3.6363636363635587E-3</v>
      </c>
      <c r="AE91" s="1">
        <v>45511</v>
      </c>
      <c r="AF91">
        <v>4.1820000000000004</v>
      </c>
      <c r="AG91">
        <v>4.2729999999999997</v>
      </c>
      <c r="AH91">
        <v>4.1680000000000001</v>
      </c>
      <c r="AI91">
        <v>4.2480000000000002</v>
      </c>
      <c r="AJ91">
        <f t="shared" si="9"/>
        <v>2.3073146784487065E-2</v>
      </c>
      <c r="AL91" s="1">
        <v>45513</v>
      </c>
      <c r="AM91">
        <v>224.82</v>
      </c>
      <c r="AN91">
        <v>225.28</v>
      </c>
      <c r="AO91">
        <v>223.82</v>
      </c>
      <c r="AP91">
        <v>224.56</v>
      </c>
      <c r="AQ91">
        <v>4441017</v>
      </c>
      <c r="AR91">
        <f t="shared" si="10"/>
        <v>2.4552475335923012E-3</v>
      </c>
    </row>
    <row r="92" spans="1:44" x14ac:dyDescent="0.2">
      <c r="A92" s="1">
        <v>45512</v>
      </c>
      <c r="B92">
        <v>184.75</v>
      </c>
      <c r="C92">
        <v>187</v>
      </c>
      <c r="D92">
        <v>184.38499999999999</v>
      </c>
      <c r="E92">
        <v>186.78</v>
      </c>
      <c r="F92">
        <v>371752</v>
      </c>
      <c r="G92">
        <f t="shared" si="11"/>
        <v>1.9986893840104832E-2</v>
      </c>
      <c r="I92" s="1">
        <v>45512</v>
      </c>
      <c r="J92">
        <v>5252.57</v>
      </c>
      <c r="K92">
        <v>5328.03</v>
      </c>
      <c r="L92">
        <v>5233.8500000000004</v>
      </c>
      <c r="M92">
        <v>5319.31</v>
      </c>
      <c r="N92">
        <f t="shared" si="6"/>
        <v>7.3736319997537115E-3</v>
      </c>
      <c r="P92" s="1">
        <v>45512</v>
      </c>
      <c r="Q92">
        <v>144.07</v>
      </c>
      <c r="R92">
        <v>146.69</v>
      </c>
      <c r="S92">
        <v>143.01</v>
      </c>
      <c r="T92">
        <v>146.69</v>
      </c>
      <c r="U92">
        <v>24655</v>
      </c>
      <c r="V92">
        <f t="shared" si="7"/>
        <v>3.3028169014084494E-2</v>
      </c>
      <c r="X92" s="1">
        <v>45512</v>
      </c>
      <c r="Y92">
        <v>11</v>
      </c>
      <c r="Z92">
        <v>11</v>
      </c>
      <c r="AA92">
        <v>11</v>
      </c>
      <c r="AB92">
        <v>11</v>
      </c>
      <c r="AC92">
        <f t="shared" si="8"/>
        <v>0</v>
      </c>
      <c r="AE92" s="1">
        <v>45510</v>
      </c>
      <c r="AF92">
        <v>4.0780000000000003</v>
      </c>
      <c r="AG92">
        <v>4.1959999999999997</v>
      </c>
      <c r="AH92">
        <v>4.0739999999999998</v>
      </c>
      <c r="AI92">
        <v>4.1820000000000004</v>
      </c>
      <c r="AJ92">
        <f t="shared" si="9"/>
        <v>1.8499999999999961E-2</v>
      </c>
      <c r="AL92" s="1">
        <v>45512</v>
      </c>
      <c r="AM92">
        <v>222.73</v>
      </c>
      <c r="AN92">
        <v>224.25</v>
      </c>
      <c r="AO92">
        <v>222.51499999999999</v>
      </c>
      <c r="AP92">
        <v>224.01</v>
      </c>
      <c r="AQ92">
        <v>6327054</v>
      </c>
      <c r="AR92">
        <f t="shared" si="10"/>
        <v>1.5688052595783177E-2</v>
      </c>
    </row>
    <row r="93" spans="1:44" x14ac:dyDescent="0.2">
      <c r="A93" s="1">
        <v>45511</v>
      </c>
      <c r="B93">
        <v>187.15</v>
      </c>
      <c r="C93">
        <v>187.72329999999999</v>
      </c>
      <c r="D93">
        <v>182.98</v>
      </c>
      <c r="E93">
        <v>183.12</v>
      </c>
      <c r="F93">
        <v>370135</v>
      </c>
      <c r="G93">
        <f t="shared" si="11"/>
        <v>-8.0173347778981028E-3</v>
      </c>
      <c r="I93" s="1">
        <v>45511</v>
      </c>
      <c r="J93">
        <v>5293.13</v>
      </c>
      <c r="K93">
        <v>5330.64</v>
      </c>
      <c r="L93">
        <v>5195.54</v>
      </c>
      <c r="M93">
        <v>5199.5</v>
      </c>
      <c r="N93">
        <f t="shared" si="6"/>
        <v>3.8124138355955515E-4</v>
      </c>
      <c r="P93" s="1">
        <v>45511</v>
      </c>
      <c r="Q93">
        <v>146.59</v>
      </c>
      <c r="R93">
        <v>146.59</v>
      </c>
      <c r="S93">
        <v>141.66999999999999</v>
      </c>
      <c r="T93">
        <v>142</v>
      </c>
      <c r="U93">
        <v>25782</v>
      </c>
      <c r="V93">
        <f t="shared" si="7"/>
        <v>-1.54614157942175E-2</v>
      </c>
      <c r="X93" s="1">
        <v>45511</v>
      </c>
      <c r="Y93">
        <v>11</v>
      </c>
      <c r="Z93">
        <v>11</v>
      </c>
      <c r="AA93">
        <v>11</v>
      </c>
      <c r="AB93">
        <v>11</v>
      </c>
      <c r="AC93">
        <f t="shared" si="8"/>
        <v>9.0991810737031729E-4</v>
      </c>
      <c r="AE93" s="1">
        <v>45509</v>
      </c>
      <c r="AF93">
        <v>4.1079999999999997</v>
      </c>
      <c r="AG93">
        <v>4.1210000000000004</v>
      </c>
      <c r="AH93">
        <v>4</v>
      </c>
      <c r="AI93">
        <v>4.0780000000000003</v>
      </c>
      <c r="AJ93">
        <f t="shared" si="9"/>
        <v>-2.4628139478176051E-2</v>
      </c>
      <c r="AL93" s="1">
        <v>45511</v>
      </c>
      <c r="AM93">
        <v>221.94</v>
      </c>
      <c r="AN93">
        <v>222.31</v>
      </c>
      <c r="AO93">
        <v>220.35</v>
      </c>
      <c r="AP93">
        <v>220.55</v>
      </c>
      <c r="AQ93">
        <v>5287817</v>
      </c>
      <c r="AR93">
        <f t="shared" si="10"/>
        <v>-6.7965564114171853E-4</v>
      </c>
    </row>
    <row r="94" spans="1:44" x14ac:dyDescent="0.2">
      <c r="A94" s="1">
        <v>45510</v>
      </c>
      <c r="B94">
        <v>183.51</v>
      </c>
      <c r="C94">
        <v>187</v>
      </c>
      <c r="D94">
        <v>181.81</v>
      </c>
      <c r="E94">
        <v>184.6</v>
      </c>
      <c r="F94">
        <v>559840</v>
      </c>
      <c r="G94">
        <f t="shared" si="11"/>
        <v>1.001258412212061E-2</v>
      </c>
      <c r="I94" s="1">
        <v>45510</v>
      </c>
      <c r="J94">
        <v>5206.42</v>
      </c>
      <c r="K94">
        <v>5312.34</v>
      </c>
      <c r="L94">
        <v>5193.5600000000004</v>
      </c>
      <c r="M94">
        <v>5240.03</v>
      </c>
      <c r="N94">
        <f t="shared" si="6"/>
        <v>1.4513816450033828E-2</v>
      </c>
      <c r="P94" s="1">
        <v>45510</v>
      </c>
      <c r="Q94">
        <v>143</v>
      </c>
      <c r="R94">
        <v>146.13</v>
      </c>
      <c r="S94">
        <v>141.97</v>
      </c>
      <c r="T94">
        <v>144.22999999999999</v>
      </c>
      <c r="U94">
        <v>18434</v>
      </c>
      <c r="V94">
        <f t="shared" si="7"/>
        <v>2.0663788833061972E-2</v>
      </c>
      <c r="X94" s="1">
        <v>45510</v>
      </c>
      <c r="Y94">
        <v>10.99</v>
      </c>
      <c r="Z94">
        <v>10.99</v>
      </c>
      <c r="AA94">
        <v>10.99</v>
      </c>
      <c r="AB94">
        <v>10.99</v>
      </c>
      <c r="AC94">
        <f t="shared" si="8"/>
        <v>0</v>
      </c>
      <c r="AE94" s="1">
        <v>45506</v>
      </c>
      <c r="AF94">
        <v>4.2779999999999996</v>
      </c>
      <c r="AG94">
        <v>4.2779999999999996</v>
      </c>
      <c r="AH94">
        <v>4.101</v>
      </c>
      <c r="AI94">
        <v>4.1079999999999997</v>
      </c>
      <c r="AJ94">
        <f t="shared" si="9"/>
        <v>-3.596614950634687E-2</v>
      </c>
      <c r="AL94" s="1">
        <v>45510</v>
      </c>
      <c r="AM94">
        <v>221.5</v>
      </c>
      <c r="AN94">
        <v>222.14</v>
      </c>
      <c r="AO94">
        <v>220.11</v>
      </c>
      <c r="AP94">
        <v>220.7</v>
      </c>
      <c r="AQ94">
        <v>14362270</v>
      </c>
      <c r="AR94">
        <f t="shared" si="10"/>
        <v>-8.0007191657677154E-3</v>
      </c>
    </row>
    <row r="95" spans="1:44" x14ac:dyDescent="0.2">
      <c r="A95" s="1">
        <v>45509</v>
      </c>
      <c r="B95">
        <v>180.28</v>
      </c>
      <c r="C95">
        <v>185</v>
      </c>
      <c r="D95">
        <v>179.0702</v>
      </c>
      <c r="E95">
        <v>182.77</v>
      </c>
      <c r="F95">
        <v>568863</v>
      </c>
      <c r="G95">
        <f t="shared" si="11"/>
        <v>-2.8645833333333263E-2</v>
      </c>
      <c r="I95" s="1">
        <v>45509</v>
      </c>
      <c r="J95">
        <v>5151.1400000000003</v>
      </c>
      <c r="K95">
        <v>5250.89</v>
      </c>
      <c r="L95">
        <v>5119.26</v>
      </c>
      <c r="M95">
        <v>5186.33</v>
      </c>
      <c r="N95">
        <f t="shared" si="6"/>
        <v>-3.4471702347968522E-2</v>
      </c>
      <c r="P95" s="1">
        <v>45509</v>
      </c>
      <c r="Q95">
        <v>141.12</v>
      </c>
      <c r="R95">
        <v>142.99</v>
      </c>
      <c r="S95">
        <v>134.72</v>
      </c>
      <c r="T95">
        <v>141.31</v>
      </c>
      <c r="U95">
        <v>48388</v>
      </c>
      <c r="V95">
        <f t="shared" si="7"/>
        <v>-2.6656564265050312E-2</v>
      </c>
      <c r="X95" s="1">
        <v>45509</v>
      </c>
      <c r="Y95">
        <v>10.99</v>
      </c>
      <c r="Z95">
        <v>10.99</v>
      </c>
      <c r="AA95">
        <v>10.99</v>
      </c>
      <c r="AB95">
        <v>10.99</v>
      </c>
      <c r="AC95">
        <f t="shared" si="8"/>
        <v>9.1074681238613724E-4</v>
      </c>
      <c r="AE95" s="1">
        <v>45505</v>
      </c>
      <c r="AF95">
        <v>4.306</v>
      </c>
      <c r="AG95">
        <v>4.3369999999999997</v>
      </c>
      <c r="AH95">
        <v>4.2539999999999996</v>
      </c>
      <c r="AI95">
        <v>4.2779999999999996</v>
      </c>
      <c r="AJ95">
        <f t="shared" si="9"/>
        <v>-1.1846689895470421E-2</v>
      </c>
      <c r="AL95" s="1">
        <v>45509</v>
      </c>
      <c r="AM95">
        <v>220.56</v>
      </c>
      <c r="AN95">
        <v>223.1</v>
      </c>
      <c r="AO95">
        <v>220.24100000000001</v>
      </c>
      <c r="AP95">
        <v>222.48</v>
      </c>
      <c r="AQ95">
        <v>8939011</v>
      </c>
      <c r="AR95">
        <f t="shared" si="10"/>
        <v>-1.2691932191355346E-2</v>
      </c>
    </row>
    <row r="96" spans="1:44" x14ac:dyDescent="0.2">
      <c r="A96" s="1">
        <v>45506</v>
      </c>
      <c r="B96">
        <v>189.95</v>
      </c>
      <c r="C96">
        <v>189.96690000000001</v>
      </c>
      <c r="D96">
        <v>186.22</v>
      </c>
      <c r="E96">
        <v>188.16</v>
      </c>
      <c r="F96">
        <v>643236</v>
      </c>
      <c r="G96">
        <f t="shared" si="11"/>
        <v>-2.9953085528690016E-2</v>
      </c>
      <c r="I96" s="1">
        <v>45506</v>
      </c>
      <c r="J96">
        <v>5376.63</v>
      </c>
      <c r="K96">
        <v>5383.89</v>
      </c>
      <c r="L96">
        <v>5302.03</v>
      </c>
      <c r="M96">
        <v>5346.56</v>
      </c>
      <c r="N96">
        <f t="shared" si="6"/>
        <v>-2.0033564861877698E-2</v>
      </c>
      <c r="P96" s="1">
        <v>45506</v>
      </c>
      <c r="Q96">
        <v>147.63999999999999</v>
      </c>
      <c r="R96">
        <v>150.19</v>
      </c>
      <c r="S96">
        <v>144.18</v>
      </c>
      <c r="T96">
        <v>145.18</v>
      </c>
      <c r="U96">
        <v>64948</v>
      </c>
      <c r="V96">
        <f t="shared" si="7"/>
        <v>-4.3798985707699432E-2</v>
      </c>
      <c r="X96" s="1">
        <v>45506</v>
      </c>
      <c r="Y96">
        <v>10.98</v>
      </c>
      <c r="Z96">
        <v>10.98</v>
      </c>
      <c r="AA96">
        <v>10.98</v>
      </c>
      <c r="AB96">
        <v>10.98</v>
      </c>
      <c r="AC96">
        <f t="shared" si="8"/>
        <v>0</v>
      </c>
      <c r="AE96" s="1">
        <v>45504</v>
      </c>
      <c r="AF96">
        <v>4.3970000000000002</v>
      </c>
      <c r="AG96">
        <v>4.415</v>
      </c>
      <c r="AH96">
        <v>4.3049999999999997</v>
      </c>
      <c r="AI96">
        <v>4.306</v>
      </c>
      <c r="AJ96">
        <f t="shared" si="9"/>
        <v>-1.8915223336371967E-2</v>
      </c>
      <c r="AL96" s="1">
        <v>45506</v>
      </c>
      <c r="AM96">
        <v>227.95</v>
      </c>
      <c r="AN96">
        <v>228.76</v>
      </c>
      <c r="AO96">
        <v>222.86500000000001</v>
      </c>
      <c r="AP96">
        <v>225.34</v>
      </c>
      <c r="AQ96">
        <v>11109390</v>
      </c>
      <c r="AR96">
        <f t="shared" si="10"/>
        <v>-1.9045931700403366E-3</v>
      </c>
    </row>
    <row r="97" spans="1:44" x14ac:dyDescent="0.2">
      <c r="A97" s="1">
        <v>45505</v>
      </c>
      <c r="B97">
        <v>198.55</v>
      </c>
      <c r="C97">
        <v>199.476</v>
      </c>
      <c r="D97">
        <v>192.5</v>
      </c>
      <c r="E97">
        <v>193.97</v>
      </c>
      <c r="F97">
        <v>725511</v>
      </c>
      <c r="G97">
        <f t="shared" si="11"/>
        <v>-2.1983562748953831E-2</v>
      </c>
      <c r="I97" s="1">
        <v>45505</v>
      </c>
      <c r="J97">
        <v>5537.84</v>
      </c>
      <c r="K97">
        <v>5566.16</v>
      </c>
      <c r="L97">
        <v>5410.42</v>
      </c>
      <c r="M97">
        <v>5446.68</v>
      </c>
      <c r="N97">
        <f t="shared" si="6"/>
        <v>-1.5168145620022741E-2</v>
      </c>
      <c r="P97" s="1">
        <v>45505</v>
      </c>
      <c r="Q97">
        <v>156.54</v>
      </c>
      <c r="R97">
        <v>156.54</v>
      </c>
      <c r="S97">
        <v>150.19999999999999</v>
      </c>
      <c r="T97">
        <v>151.83000000000001</v>
      </c>
      <c r="U97">
        <v>25637</v>
      </c>
      <c r="V97">
        <f t="shared" si="7"/>
        <v>-2.6605975125015884E-2</v>
      </c>
      <c r="X97" s="1">
        <v>45505</v>
      </c>
      <c r="Y97">
        <v>10.98</v>
      </c>
      <c r="Z97">
        <v>10.98</v>
      </c>
      <c r="AA97">
        <v>10.98</v>
      </c>
      <c r="AB97">
        <v>10.98</v>
      </c>
      <c r="AC97">
        <f t="shared" si="8"/>
        <v>0</v>
      </c>
      <c r="AE97" s="1">
        <v>45503</v>
      </c>
      <c r="AF97">
        <v>4.4269999999999996</v>
      </c>
      <c r="AG97">
        <v>4.4429999999999996</v>
      </c>
      <c r="AH97">
        <v>4.3879999999999999</v>
      </c>
      <c r="AI97">
        <v>4.3970000000000002</v>
      </c>
      <c r="AJ97">
        <f t="shared" si="9"/>
        <v>-3.1803725579282677E-3</v>
      </c>
      <c r="AL97" s="1">
        <v>45505</v>
      </c>
      <c r="AM97">
        <v>226.74</v>
      </c>
      <c r="AN97">
        <v>227.57</v>
      </c>
      <c r="AO97">
        <v>225.05</v>
      </c>
      <c r="AP97">
        <v>225.77</v>
      </c>
      <c r="AQ97">
        <v>7217224</v>
      </c>
      <c r="AR97">
        <f t="shared" si="10"/>
        <v>-3.4429485764731894E-3</v>
      </c>
    </row>
    <row r="98" spans="1:44" x14ac:dyDescent="0.2">
      <c r="A98" s="1">
        <v>45504</v>
      </c>
      <c r="B98">
        <v>198.84</v>
      </c>
      <c r="C98">
        <v>201.3099</v>
      </c>
      <c r="D98">
        <v>197.06</v>
      </c>
      <c r="E98">
        <v>198.33</v>
      </c>
      <c r="F98">
        <v>514385</v>
      </c>
      <c r="G98">
        <f t="shared" si="11"/>
        <v>4.4568245125349397E-3</v>
      </c>
      <c r="I98" s="1">
        <v>45504</v>
      </c>
      <c r="J98">
        <v>5505.59</v>
      </c>
      <c r="K98">
        <v>5551.51</v>
      </c>
      <c r="L98">
        <v>5493.75</v>
      </c>
      <c r="M98">
        <v>5522.3</v>
      </c>
      <c r="N98">
        <f t="shared" si="6"/>
        <v>1.7040931558583442E-2</v>
      </c>
      <c r="P98" s="1">
        <v>45504</v>
      </c>
      <c r="Q98">
        <v>155.77000000000001</v>
      </c>
      <c r="R98">
        <v>157.44</v>
      </c>
      <c r="S98">
        <v>154.80000000000001</v>
      </c>
      <c r="T98">
        <v>155.97999999999999</v>
      </c>
      <c r="U98">
        <v>17483</v>
      </c>
      <c r="V98">
        <f t="shared" si="7"/>
        <v>1.9810395554102658E-2</v>
      </c>
      <c r="X98" s="1">
        <v>45504</v>
      </c>
      <c r="Y98">
        <v>10.98</v>
      </c>
      <c r="Z98">
        <v>10.98</v>
      </c>
      <c r="AA98">
        <v>10.98</v>
      </c>
      <c r="AB98">
        <v>10.98</v>
      </c>
      <c r="AC98">
        <f t="shared" si="8"/>
        <v>9.1157702825886834E-4</v>
      </c>
      <c r="AE98" s="1">
        <v>45502</v>
      </c>
      <c r="AF98">
        <v>4.4539999999999997</v>
      </c>
      <c r="AG98">
        <v>4.4550000000000001</v>
      </c>
      <c r="AH98">
        <v>4.4020000000000001</v>
      </c>
      <c r="AI98">
        <v>4.4269999999999996</v>
      </c>
      <c r="AJ98">
        <f t="shared" si="9"/>
        <v>-9.6737907761530132E-3</v>
      </c>
      <c r="AL98" s="1">
        <v>45504</v>
      </c>
      <c r="AM98">
        <v>223.73</v>
      </c>
      <c r="AN98">
        <v>226.6</v>
      </c>
      <c r="AO98">
        <v>223.64</v>
      </c>
      <c r="AP98">
        <v>226.55</v>
      </c>
      <c r="AQ98">
        <v>7316552</v>
      </c>
      <c r="AR98">
        <f t="shared" si="10"/>
        <v>1.81107316196297E-2</v>
      </c>
    </row>
    <row r="99" spans="1:44" x14ac:dyDescent="0.2">
      <c r="A99" s="1">
        <v>45503</v>
      </c>
      <c r="B99">
        <v>196.94</v>
      </c>
      <c r="C99">
        <v>198.1499</v>
      </c>
      <c r="D99">
        <v>196.4975</v>
      </c>
      <c r="E99">
        <v>197.45</v>
      </c>
      <c r="F99">
        <v>476314</v>
      </c>
      <c r="G99">
        <f t="shared" si="11"/>
        <v>5.2950460770836115E-3</v>
      </c>
      <c r="I99" s="1">
        <v>45503</v>
      </c>
      <c r="J99">
        <v>5478.73</v>
      </c>
      <c r="K99">
        <v>5489.46</v>
      </c>
      <c r="L99">
        <v>5401.7</v>
      </c>
      <c r="M99">
        <v>5436.44</v>
      </c>
      <c r="N99">
        <f t="shared" si="6"/>
        <v>-7.8502104899677069E-3</v>
      </c>
      <c r="P99" s="1">
        <v>45503</v>
      </c>
      <c r="Q99">
        <v>154.47999999999999</v>
      </c>
      <c r="R99">
        <v>155.56</v>
      </c>
      <c r="S99">
        <v>152.24</v>
      </c>
      <c r="T99">
        <v>152.94999999999999</v>
      </c>
      <c r="U99">
        <v>15731</v>
      </c>
      <c r="V99">
        <f t="shared" si="7"/>
        <v>-6.4310770430038265E-3</v>
      </c>
      <c r="X99" s="1">
        <v>45503</v>
      </c>
      <c r="Y99">
        <v>10.97</v>
      </c>
      <c r="Z99">
        <v>10.97</v>
      </c>
      <c r="AA99">
        <v>10.97</v>
      </c>
      <c r="AB99">
        <v>10.97</v>
      </c>
      <c r="AC99">
        <f t="shared" si="8"/>
        <v>9.1240875912406805E-4</v>
      </c>
      <c r="AE99" s="1">
        <v>45499</v>
      </c>
      <c r="AF99">
        <v>4.4850000000000003</v>
      </c>
      <c r="AG99">
        <v>4.5149999999999997</v>
      </c>
      <c r="AH99">
        <v>4.4450000000000003</v>
      </c>
      <c r="AI99">
        <v>4.4539999999999997</v>
      </c>
      <c r="AJ99">
        <f t="shared" si="9"/>
        <v>-3.5866397668684181E-3</v>
      </c>
      <c r="AL99" s="1">
        <v>45503</v>
      </c>
      <c r="AM99">
        <v>221.41</v>
      </c>
      <c r="AN99">
        <v>222.92</v>
      </c>
      <c r="AO99">
        <v>220.35499999999999</v>
      </c>
      <c r="AP99">
        <v>222.52</v>
      </c>
      <c r="AQ99">
        <v>4939531</v>
      </c>
      <c r="AR99">
        <f t="shared" si="10"/>
        <v>9.9854756717502585E-3</v>
      </c>
    </row>
    <row r="100" spans="1:44" x14ac:dyDescent="0.2">
      <c r="A100" s="1">
        <v>45502</v>
      </c>
      <c r="B100">
        <v>197.45</v>
      </c>
      <c r="C100">
        <v>197.69</v>
      </c>
      <c r="D100">
        <v>195.74</v>
      </c>
      <c r="E100">
        <v>196.41</v>
      </c>
      <c r="F100">
        <v>417267</v>
      </c>
      <c r="G100">
        <f t="shared" si="11"/>
        <v>-2.5392311208166166E-3</v>
      </c>
      <c r="I100" s="1">
        <v>45502</v>
      </c>
      <c r="J100">
        <v>5476.55</v>
      </c>
      <c r="K100">
        <v>5487.74</v>
      </c>
      <c r="L100">
        <v>5444.44</v>
      </c>
      <c r="M100">
        <v>5463.54</v>
      </c>
      <c r="N100">
        <f t="shared" si="6"/>
        <v>2.5300605815087892E-3</v>
      </c>
      <c r="P100" s="1">
        <v>45502</v>
      </c>
      <c r="Q100">
        <v>155.94999999999999</v>
      </c>
      <c r="R100">
        <v>155.94999999999999</v>
      </c>
      <c r="S100">
        <v>153.54</v>
      </c>
      <c r="T100">
        <v>153.94</v>
      </c>
      <c r="U100">
        <v>19511</v>
      </c>
      <c r="V100">
        <f t="shared" si="7"/>
        <v>-8.8210675423347155E-3</v>
      </c>
      <c r="X100" s="1">
        <v>45502</v>
      </c>
      <c r="Y100">
        <v>10.96</v>
      </c>
      <c r="Z100">
        <v>10.96</v>
      </c>
      <c r="AA100">
        <v>10.96</v>
      </c>
      <c r="AB100">
        <v>10.96</v>
      </c>
      <c r="AC100">
        <f t="shared" si="8"/>
        <v>9.1324200913256296E-4</v>
      </c>
      <c r="AE100" s="1">
        <v>45498</v>
      </c>
      <c r="AF100">
        <v>4.548</v>
      </c>
      <c r="AG100">
        <v>4.548</v>
      </c>
      <c r="AH100">
        <v>4.4610000000000003</v>
      </c>
      <c r="AI100">
        <v>4.4850000000000003</v>
      </c>
      <c r="AJ100">
        <f t="shared" si="9"/>
        <v>0</v>
      </c>
      <c r="AL100" s="1">
        <v>45502</v>
      </c>
      <c r="AM100">
        <v>221.26</v>
      </c>
      <c r="AN100">
        <v>221.55</v>
      </c>
      <c r="AO100">
        <v>219.04499999999999</v>
      </c>
      <c r="AP100">
        <v>220.32</v>
      </c>
      <c r="AQ100">
        <v>4665057</v>
      </c>
      <c r="AR100">
        <f t="shared" si="10"/>
        <v>-1.4050673072565031E-3</v>
      </c>
    </row>
    <row r="101" spans="1:44" x14ac:dyDescent="0.2">
      <c r="A101" s="1">
        <v>45499</v>
      </c>
      <c r="B101">
        <v>195.95</v>
      </c>
      <c r="C101">
        <v>197.23</v>
      </c>
      <c r="D101">
        <v>195.19200000000001</v>
      </c>
      <c r="E101">
        <v>196.91</v>
      </c>
      <c r="F101">
        <v>368498</v>
      </c>
      <c r="G101">
        <f t="shared" si="11"/>
        <v>1.6362134819861606E-2</v>
      </c>
      <c r="I101" s="1">
        <v>45499</v>
      </c>
      <c r="J101">
        <v>5433.67</v>
      </c>
      <c r="K101">
        <v>5488.32</v>
      </c>
      <c r="L101">
        <v>5430.7</v>
      </c>
      <c r="M101">
        <v>5459.1</v>
      </c>
      <c r="N101">
        <f t="shared" si="6"/>
        <v>7.3734684981311277E-3</v>
      </c>
      <c r="P101" s="1">
        <v>45499</v>
      </c>
      <c r="Q101">
        <v>154.68</v>
      </c>
      <c r="R101">
        <v>155.47</v>
      </c>
      <c r="S101">
        <v>153.99</v>
      </c>
      <c r="T101">
        <v>155.31</v>
      </c>
      <c r="U101">
        <v>22956</v>
      </c>
      <c r="V101">
        <f t="shared" si="7"/>
        <v>1.9495864513588018E-2</v>
      </c>
      <c r="X101" s="1">
        <v>45499</v>
      </c>
      <c r="Y101">
        <v>10.95</v>
      </c>
      <c r="Z101">
        <v>10.95</v>
      </c>
      <c r="AA101">
        <v>10.95</v>
      </c>
      <c r="AB101">
        <v>10.95</v>
      </c>
      <c r="AC101">
        <f t="shared" si="8"/>
        <v>1.8298261665141422E-3</v>
      </c>
      <c r="AE101" s="1">
        <v>45497</v>
      </c>
      <c r="AF101">
        <v>4.4870000000000001</v>
      </c>
      <c r="AG101">
        <v>4.5529999999999999</v>
      </c>
      <c r="AH101">
        <v>4.4610000000000003</v>
      </c>
      <c r="AI101">
        <v>4.548</v>
      </c>
      <c r="AJ101">
        <f t="shared" si="9"/>
        <v>3.3738191632929756E-3</v>
      </c>
      <c r="AL101" s="1">
        <v>45499</v>
      </c>
      <c r="AM101">
        <v>219.96</v>
      </c>
      <c r="AN101">
        <v>221.04</v>
      </c>
      <c r="AO101">
        <v>219.7</v>
      </c>
      <c r="AP101">
        <v>220.63</v>
      </c>
      <c r="AQ101">
        <v>6328784</v>
      </c>
      <c r="AR101">
        <f t="shared" si="10"/>
        <v>1.0534511977282017E-2</v>
      </c>
    </row>
    <row r="102" spans="1:44" x14ac:dyDescent="0.2">
      <c r="A102" s="1">
        <v>45498</v>
      </c>
      <c r="B102">
        <v>191.9</v>
      </c>
      <c r="C102">
        <v>196.3</v>
      </c>
      <c r="D102">
        <v>191.7</v>
      </c>
      <c r="E102">
        <v>193.74</v>
      </c>
      <c r="F102">
        <v>481943</v>
      </c>
      <c r="G102">
        <f t="shared" si="11"/>
        <v>1.2543116964565724E-2</v>
      </c>
      <c r="I102" s="1">
        <v>45498</v>
      </c>
      <c r="J102">
        <v>5428.7</v>
      </c>
      <c r="K102">
        <v>5491.59</v>
      </c>
      <c r="L102">
        <v>5390.95</v>
      </c>
      <c r="M102">
        <v>5399.22</v>
      </c>
      <c r="N102">
        <f t="shared" si="6"/>
        <v>-5.3561083251229243E-3</v>
      </c>
      <c r="P102" s="1">
        <v>45498</v>
      </c>
      <c r="Q102">
        <v>152.96</v>
      </c>
      <c r="R102">
        <v>154.94999999999999</v>
      </c>
      <c r="S102">
        <v>151.16999999999999</v>
      </c>
      <c r="T102">
        <v>152.34</v>
      </c>
      <c r="U102">
        <v>22659</v>
      </c>
      <c r="V102">
        <f t="shared" si="7"/>
        <v>-1.5075047519170859E-3</v>
      </c>
      <c r="X102" s="1">
        <v>45498</v>
      </c>
      <c r="Y102">
        <v>10.93</v>
      </c>
      <c r="Z102">
        <v>10.93</v>
      </c>
      <c r="AA102">
        <v>10.93</v>
      </c>
      <c r="AB102">
        <v>10.93</v>
      </c>
      <c r="AC102">
        <f t="shared" si="8"/>
        <v>9.1575091575089623E-4</v>
      </c>
      <c r="AE102" s="1">
        <v>45496</v>
      </c>
      <c r="AF102">
        <v>4.4740000000000002</v>
      </c>
      <c r="AG102">
        <v>4.4889999999999999</v>
      </c>
      <c r="AH102">
        <v>4.4459999999999997</v>
      </c>
      <c r="AI102">
        <v>4.4870000000000001</v>
      </c>
      <c r="AJ102">
        <f t="shared" si="9"/>
        <v>8.849557522123826E-3</v>
      </c>
      <c r="AL102" s="1">
        <v>45498</v>
      </c>
      <c r="AM102">
        <v>219.02</v>
      </c>
      <c r="AN102">
        <v>219.26070000000001</v>
      </c>
      <c r="AO102">
        <v>217.52</v>
      </c>
      <c r="AP102">
        <v>218.33</v>
      </c>
      <c r="AQ102">
        <v>9777054</v>
      </c>
      <c r="AR102">
        <f t="shared" si="10"/>
        <v>-1.5644724977457163E-2</v>
      </c>
    </row>
    <row r="103" spans="1:44" x14ac:dyDescent="0.2">
      <c r="A103" s="1">
        <v>45497</v>
      </c>
      <c r="B103">
        <v>194.22</v>
      </c>
      <c r="C103">
        <v>195.56</v>
      </c>
      <c r="D103">
        <v>191.31</v>
      </c>
      <c r="E103">
        <v>191.34</v>
      </c>
      <c r="F103">
        <v>406793</v>
      </c>
      <c r="G103">
        <f t="shared" si="11"/>
        <v>-1.8517568607335139E-2</v>
      </c>
      <c r="I103" s="1">
        <v>45497</v>
      </c>
      <c r="J103">
        <v>5505.84</v>
      </c>
      <c r="K103">
        <v>5508.04</v>
      </c>
      <c r="L103">
        <v>5419.98</v>
      </c>
      <c r="M103">
        <v>5427.13</v>
      </c>
      <c r="N103">
        <f t="shared" si="6"/>
        <v>-2.3585364535480748E-2</v>
      </c>
      <c r="P103" s="1">
        <v>45497</v>
      </c>
      <c r="Q103">
        <v>155.52000000000001</v>
      </c>
      <c r="R103">
        <v>156.58000000000001</v>
      </c>
      <c r="S103">
        <v>152.53</v>
      </c>
      <c r="T103">
        <v>152.57</v>
      </c>
      <c r="U103">
        <v>20604</v>
      </c>
      <c r="V103">
        <f t="shared" si="7"/>
        <v>-2.9699821928262628E-2</v>
      </c>
      <c r="X103" s="1">
        <v>45497</v>
      </c>
      <c r="Y103">
        <v>10.92</v>
      </c>
      <c r="Z103">
        <v>10.92</v>
      </c>
      <c r="AA103">
        <v>10.92</v>
      </c>
      <c r="AB103">
        <v>10.92</v>
      </c>
      <c r="AC103">
        <f t="shared" si="8"/>
        <v>0</v>
      </c>
      <c r="AE103" s="1">
        <v>45495</v>
      </c>
      <c r="AF103">
        <v>4.4489999999999998</v>
      </c>
      <c r="AG103">
        <v>4.4969999999999999</v>
      </c>
      <c r="AH103">
        <v>4.407</v>
      </c>
      <c r="AI103">
        <v>4.4740000000000002</v>
      </c>
      <c r="AJ103">
        <f t="shared" si="9"/>
        <v>-3.3921302578018273E-3</v>
      </c>
      <c r="AL103" s="1">
        <v>45497</v>
      </c>
      <c r="AM103">
        <v>223.47</v>
      </c>
      <c r="AN103">
        <v>224.88</v>
      </c>
      <c r="AO103">
        <v>221.74</v>
      </c>
      <c r="AP103">
        <v>221.8</v>
      </c>
      <c r="AQ103">
        <v>6838783</v>
      </c>
      <c r="AR103">
        <f t="shared" si="10"/>
        <v>-3.5043579836463341E-3</v>
      </c>
    </row>
    <row r="104" spans="1:44" x14ac:dyDescent="0.2">
      <c r="A104" s="1">
        <v>45496</v>
      </c>
      <c r="B104">
        <v>193.52</v>
      </c>
      <c r="C104">
        <v>195.58</v>
      </c>
      <c r="D104">
        <v>193.03</v>
      </c>
      <c r="E104">
        <v>194.95</v>
      </c>
      <c r="F104">
        <v>335605</v>
      </c>
      <c r="G104">
        <f t="shared" si="11"/>
        <v>5.4670173809892326E-3</v>
      </c>
      <c r="I104" s="1">
        <v>45496</v>
      </c>
      <c r="J104">
        <v>5565.3</v>
      </c>
      <c r="K104">
        <v>5585.34</v>
      </c>
      <c r="L104">
        <v>5550.9</v>
      </c>
      <c r="M104">
        <v>5555.74</v>
      </c>
      <c r="N104">
        <f t="shared" si="6"/>
        <v>3.9536700765412571E-3</v>
      </c>
      <c r="P104" s="1">
        <v>45496</v>
      </c>
      <c r="Q104">
        <v>156.55000000000001</v>
      </c>
      <c r="R104">
        <v>158.04</v>
      </c>
      <c r="S104">
        <v>155.84</v>
      </c>
      <c r="T104">
        <v>157.24</v>
      </c>
      <c r="U104">
        <v>42230</v>
      </c>
      <c r="V104">
        <f t="shared" si="7"/>
        <v>4.7284345047923903E-3</v>
      </c>
      <c r="X104" s="1">
        <v>45496</v>
      </c>
      <c r="Y104">
        <v>10.92</v>
      </c>
      <c r="Z104">
        <v>10.92</v>
      </c>
      <c r="AA104">
        <v>10.92</v>
      </c>
      <c r="AB104">
        <v>10.92</v>
      </c>
      <c r="AC104">
        <f t="shared" si="8"/>
        <v>9.1659028414296849E-4</v>
      </c>
      <c r="AE104" s="1">
        <v>45492</v>
      </c>
      <c r="AF104">
        <v>4.4219999999999997</v>
      </c>
      <c r="AG104">
        <v>4.4560000000000004</v>
      </c>
      <c r="AH104">
        <v>4.4219999999999997</v>
      </c>
      <c r="AI104">
        <v>4.4489999999999998</v>
      </c>
      <c r="AJ104">
        <f t="shared" si="9"/>
        <v>1.0742857142857077E-2</v>
      </c>
      <c r="AL104" s="1">
        <v>45496</v>
      </c>
      <c r="AM104">
        <v>222.34</v>
      </c>
      <c r="AN104">
        <v>222.75</v>
      </c>
      <c r="AO104">
        <v>221.86</v>
      </c>
      <c r="AP104">
        <v>222.58</v>
      </c>
      <c r="AQ104">
        <v>4435700</v>
      </c>
      <c r="AR104">
        <f t="shared" si="10"/>
        <v>3.5166816952209249E-3</v>
      </c>
    </row>
    <row r="105" spans="1:44" x14ac:dyDescent="0.2">
      <c r="A105" s="1">
        <v>45495</v>
      </c>
      <c r="B105">
        <v>192.09</v>
      </c>
      <c r="C105">
        <v>194.03</v>
      </c>
      <c r="D105">
        <v>190.375</v>
      </c>
      <c r="E105">
        <v>193.89</v>
      </c>
      <c r="F105">
        <v>446498</v>
      </c>
      <c r="G105">
        <f t="shared" si="11"/>
        <v>1.2004801920768218E-2</v>
      </c>
      <c r="I105" s="1">
        <v>45495</v>
      </c>
      <c r="J105">
        <v>5544.54</v>
      </c>
      <c r="K105">
        <v>5570.36</v>
      </c>
      <c r="L105">
        <v>5529.04</v>
      </c>
      <c r="M105">
        <v>5564.41</v>
      </c>
      <c r="N105">
        <f t="shared" si="6"/>
        <v>5.8213147439349173E-3</v>
      </c>
      <c r="P105" s="1">
        <v>45495</v>
      </c>
      <c r="Q105">
        <v>154.56</v>
      </c>
      <c r="R105">
        <v>156.66</v>
      </c>
      <c r="S105">
        <v>154.11000000000001</v>
      </c>
      <c r="T105">
        <v>156.5</v>
      </c>
      <c r="U105">
        <v>23067</v>
      </c>
      <c r="V105">
        <f t="shared" si="7"/>
        <v>1.795238714713146E-2</v>
      </c>
      <c r="X105" s="1">
        <v>45495</v>
      </c>
      <c r="Y105">
        <v>10.91</v>
      </c>
      <c r="Z105">
        <v>10.91</v>
      </c>
      <c r="AA105">
        <v>10.91</v>
      </c>
      <c r="AB105">
        <v>10.91</v>
      </c>
      <c r="AC105">
        <f t="shared" si="8"/>
        <v>9.1743119266053089E-4</v>
      </c>
      <c r="AE105" s="1">
        <v>45491</v>
      </c>
      <c r="AF105">
        <v>4.3760000000000003</v>
      </c>
      <c r="AG105">
        <v>4.4249999999999998</v>
      </c>
      <c r="AH105">
        <v>4.375</v>
      </c>
      <c r="AI105">
        <v>4.4210000000000003</v>
      </c>
      <c r="AJ105">
        <f t="shared" si="9"/>
        <v>3.9008719596145824E-3</v>
      </c>
      <c r="AL105" s="1">
        <v>45495</v>
      </c>
      <c r="AM105">
        <v>221.58</v>
      </c>
      <c r="AN105">
        <v>221.92</v>
      </c>
      <c r="AO105">
        <v>220.4</v>
      </c>
      <c r="AP105">
        <v>221.8</v>
      </c>
      <c r="AQ105">
        <v>5334060</v>
      </c>
      <c r="AR105">
        <f t="shared" si="10"/>
        <v>3.1569927389176746E-4</v>
      </c>
    </row>
    <row r="106" spans="1:44" x14ac:dyDescent="0.2">
      <c r="A106" s="1">
        <v>45492</v>
      </c>
      <c r="B106">
        <v>192.78</v>
      </c>
      <c r="C106">
        <v>192.9</v>
      </c>
      <c r="D106">
        <v>190.89</v>
      </c>
      <c r="E106">
        <v>191.59</v>
      </c>
      <c r="F106">
        <v>263295</v>
      </c>
      <c r="G106">
        <f t="shared" si="11"/>
        <v>-5.966587112171867E-3</v>
      </c>
      <c r="I106" s="1">
        <v>45492</v>
      </c>
      <c r="J106">
        <v>5543.37</v>
      </c>
      <c r="K106">
        <v>5557.5</v>
      </c>
      <c r="L106">
        <v>5497.04</v>
      </c>
      <c r="M106">
        <v>5505</v>
      </c>
      <c r="N106">
        <f t="shared" si="6"/>
        <v>-4.6661029439724402E-3</v>
      </c>
      <c r="P106" s="1">
        <v>45492</v>
      </c>
      <c r="Q106">
        <v>154.33000000000001</v>
      </c>
      <c r="R106">
        <v>154.88</v>
      </c>
      <c r="S106">
        <v>153.36000000000001</v>
      </c>
      <c r="T106">
        <v>153.74</v>
      </c>
      <c r="U106">
        <v>16872</v>
      </c>
      <c r="V106">
        <f t="shared" si="7"/>
        <v>-3.6292935839274286E-3</v>
      </c>
      <c r="X106" s="1">
        <v>45492</v>
      </c>
      <c r="Y106">
        <v>10.9</v>
      </c>
      <c r="Z106">
        <v>10.9</v>
      </c>
      <c r="AA106">
        <v>10.9</v>
      </c>
      <c r="AB106">
        <v>10.9</v>
      </c>
      <c r="AC106">
        <f t="shared" si="8"/>
        <v>2.7598896044159281E-3</v>
      </c>
      <c r="AE106" s="1">
        <v>45490</v>
      </c>
      <c r="AF106">
        <v>4.375</v>
      </c>
      <c r="AG106">
        <v>4.4039999999999999</v>
      </c>
      <c r="AH106">
        <v>4.3579999999999997</v>
      </c>
      <c r="AI106">
        <v>4.3760000000000003</v>
      </c>
      <c r="AJ106">
        <f t="shared" si="9"/>
        <v>-2.2893772893774439E-3</v>
      </c>
      <c r="AL106" s="1">
        <v>45492</v>
      </c>
      <c r="AM106">
        <v>221.52</v>
      </c>
      <c r="AN106">
        <v>222.68</v>
      </c>
      <c r="AO106">
        <v>221.41</v>
      </c>
      <c r="AP106">
        <v>221.73</v>
      </c>
      <c r="AQ106">
        <v>8665956</v>
      </c>
      <c r="AR106">
        <f t="shared" si="10"/>
        <v>-1.7937815572681422E-2</v>
      </c>
    </row>
    <row r="107" spans="1:44" x14ac:dyDescent="0.2">
      <c r="A107" s="1">
        <v>45491</v>
      </c>
      <c r="B107">
        <v>194.79</v>
      </c>
      <c r="C107">
        <v>197.28989999999999</v>
      </c>
      <c r="D107">
        <v>192.37</v>
      </c>
      <c r="E107">
        <v>192.74</v>
      </c>
      <c r="F107">
        <v>507647</v>
      </c>
      <c r="G107">
        <f t="shared" si="11"/>
        <v>-1.1995078941972541E-2</v>
      </c>
      <c r="I107" s="1">
        <v>45491</v>
      </c>
      <c r="J107">
        <v>5608.56</v>
      </c>
      <c r="K107">
        <v>5614.05</v>
      </c>
      <c r="L107">
        <v>5522.81</v>
      </c>
      <c r="M107">
        <v>5544.59</v>
      </c>
      <c r="N107">
        <f t="shared" si="6"/>
        <v>-1.1101541502754792E-2</v>
      </c>
      <c r="P107" s="1">
        <v>45491</v>
      </c>
      <c r="Q107">
        <v>156.63</v>
      </c>
      <c r="R107">
        <v>157.57</v>
      </c>
      <c r="S107">
        <v>153.55000000000001</v>
      </c>
      <c r="T107">
        <v>154.30000000000001</v>
      </c>
      <c r="U107">
        <v>46488</v>
      </c>
      <c r="V107">
        <f t="shared" si="7"/>
        <v>-1.1721001729328022E-2</v>
      </c>
      <c r="X107" s="1">
        <v>45491</v>
      </c>
      <c r="Y107">
        <v>10.87</v>
      </c>
      <c r="Z107">
        <v>10.87</v>
      </c>
      <c r="AA107">
        <v>10.87</v>
      </c>
      <c r="AB107">
        <v>10.87</v>
      </c>
      <c r="AC107">
        <f t="shared" si="8"/>
        <v>0</v>
      </c>
      <c r="AE107" s="1">
        <v>45489</v>
      </c>
      <c r="AF107">
        <v>4.4630000000000001</v>
      </c>
      <c r="AG107">
        <v>4.4630000000000001</v>
      </c>
      <c r="AH107">
        <v>4.3680000000000003</v>
      </c>
      <c r="AI107">
        <v>4.375</v>
      </c>
      <c r="AJ107">
        <f t="shared" si="9"/>
        <v>-5.9171597633135642E-3</v>
      </c>
      <c r="AL107" s="1">
        <v>45491</v>
      </c>
      <c r="AM107">
        <v>227.71</v>
      </c>
      <c r="AN107">
        <v>228.32</v>
      </c>
      <c r="AO107">
        <v>225.57</v>
      </c>
      <c r="AP107">
        <v>225.78</v>
      </c>
      <c r="AQ107">
        <v>5485459</v>
      </c>
      <c r="AR107">
        <f t="shared" si="10"/>
        <v>-6.3811996655370714E-3</v>
      </c>
    </row>
    <row r="108" spans="1:44" x14ac:dyDescent="0.2">
      <c r="A108" s="1">
        <v>45490</v>
      </c>
      <c r="B108">
        <v>194.89</v>
      </c>
      <c r="C108">
        <v>197.46</v>
      </c>
      <c r="D108">
        <v>194.77</v>
      </c>
      <c r="E108">
        <v>195.08</v>
      </c>
      <c r="F108">
        <v>537538</v>
      </c>
      <c r="G108">
        <f t="shared" si="11"/>
        <v>-5.8098053205584872E-3</v>
      </c>
      <c r="I108" s="1">
        <v>45490</v>
      </c>
      <c r="J108">
        <v>5610.07</v>
      </c>
      <c r="K108">
        <v>5622.49</v>
      </c>
      <c r="L108">
        <v>5584.81</v>
      </c>
      <c r="M108">
        <v>5588.27</v>
      </c>
      <c r="N108">
        <f t="shared" si="6"/>
        <v>-9.6133725363627062E-3</v>
      </c>
      <c r="P108" s="1">
        <v>45490</v>
      </c>
      <c r="Q108">
        <v>158.63</v>
      </c>
      <c r="R108">
        <v>159.80000000000001</v>
      </c>
      <c r="S108">
        <v>156.09</v>
      </c>
      <c r="T108">
        <v>156.13</v>
      </c>
      <c r="U108">
        <v>42048</v>
      </c>
      <c r="V108">
        <f t="shared" si="7"/>
        <v>-2.9645742697327594E-2</v>
      </c>
      <c r="X108" s="1">
        <v>45490</v>
      </c>
      <c r="Y108">
        <v>10.87</v>
      </c>
      <c r="Z108">
        <v>10.87</v>
      </c>
      <c r="AA108">
        <v>10.87</v>
      </c>
      <c r="AB108">
        <v>10.87</v>
      </c>
      <c r="AC108">
        <f t="shared" si="8"/>
        <v>9.2081031307548686E-4</v>
      </c>
      <c r="AE108" s="1">
        <v>45488</v>
      </c>
      <c r="AF108">
        <v>4.3970000000000002</v>
      </c>
      <c r="AG108">
        <v>4.4800000000000004</v>
      </c>
      <c r="AH108">
        <v>4.3940000000000001</v>
      </c>
      <c r="AI108">
        <v>4.4630000000000001</v>
      </c>
      <c r="AJ108">
        <f t="shared" si="9"/>
        <v>6.8321566841268819E-4</v>
      </c>
      <c r="AL108" s="1">
        <v>45490</v>
      </c>
      <c r="AM108">
        <v>228.79</v>
      </c>
      <c r="AN108">
        <v>229.65</v>
      </c>
      <c r="AO108">
        <v>226.67</v>
      </c>
      <c r="AP108">
        <v>227.23</v>
      </c>
      <c r="AQ108">
        <v>8620511</v>
      </c>
      <c r="AR108">
        <f t="shared" si="10"/>
        <v>-4.6432169608830974E-3</v>
      </c>
    </row>
    <row r="109" spans="1:44" x14ac:dyDescent="0.2">
      <c r="A109" s="1">
        <v>45489</v>
      </c>
      <c r="B109">
        <v>191.97</v>
      </c>
      <c r="C109">
        <v>196.27</v>
      </c>
      <c r="D109">
        <v>191.755</v>
      </c>
      <c r="E109">
        <v>196.22</v>
      </c>
      <c r="F109">
        <v>653133</v>
      </c>
      <c r="G109">
        <f t="shared" si="11"/>
        <v>2.8352811697500112E-2</v>
      </c>
      <c r="I109" s="1">
        <v>45489</v>
      </c>
      <c r="J109">
        <v>5644.09</v>
      </c>
      <c r="K109">
        <v>5669.67</v>
      </c>
      <c r="L109">
        <v>5639.02</v>
      </c>
      <c r="M109">
        <v>5667.2</v>
      </c>
      <c r="N109">
        <f t="shared" si="6"/>
        <v>4.3225433011265749E-3</v>
      </c>
      <c r="P109" s="1">
        <v>45489</v>
      </c>
      <c r="Q109">
        <v>158.66999999999999</v>
      </c>
      <c r="R109">
        <v>160.94999999999999</v>
      </c>
      <c r="S109">
        <v>158.66999999999999</v>
      </c>
      <c r="T109">
        <v>160.9</v>
      </c>
      <c r="U109">
        <v>53755</v>
      </c>
      <c r="V109">
        <f t="shared" si="7"/>
        <v>2.1133464491971902E-2</v>
      </c>
      <c r="X109" s="1">
        <v>45489</v>
      </c>
      <c r="Y109">
        <v>10.86</v>
      </c>
      <c r="Z109">
        <v>10.86</v>
      </c>
      <c r="AA109">
        <v>10.86</v>
      </c>
      <c r="AB109">
        <v>10.86</v>
      </c>
      <c r="AC109">
        <f t="shared" si="8"/>
        <v>0</v>
      </c>
      <c r="AE109" s="1">
        <v>45485</v>
      </c>
      <c r="AF109">
        <v>4.4249999999999998</v>
      </c>
      <c r="AG109">
        <v>4.4569999999999999</v>
      </c>
      <c r="AH109">
        <v>4.391</v>
      </c>
      <c r="AI109">
        <v>4.3970000000000002</v>
      </c>
      <c r="AJ109">
        <f t="shared" si="9"/>
        <v>3.1985378112863228E-3</v>
      </c>
      <c r="AL109" s="1">
        <v>45489</v>
      </c>
      <c r="AM109">
        <v>225.45</v>
      </c>
      <c r="AN109">
        <v>228.29</v>
      </c>
      <c r="AO109">
        <v>225.3</v>
      </c>
      <c r="AP109">
        <v>228.29</v>
      </c>
      <c r="AQ109">
        <v>11070660</v>
      </c>
      <c r="AR109">
        <f t="shared" si="10"/>
        <v>1.9925836572398603E-2</v>
      </c>
    </row>
    <row r="110" spans="1:44" x14ac:dyDescent="0.2">
      <c r="A110" s="1">
        <v>45488</v>
      </c>
      <c r="B110">
        <v>190.15</v>
      </c>
      <c r="C110">
        <v>192.16</v>
      </c>
      <c r="D110">
        <v>189.7</v>
      </c>
      <c r="E110">
        <v>190.81</v>
      </c>
      <c r="F110">
        <v>395580</v>
      </c>
      <c r="G110">
        <f t="shared" si="11"/>
        <v>8.4029172391924933E-3</v>
      </c>
      <c r="I110" s="1">
        <v>45488</v>
      </c>
      <c r="J110">
        <v>5638.16</v>
      </c>
      <c r="K110">
        <v>5666.94</v>
      </c>
      <c r="L110">
        <v>5614.75</v>
      </c>
      <c r="M110">
        <v>5631.22</v>
      </c>
      <c r="N110">
        <f t="shared" si="6"/>
        <v>4.3484949306316504E-3</v>
      </c>
      <c r="P110" s="1">
        <v>45488</v>
      </c>
      <c r="Q110">
        <v>156.56</v>
      </c>
      <c r="R110">
        <v>158.30000000000001</v>
      </c>
      <c r="S110">
        <v>156.08000000000001</v>
      </c>
      <c r="T110">
        <v>157.57</v>
      </c>
      <c r="U110">
        <v>40392</v>
      </c>
      <c r="V110">
        <f t="shared" si="7"/>
        <v>1.5859712462123522E-2</v>
      </c>
      <c r="X110" s="1">
        <v>45488</v>
      </c>
      <c r="Y110">
        <v>10.86</v>
      </c>
      <c r="Z110">
        <v>10.86</v>
      </c>
      <c r="AA110">
        <v>10.86</v>
      </c>
      <c r="AB110">
        <v>10.86</v>
      </c>
      <c r="AC110">
        <f t="shared" si="8"/>
        <v>1.8450184501844625E-3</v>
      </c>
      <c r="AE110" s="1">
        <v>45484</v>
      </c>
      <c r="AF110">
        <v>4.4880000000000004</v>
      </c>
      <c r="AG110">
        <v>4.4889999999999999</v>
      </c>
      <c r="AH110">
        <v>4.3769999999999998</v>
      </c>
      <c r="AI110">
        <v>4.4249999999999998</v>
      </c>
      <c r="AJ110">
        <f t="shared" si="9"/>
        <v>-1.8829858776059295E-2</v>
      </c>
      <c r="AL110" s="1">
        <v>45488</v>
      </c>
      <c r="AM110">
        <v>223.39</v>
      </c>
      <c r="AN110">
        <v>225.59</v>
      </c>
      <c r="AO110">
        <v>223.02</v>
      </c>
      <c r="AP110">
        <v>223.83</v>
      </c>
      <c r="AQ110">
        <v>5719339</v>
      </c>
      <c r="AR110">
        <f t="shared" si="10"/>
        <v>3.2271077047196397E-3</v>
      </c>
    </row>
    <row r="111" spans="1:44" x14ac:dyDescent="0.2">
      <c r="A111" s="1">
        <v>45485</v>
      </c>
      <c r="B111">
        <v>188.67</v>
      </c>
      <c r="C111">
        <v>190.18600000000001</v>
      </c>
      <c r="D111">
        <v>188.56</v>
      </c>
      <c r="E111">
        <v>189.22</v>
      </c>
      <c r="F111">
        <v>535515</v>
      </c>
      <c r="G111">
        <f t="shared" si="11"/>
        <v>9.7118463180362498E-3</v>
      </c>
      <c r="I111" s="1">
        <v>45485</v>
      </c>
      <c r="J111">
        <v>5590.76</v>
      </c>
      <c r="K111">
        <v>5655.56</v>
      </c>
      <c r="L111">
        <v>5590.44</v>
      </c>
      <c r="M111">
        <v>5615.35</v>
      </c>
      <c r="N111">
        <f t="shared" si="6"/>
        <v>2.4943827075259804E-3</v>
      </c>
      <c r="P111" s="1">
        <v>45485</v>
      </c>
      <c r="Q111">
        <v>155.02000000000001</v>
      </c>
      <c r="R111">
        <v>156.1</v>
      </c>
      <c r="S111">
        <v>154.69</v>
      </c>
      <c r="T111">
        <v>155.11000000000001</v>
      </c>
      <c r="U111">
        <v>32511</v>
      </c>
      <c r="V111">
        <f t="shared" si="7"/>
        <v>5.5753646677472518E-3</v>
      </c>
      <c r="X111" s="1">
        <v>45485</v>
      </c>
      <c r="Y111">
        <v>10.84</v>
      </c>
      <c r="Z111">
        <v>10.84</v>
      </c>
      <c r="AA111">
        <v>10.84</v>
      </c>
      <c r="AB111">
        <v>10.84</v>
      </c>
      <c r="AC111">
        <f t="shared" si="8"/>
        <v>1.8484288354897942E-3</v>
      </c>
      <c r="AE111" s="1">
        <v>45483</v>
      </c>
      <c r="AF111">
        <v>4.4930000000000003</v>
      </c>
      <c r="AG111">
        <v>4.5049999999999999</v>
      </c>
      <c r="AH111">
        <v>4.4610000000000003</v>
      </c>
      <c r="AI111">
        <v>4.4880000000000004</v>
      </c>
      <c r="AJ111">
        <f t="shared" si="9"/>
        <v>0</v>
      </c>
      <c r="AL111" s="1">
        <v>45485</v>
      </c>
      <c r="AM111">
        <v>222.03</v>
      </c>
      <c r="AN111">
        <v>223.62</v>
      </c>
      <c r="AO111">
        <v>221.86</v>
      </c>
      <c r="AP111">
        <v>223.11</v>
      </c>
      <c r="AQ111">
        <v>5179297</v>
      </c>
      <c r="AR111">
        <f t="shared" si="10"/>
        <v>-6.2709966405369029E-4</v>
      </c>
    </row>
    <row r="112" spans="1:44" x14ac:dyDescent="0.2">
      <c r="A112" s="1">
        <v>45484</v>
      </c>
      <c r="B112">
        <v>184.5</v>
      </c>
      <c r="C112">
        <v>187.73500000000001</v>
      </c>
      <c r="D112">
        <v>184.5</v>
      </c>
      <c r="E112">
        <v>187.4</v>
      </c>
      <c r="F112">
        <v>372287</v>
      </c>
      <c r="G112">
        <f t="shared" si="11"/>
        <v>2.7524947910955205E-2</v>
      </c>
      <c r="I112" s="1">
        <v>45484</v>
      </c>
      <c r="J112">
        <v>5635.21</v>
      </c>
      <c r="K112">
        <v>5642.45</v>
      </c>
      <c r="L112">
        <v>5576.53</v>
      </c>
      <c r="M112">
        <v>5584.54</v>
      </c>
      <c r="N112">
        <f t="shared" si="6"/>
        <v>-1.7739383220798676E-3</v>
      </c>
      <c r="P112" s="1">
        <v>45484</v>
      </c>
      <c r="Q112">
        <v>153.37</v>
      </c>
      <c r="R112">
        <v>154.47</v>
      </c>
      <c r="S112">
        <v>153.37</v>
      </c>
      <c r="T112">
        <v>154.25</v>
      </c>
      <c r="U112">
        <v>35476</v>
      </c>
      <c r="V112">
        <f t="shared" si="7"/>
        <v>1.4135437212360328E-2</v>
      </c>
      <c r="X112" s="1">
        <v>45484</v>
      </c>
      <c r="Y112">
        <v>10.82</v>
      </c>
      <c r="Z112">
        <v>10.82</v>
      </c>
      <c r="AA112">
        <v>10.82</v>
      </c>
      <c r="AB112">
        <v>10.82</v>
      </c>
      <c r="AC112">
        <f t="shared" si="8"/>
        <v>0</v>
      </c>
      <c r="AE112" s="1">
        <v>45482</v>
      </c>
      <c r="AF112">
        <v>4.4669999999999996</v>
      </c>
      <c r="AG112">
        <v>4.5199999999999996</v>
      </c>
      <c r="AH112">
        <v>4.4610000000000003</v>
      </c>
      <c r="AI112">
        <v>4.4930000000000003</v>
      </c>
      <c r="AJ112">
        <f t="shared" si="9"/>
        <v>1.1220825852782525E-3</v>
      </c>
      <c r="AL112" s="1">
        <v>45484</v>
      </c>
      <c r="AM112">
        <v>222.65</v>
      </c>
      <c r="AN112">
        <v>224.1489</v>
      </c>
      <c r="AO112">
        <v>221.48</v>
      </c>
      <c r="AP112">
        <v>223.25</v>
      </c>
      <c r="AQ112">
        <v>9323981</v>
      </c>
      <c r="AR112">
        <f t="shared" si="10"/>
        <v>1.7733406272793517E-2</v>
      </c>
    </row>
    <row r="113" spans="1:44" x14ac:dyDescent="0.2">
      <c r="A113" s="1">
        <v>45483</v>
      </c>
      <c r="B113">
        <v>180.88</v>
      </c>
      <c r="C113">
        <v>182.41</v>
      </c>
      <c r="D113">
        <v>180.7</v>
      </c>
      <c r="E113">
        <v>182.38</v>
      </c>
      <c r="F113">
        <v>291991</v>
      </c>
      <c r="G113">
        <f t="shared" si="11"/>
        <v>1.1929201575764334E-2</v>
      </c>
      <c r="I113" s="1">
        <v>45483</v>
      </c>
      <c r="J113">
        <v>5591.26</v>
      </c>
      <c r="K113">
        <v>5635.39</v>
      </c>
      <c r="L113">
        <v>5586.44</v>
      </c>
      <c r="M113">
        <v>5633.91</v>
      </c>
      <c r="N113">
        <f t="shared" si="6"/>
        <v>2.1293122160094663E-3</v>
      </c>
      <c r="P113" s="1">
        <v>45483</v>
      </c>
      <c r="Q113">
        <v>151.44</v>
      </c>
      <c r="R113">
        <v>152.1</v>
      </c>
      <c r="S113">
        <v>150.78</v>
      </c>
      <c r="T113">
        <v>152.1</v>
      </c>
      <c r="U113">
        <v>20134</v>
      </c>
      <c r="V113">
        <f t="shared" si="7"/>
        <v>9.4909404659189421E-3</v>
      </c>
      <c r="X113" s="1">
        <v>45483</v>
      </c>
      <c r="Y113">
        <v>10.82</v>
      </c>
      <c r="Z113">
        <v>10.82</v>
      </c>
      <c r="AA113">
        <v>10.82</v>
      </c>
      <c r="AB113">
        <v>10.82</v>
      </c>
      <c r="AC113">
        <f t="shared" si="8"/>
        <v>0</v>
      </c>
      <c r="AE113" s="1">
        <v>45481</v>
      </c>
      <c r="AF113">
        <v>4.4880000000000004</v>
      </c>
      <c r="AG113">
        <v>4.5110000000000001</v>
      </c>
      <c r="AH113">
        <v>4.4560000000000004</v>
      </c>
      <c r="AI113">
        <v>4.4669999999999996</v>
      </c>
      <c r="AJ113">
        <f t="shared" si="9"/>
        <v>-8.9686098654698644E-4</v>
      </c>
      <c r="AL113" s="1">
        <v>45483</v>
      </c>
      <c r="AM113">
        <v>220.14</v>
      </c>
      <c r="AN113">
        <v>220.71</v>
      </c>
      <c r="AO113">
        <v>219.16</v>
      </c>
      <c r="AP113">
        <v>219.36</v>
      </c>
      <c r="AQ113">
        <v>5556185</v>
      </c>
      <c r="AR113">
        <f t="shared" si="10"/>
        <v>3.6603221083455866E-3</v>
      </c>
    </row>
    <row r="114" spans="1:44" x14ac:dyDescent="0.2">
      <c r="A114" s="1">
        <v>45482</v>
      </c>
      <c r="B114">
        <v>180.62</v>
      </c>
      <c r="C114">
        <v>181.4537</v>
      </c>
      <c r="D114">
        <v>179.91</v>
      </c>
      <c r="E114">
        <v>180.23</v>
      </c>
      <c r="F114">
        <v>595411</v>
      </c>
      <c r="G114">
        <f t="shared" si="11"/>
        <v>-3.0423719437991559E-3</v>
      </c>
      <c r="I114" s="1">
        <v>45482</v>
      </c>
      <c r="J114">
        <v>5584.24</v>
      </c>
      <c r="K114">
        <v>5590.75</v>
      </c>
      <c r="L114">
        <v>5574.57</v>
      </c>
      <c r="M114">
        <v>5576.98</v>
      </c>
      <c r="N114">
        <f t="shared" si="6"/>
        <v>2.1680859899576794E-3</v>
      </c>
      <c r="P114" s="1">
        <v>45482</v>
      </c>
      <c r="Q114">
        <v>151.28</v>
      </c>
      <c r="R114">
        <v>151.77000000000001</v>
      </c>
      <c r="S114">
        <v>150.61000000000001</v>
      </c>
      <c r="T114">
        <v>150.66999999999999</v>
      </c>
      <c r="U114">
        <v>35235</v>
      </c>
      <c r="V114">
        <f t="shared" si="7"/>
        <v>-1.1932383162081991E-3</v>
      </c>
      <c r="X114" s="1">
        <v>45482</v>
      </c>
      <c r="Y114">
        <v>10.82</v>
      </c>
      <c r="Z114">
        <v>10.82</v>
      </c>
      <c r="AA114">
        <v>10.82</v>
      </c>
      <c r="AB114">
        <v>10.82</v>
      </c>
      <c r="AC114">
        <f t="shared" si="8"/>
        <v>9.2506938020349547E-4</v>
      </c>
      <c r="AE114" s="1">
        <v>45478</v>
      </c>
      <c r="AF114">
        <v>4.532</v>
      </c>
      <c r="AG114">
        <v>4.548</v>
      </c>
      <c r="AH114">
        <v>4.46</v>
      </c>
      <c r="AI114">
        <v>4.4880000000000004</v>
      </c>
      <c r="AJ114">
        <f t="shared" si="9"/>
        <v>-1.283753873395304E-2</v>
      </c>
      <c r="AL114" s="1">
        <v>45482</v>
      </c>
      <c r="AM114">
        <v>218.57</v>
      </c>
      <c r="AN114">
        <v>219.29</v>
      </c>
      <c r="AO114">
        <v>217.26499999999999</v>
      </c>
      <c r="AP114">
        <v>218.56</v>
      </c>
      <c r="AQ114">
        <v>3904495</v>
      </c>
      <c r="AR114">
        <f t="shared" si="10"/>
        <v>1.6957697419680304E-3</v>
      </c>
    </row>
    <row r="115" spans="1:44" x14ac:dyDescent="0.2">
      <c r="A115" s="1">
        <v>45481</v>
      </c>
      <c r="B115">
        <v>180.86</v>
      </c>
      <c r="C115">
        <v>181.97</v>
      </c>
      <c r="D115">
        <v>180.45269999999999</v>
      </c>
      <c r="E115">
        <v>180.78</v>
      </c>
      <c r="F115">
        <v>586846</v>
      </c>
      <c r="G115">
        <f t="shared" si="11"/>
        <v>4.3891327295960446E-3</v>
      </c>
      <c r="I115" s="1">
        <v>45481</v>
      </c>
      <c r="J115">
        <v>5572.75</v>
      </c>
      <c r="K115">
        <v>5583.11</v>
      </c>
      <c r="L115">
        <v>5562.51</v>
      </c>
      <c r="M115">
        <v>5572.85</v>
      </c>
      <c r="N115">
        <f t="shared" si="6"/>
        <v>5.5824413418829729E-3</v>
      </c>
      <c r="P115" s="1">
        <v>45481</v>
      </c>
      <c r="Q115">
        <v>150.9</v>
      </c>
      <c r="R115">
        <v>151.5</v>
      </c>
      <c r="S115">
        <v>150.66</v>
      </c>
      <c r="T115">
        <v>150.85</v>
      </c>
      <c r="U115">
        <v>25806</v>
      </c>
      <c r="V115">
        <f t="shared" si="7"/>
        <v>3.3255736614566014E-3</v>
      </c>
      <c r="X115" s="1">
        <v>45481</v>
      </c>
      <c r="Y115">
        <v>10.81</v>
      </c>
      <c r="Z115">
        <v>10.81</v>
      </c>
      <c r="AA115">
        <v>10.81</v>
      </c>
      <c r="AB115">
        <v>10.81</v>
      </c>
      <c r="AC115">
        <f t="shared" si="8"/>
        <v>9.2592592592590612E-4</v>
      </c>
      <c r="AE115" s="1">
        <v>45476</v>
      </c>
      <c r="AF115">
        <v>4.6079999999999997</v>
      </c>
      <c r="AG115">
        <v>4.609</v>
      </c>
      <c r="AH115">
        <v>4.5179999999999998</v>
      </c>
      <c r="AI115">
        <v>4.532</v>
      </c>
      <c r="AJ115">
        <f t="shared" si="9"/>
        <v>-1.5257192676547578E-2</v>
      </c>
      <c r="AL115" s="1">
        <v>45481</v>
      </c>
      <c r="AM115">
        <v>219.64</v>
      </c>
      <c r="AN115">
        <v>220.04</v>
      </c>
      <c r="AO115">
        <v>217.41</v>
      </c>
      <c r="AP115">
        <v>218.19</v>
      </c>
      <c r="AQ115">
        <v>5790811</v>
      </c>
      <c r="AR115">
        <f t="shared" si="10"/>
        <v>-1.2402118318019323E-2</v>
      </c>
    </row>
    <row r="116" spans="1:44" x14ac:dyDescent="0.2">
      <c r="A116" s="1">
        <v>45478</v>
      </c>
      <c r="B116">
        <v>181.38</v>
      </c>
      <c r="C116">
        <v>181.38</v>
      </c>
      <c r="D116">
        <v>179.60210000000001</v>
      </c>
      <c r="E116">
        <v>179.99</v>
      </c>
      <c r="F116">
        <v>314585</v>
      </c>
      <c r="G116">
        <f t="shared" si="11"/>
        <v>-8.7564709769798622E-3</v>
      </c>
      <c r="I116" s="1">
        <v>45478</v>
      </c>
      <c r="J116">
        <v>5537.91</v>
      </c>
      <c r="K116">
        <v>5570.33</v>
      </c>
      <c r="L116">
        <v>5531.63</v>
      </c>
      <c r="M116">
        <v>5567.19</v>
      </c>
      <c r="N116">
        <f t="shared" si="6"/>
        <v>4.3958877296447407E-3</v>
      </c>
      <c r="P116" s="1">
        <v>45478</v>
      </c>
      <c r="Q116">
        <v>151.05000000000001</v>
      </c>
      <c r="R116">
        <v>151.05000000000001</v>
      </c>
      <c r="S116">
        <v>149.38</v>
      </c>
      <c r="T116">
        <v>150.35</v>
      </c>
      <c r="U116">
        <v>22091</v>
      </c>
      <c r="V116">
        <f t="shared" si="7"/>
        <v>-3.4466759461788971E-3</v>
      </c>
      <c r="X116" s="1">
        <v>45478</v>
      </c>
      <c r="Y116">
        <v>10.8</v>
      </c>
      <c r="Z116">
        <v>10.8</v>
      </c>
      <c r="AA116">
        <v>10.8</v>
      </c>
      <c r="AB116">
        <v>10.8</v>
      </c>
      <c r="AC116">
        <f t="shared" si="8"/>
        <v>3.7174721189591939E-3</v>
      </c>
      <c r="AE116" s="1">
        <v>45475</v>
      </c>
      <c r="AF116">
        <v>4.6319999999999997</v>
      </c>
      <c r="AG116">
        <v>4.6369999999999996</v>
      </c>
      <c r="AH116">
        <v>4.5880000000000001</v>
      </c>
      <c r="AI116">
        <v>4.6079999999999997</v>
      </c>
      <c r="AJ116">
        <f t="shared" si="9"/>
        <v>7.4659639877030755E-3</v>
      </c>
      <c r="AL116" s="1">
        <v>45478</v>
      </c>
      <c r="AM116">
        <v>219.58</v>
      </c>
      <c r="AN116">
        <v>221.28</v>
      </c>
      <c r="AO116">
        <v>219.58</v>
      </c>
      <c r="AP116">
        <v>220.93</v>
      </c>
      <c r="AQ116">
        <v>5950550</v>
      </c>
      <c r="AR116">
        <f t="shared" si="10"/>
        <v>1.3486857195284176E-2</v>
      </c>
    </row>
    <row r="117" spans="1:44" x14ac:dyDescent="0.2">
      <c r="A117" s="1">
        <v>45476</v>
      </c>
      <c r="B117">
        <v>181.83</v>
      </c>
      <c r="C117">
        <v>182.84</v>
      </c>
      <c r="D117">
        <v>181.5</v>
      </c>
      <c r="E117">
        <v>181.58</v>
      </c>
      <c r="F117">
        <v>297625</v>
      </c>
      <c r="G117">
        <f t="shared" si="11"/>
        <v>2.7543656695869207E-4</v>
      </c>
      <c r="I117" s="1">
        <v>45476</v>
      </c>
      <c r="J117">
        <v>5507.44</v>
      </c>
      <c r="K117">
        <v>5539.27</v>
      </c>
      <c r="L117">
        <v>5507.42</v>
      </c>
      <c r="M117">
        <v>5537.02</v>
      </c>
      <c r="N117">
        <f t="shared" si="6"/>
        <v>8.9751082270908989E-3</v>
      </c>
      <c r="P117" s="1">
        <v>45476</v>
      </c>
      <c r="Q117">
        <v>150.04</v>
      </c>
      <c r="R117">
        <v>151.26</v>
      </c>
      <c r="S117">
        <v>150</v>
      </c>
      <c r="T117">
        <v>150.87</v>
      </c>
      <c r="U117">
        <v>17680</v>
      </c>
      <c r="V117">
        <f t="shared" si="7"/>
        <v>5.5988802239552316E-3</v>
      </c>
      <c r="X117" s="1">
        <v>45476</v>
      </c>
      <c r="Y117">
        <v>10.76</v>
      </c>
      <c r="Z117">
        <v>10.76</v>
      </c>
      <c r="AA117">
        <v>10.76</v>
      </c>
      <c r="AB117">
        <v>10.76</v>
      </c>
      <c r="AC117">
        <f t="shared" si="8"/>
        <v>-2.7803521779424805E-3</v>
      </c>
      <c r="AE117" s="1">
        <v>45474</v>
      </c>
      <c r="AF117">
        <v>4.5659999999999998</v>
      </c>
      <c r="AG117">
        <v>4.6559999999999997</v>
      </c>
      <c r="AH117">
        <v>4.5540000000000003</v>
      </c>
      <c r="AI117">
        <v>4.6319999999999997</v>
      </c>
      <c r="AJ117">
        <f t="shared" si="9"/>
        <v>3.1717263253285131E-2</v>
      </c>
      <c r="AL117" s="1">
        <v>45476</v>
      </c>
      <c r="AM117">
        <v>217.34</v>
      </c>
      <c r="AN117">
        <v>218.7397</v>
      </c>
      <c r="AO117">
        <v>217.33</v>
      </c>
      <c r="AP117">
        <v>217.99</v>
      </c>
      <c r="AQ117">
        <v>5055313</v>
      </c>
      <c r="AR117">
        <f t="shared" si="10"/>
        <v>1.1272963444052731E-2</v>
      </c>
    </row>
    <row r="118" spans="1:44" x14ac:dyDescent="0.2">
      <c r="A118" s="1">
        <v>45475</v>
      </c>
      <c r="B118">
        <v>180.73</v>
      </c>
      <c r="C118">
        <v>181.59559999999999</v>
      </c>
      <c r="D118">
        <v>180.45</v>
      </c>
      <c r="E118">
        <v>181.53</v>
      </c>
      <c r="F118">
        <v>637514</v>
      </c>
      <c r="G118">
        <f t="shared" si="11"/>
        <v>5.3164977571025533E-3</v>
      </c>
      <c r="I118" s="1">
        <v>45475</v>
      </c>
      <c r="J118">
        <v>5461.84</v>
      </c>
      <c r="K118">
        <v>5509.69</v>
      </c>
      <c r="L118">
        <v>5458.43</v>
      </c>
      <c r="M118">
        <v>5509.01</v>
      </c>
      <c r="N118">
        <f t="shared" si="6"/>
        <v>2.1848773439236626E-3</v>
      </c>
      <c r="P118" s="1">
        <v>45475</v>
      </c>
      <c r="Q118">
        <v>149.59</v>
      </c>
      <c r="R118">
        <v>150.24</v>
      </c>
      <c r="S118">
        <v>149.57</v>
      </c>
      <c r="T118">
        <v>150.03</v>
      </c>
      <c r="U118">
        <v>18859</v>
      </c>
      <c r="V118">
        <f t="shared" si="7"/>
        <v>-2.0619928162831066E-3</v>
      </c>
      <c r="X118" s="1">
        <v>45475</v>
      </c>
      <c r="Y118">
        <v>10.79</v>
      </c>
      <c r="Z118">
        <v>10.79</v>
      </c>
      <c r="AA118">
        <v>10.79</v>
      </c>
      <c r="AB118">
        <v>10.79</v>
      </c>
      <c r="AC118">
        <f t="shared" si="8"/>
        <v>0</v>
      </c>
      <c r="AE118" s="1">
        <v>45471</v>
      </c>
      <c r="AF118">
        <v>4.4279999999999999</v>
      </c>
      <c r="AG118">
        <v>4.5659999999999998</v>
      </c>
      <c r="AH118">
        <v>4.4139999999999997</v>
      </c>
      <c r="AI118">
        <v>4.5659999999999998</v>
      </c>
      <c r="AJ118">
        <f t="shared" si="9"/>
        <v>-6.7919402309262258E-4</v>
      </c>
      <c r="AL118" s="1">
        <v>45475</v>
      </c>
      <c r="AM118">
        <v>215.33</v>
      </c>
      <c r="AN118">
        <v>216.08</v>
      </c>
      <c r="AO118">
        <v>214.62039999999999</v>
      </c>
      <c r="AP118">
        <v>215.56</v>
      </c>
      <c r="AQ118">
        <v>4921672</v>
      </c>
      <c r="AR118">
        <f t="shared" si="10"/>
        <v>-4.6388644059891937E-5</v>
      </c>
    </row>
    <row r="119" spans="1:44" x14ac:dyDescent="0.2">
      <c r="A119" s="1">
        <v>45474</v>
      </c>
      <c r="B119">
        <v>183.01</v>
      </c>
      <c r="C119">
        <v>183.35</v>
      </c>
      <c r="D119">
        <v>180.43</v>
      </c>
      <c r="E119">
        <v>180.57</v>
      </c>
      <c r="F119">
        <v>1026152</v>
      </c>
      <c r="G119">
        <f t="shared" si="11"/>
        <v>-1.0683760683760776E-2</v>
      </c>
      <c r="I119" s="1">
        <v>45474</v>
      </c>
      <c r="J119">
        <v>5471.08</v>
      </c>
      <c r="K119">
        <v>5479.55</v>
      </c>
      <c r="L119">
        <v>5446.53</v>
      </c>
      <c r="M119">
        <v>5475.09</v>
      </c>
      <c r="N119">
        <f t="shared" si="6"/>
        <v>-8.4202879408271059E-4</v>
      </c>
      <c r="P119" s="1">
        <v>45474</v>
      </c>
      <c r="Q119">
        <v>151</v>
      </c>
      <c r="R119">
        <v>151</v>
      </c>
      <c r="S119">
        <v>149.02000000000001</v>
      </c>
      <c r="T119">
        <v>150.34</v>
      </c>
      <c r="U119">
        <v>27567</v>
      </c>
      <c r="V119">
        <f t="shared" si="7"/>
        <v>9.3209054593884676E-4</v>
      </c>
      <c r="X119" s="1">
        <v>45474</v>
      </c>
      <c r="Y119">
        <v>10.79</v>
      </c>
      <c r="Z119">
        <v>10.79</v>
      </c>
      <c r="AA119">
        <v>10.79</v>
      </c>
      <c r="AB119">
        <v>10.79</v>
      </c>
      <c r="AC119">
        <f t="shared" si="8"/>
        <v>9.2764378478662221E-4</v>
      </c>
      <c r="AE119" s="1">
        <v>45470</v>
      </c>
      <c r="AF119">
        <v>4.476</v>
      </c>
      <c r="AG119">
        <v>4.4829999999999997</v>
      </c>
      <c r="AH119">
        <v>4.4169999999999998</v>
      </c>
      <c r="AI119">
        <v>4.4279999999999999</v>
      </c>
      <c r="AJ119">
        <f t="shared" si="9"/>
        <v>9.8308184727938161E-3</v>
      </c>
      <c r="AL119" s="1">
        <v>45474</v>
      </c>
      <c r="AM119">
        <v>215.25</v>
      </c>
      <c r="AN119">
        <v>216</v>
      </c>
      <c r="AO119">
        <v>214.48500000000001</v>
      </c>
      <c r="AP119">
        <v>215.57</v>
      </c>
      <c r="AQ119">
        <v>3797921</v>
      </c>
      <c r="AR119">
        <f t="shared" si="10"/>
        <v>2.604530021859459E-3</v>
      </c>
    </row>
    <row r="120" spans="1:44" x14ac:dyDescent="0.2">
      <c r="A120" s="1">
        <v>45471</v>
      </c>
      <c r="B120">
        <v>182.4</v>
      </c>
      <c r="C120">
        <v>183.46</v>
      </c>
      <c r="D120">
        <v>181.27</v>
      </c>
      <c r="E120">
        <v>182.52</v>
      </c>
      <c r="F120">
        <v>293004</v>
      </c>
      <c r="G120">
        <f t="shared" si="11"/>
        <v>5.6198347107438576E-3</v>
      </c>
      <c r="I120" s="1">
        <v>45471</v>
      </c>
      <c r="J120">
        <v>5488.48</v>
      </c>
      <c r="K120">
        <v>5523.64</v>
      </c>
      <c r="L120">
        <v>5451.12</v>
      </c>
      <c r="M120">
        <v>5460.48</v>
      </c>
      <c r="N120">
        <f t="shared" si="6"/>
        <v>-3.0031787604663292E-3</v>
      </c>
      <c r="P120" s="1">
        <v>45471</v>
      </c>
      <c r="Q120">
        <v>150.62</v>
      </c>
      <c r="R120">
        <v>151.38</v>
      </c>
      <c r="S120">
        <v>149.88999999999999</v>
      </c>
      <c r="T120">
        <v>150.19999999999999</v>
      </c>
      <c r="U120">
        <v>22699</v>
      </c>
      <c r="V120">
        <f t="shared" si="7"/>
        <v>2.5363769857161627E-3</v>
      </c>
      <c r="X120" s="1">
        <v>45471</v>
      </c>
      <c r="Y120">
        <v>10.78</v>
      </c>
      <c r="Z120">
        <v>10.78</v>
      </c>
      <c r="AA120">
        <v>10.78</v>
      </c>
      <c r="AB120">
        <v>10.78</v>
      </c>
      <c r="AC120">
        <f t="shared" si="8"/>
        <v>2.7906976744185453E-3</v>
      </c>
      <c r="AE120" s="1">
        <v>45469</v>
      </c>
      <c r="AF120">
        <v>4.3819999999999997</v>
      </c>
      <c r="AG120">
        <v>4.476</v>
      </c>
      <c r="AH120">
        <v>4.3739999999999997</v>
      </c>
      <c r="AI120">
        <v>4.476</v>
      </c>
      <c r="AJ120">
        <f t="shared" si="9"/>
        <v>6.6743383199079206E-3</v>
      </c>
      <c r="AL120" s="1">
        <v>45471</v>
      </c>
      <c r="AM120">
        <v>215.64</v>
      </c>
      <c r="AN120">
        <v>215.81479999999999</v>
      </c>
      <c r="AO120">
        <v>214.82</v>
      </c>
      <c r="AP120">
        <v>215.01</v>
      </c>
      <c r="AQ120">
        <v>3955080</v>
      </c>
      <c r="AR120">
        <f t="shared" si="10"/>
        <v>9.3027582678179498E-5</v>
      </c>
    </row>
    <row r="121" spans="1:44" x14ac:dyDescent="0.2">
      <c r="A121" s="1">
        <v>45470</v>
      </c>
      <c r="B121">
        <v>181.36</v>
      </c>
      <c r="C121">
        <v>181.5</v>
      </c>
      <c r="D121">
        <v>180.5154</v>
      </c>
      <c r="E121">
        <v>181.5</v>
      </c>
      <c r="F121">
        <v>246186</v>
      </c>
      <c r="G121">
        <f t="shared" si="11"/>
        <v>-3.2948929159801995E-3</v>
      </c>
      <c r="I121" s="1">
        <v>45470</v>
      </c>
      <c r="J121">
        <v>5473.59</v>
      </c>
      <c r="K121">
        <v>5490.81</v>
      </c>
      <c r="L121">
        <v>5467.54</v>
      </c>
      <c r="M121">
        <v>5482.87</v>
      </c>
      <c r="N121">
        <f t="shared" si="6"/>
        <v>2.8742431495982247E-3</v>
      </c>
      <c r="P121" s="1">
        <v>45470</v>
      </c>
      <c r="Q121">
        <v>149.32</v>
      </c>
      <c r="R121">
        <v>149.86000000000001</v>
      </c>
      <c r="S121">
        <v>149.04</v>
      </c>
      <c r="T121">
        <v>149.82</v>
      </c>
      <c r="U121">
        <v>16430</v>
      </c>
      <c r="V121">
        <f t="shared" si="7"/>
        <v>2.4757443961191338E-3</v>
      </c>
      <c r="X121" s="1">
        <v>45470</v>
      </c>
      <c r="Y121">
        <v>10.75</v>
      </c>
      <c r="Z121">
        <v>10.75</v>
      </c>
      <c r="AA121">
        <v>10.75</v>
      </c>
      <c r="AB121">
        <v>10.75</v>
      </c>
      <c r="AC121">
        <f t="shared" si="8"/>
        <v>0</v>
      </c>
      <c r="AE121" s="1">
        <v>45468</v>
      </c>
      <c r="AF121">
        <v>4.3659999999999997</v>
      </c>
      <c r="AG121">
        <v>4.3940000000000001</v>
      </c>
      <c r="AH121">
        <v>4.3449999999999998</v>
      </c>
      <c r="AI121">
        <v>4.3819999999999997</v>
      </c>
      <c r="AJ121">
        <f t="shared" si="9"/>
        <v>-3.897294818890497E-3</v>
      </c>
      <c r="AL121" s="1">
        <v>45470</v>
      </c>
      <c r="AM121">
        <v>214.71</v>
      </c>
      <c r="AN121">
        <v>215.5</v>
      </c>
      <c r="AO121">
        <v>214.45</v>
      </c>
      <c r="AP121">
        <v>214.99</v>
      </c>
      <c r="AQ121">
        <v>4977837</v>
      </c>
      <c r="AR121">
        <f t="shared" si="10"/>
        <v>1.1336908457992269E-2</v>
      </c>
    </row>
    <row r="122" spans="1:44" x14ac:dyDescent="0.2">
      <c r="A122" s="1">
        <v>45469</v>
      </c>
      <c r="B122">
        <v>182.08</v>
      </c>
      <c r="C122">
        <v>182.3</v>
      </c>
      <c r="D122">
        <v>181.37</v>
      </c>
      <c r="E122">
        <v>182.1</v>
      </c>
      <c r="F122">
        <v>223766</v>
      </c>
      <c r="G122">
        <f t="shared" si="11"/>
        <v>-2.9020423807698688E-3</v>
      </c>
      <c r="I122" s="1">
        <v>45469</v>
      </c>
      <c r="J122">
        <v>5460.71</v>
      </c>
      <c r="K122">
        <v>5483.14</v>
      </c>
      <c r="L122">
        <v>5451.87</v>
      </c>
      <c r="M122">
        <v>5477.9</v>
      </c>
      <c r="N122">
        <f t="shared" si="6"/>
        <v>9.7492729355767502E-4</v>
      </c>
      <c r="P122" s="1">
        <v>45469</v>
      </c>
      <c r="Q122">
        <v>149.34</v>
      </c>
      <c r="R122">
        <v>149.69999999999999</v>
      </c>
      <c r="S122">
        <v>148.88</v>
      </c>
      <c r="T122">
        <v>149.44999999999999</v>
      </c>
      <c r="U122">
        <v>17653</v>
      </c>
      <c r="V122">
        <f t="shared" si="7"/>
        <v>-4.6620046620047756E-3</v>
      </c>
      <c r="X122" s="1">
        <v>45469</v>
      </c>
      <c r="Y122">
        <v>10.75</v>
      </c>
      <c r="Z122">
        <v>10.75</v>
      </c>
      <c r="AA122">
        <v>10.75</v>
      </c>
      <c r="AB122">
        <v>10.75</v>
      </c>
      <c r="AC122">
        <f t="shared" si="8"/>
        <v>9.3109869646180511E-4</v>
      </c>
      <c r="AE122" s="1">
        <v>45467</v>
      </c>
      <c r="AF122">
        <v>4.399</v>
      </c>
      <c r="AG122">
        <v>4.4180000000000001</v>
      </c>
      <c r="AH122">
        <v>4.3620000000000001</v>
      </c>
      <c r="AI122">
        <v>4.3659999999999997</v>
      </c>
      <c r="AJ122">
        <f t="shared" si="9"/>
        <v>1.3774104683196115E-3</v>
      </c>
      <c r="AL122" s="1">
        <v>45469</v>
      </c>
      <c r="AM122">
        <v>212.39</v>
      </c>
      <c r="AN122">
        <v>213.11</v>
      </c>
      <c r="AO122">
        <v>212.12039999999999</v>
      </c>
      <c r="AP122">
        <v>212.58</v>
      </c>
      <c r="AQ122">
        <v>4690348</v>
      </c>
      <c r="AR122">
        <f t="shared" si="10"/>
        <v>-9.2281879194630392E-3</v>
      </c>
    </row>
    <row r="123" spans="1:44" x14ac:dyDescent="0.2">
      <c r="A123" s="1">
        <v>45468</v>
      </c>
      <c r="B123">
        <v>184.41</v>
      </c>
      <c r="C123">
        <v>184.41</v>
      </c>
      <c r="D123">
        <v>181.9</v>
      </c>
      <c r="E123">
        <v>182.63</v>
      </c>
      <c r="F123">
        <v>508854</v>
      </c>
      <c r="G123">
        <f t="shared" si="11"/>
        <v>-1.0725312821624061E-2</v>
      </c>
      <c r="I123" s="1">
        <v>45468</v>
      </c>
      <c r="J123">
        <v>5460.73</v>
      </c>
      <c r="K123">
        <v>5472.88</v>
      </c>
      <c r="L123">
        <v>5446.56</v>
      </c>
      <c r="M123">
        <v>5469.3</v>
      </c>
      <c r="N123">
        <f t="shared" si="6"/>
        <v>-1.8907443474999868E-4</v>
      </c>
      <c r="P123" s="1">
        <v>45468</v>
      </c>
      <c r="Q123">
        <v>150.22</v>
      </c>
      <c r="R123">
        <v>150.22</v>
      </c>
      <c r="S123">
        <v>149.5</v>
      </c>
      <c r="T123">
        <v>150.15</v>
      </c>
      <c r="U123">
        <v>23152</v>
      </c>
      <c r="V123">
        <f t="shared" si="7"/>
        <v>7.9984003199363161E-4</v>
      </c>
      <c r="X123" s="1">
        <v>45468</v>
      </c>
      <c r="Y123">
        <v>10.74</v>
      </c>
      <c r="Z123">
        <v>10.74</v>
      </c>
      <c r="AA123">
        <v>10.74</v>
      </c>
      <c r="AB123">
        <v>10.74</v>
      </c>
      <c r="AC123">
        <f t="shared" si="8"/>
        <v>0</v>
      </c>
      <c r="AE123" s="1">
        <v>45464</v>
      </c>
      <c r="AF123">
        <v>4.399</v>
      </c>
      <c r="AG123">
        <v>4.4180000000000001</v>
      </c>
      <c r="AH123">
        <v>4.3559999999999999</v>
      </c>
      <c r="AI123">
        <v>4.399</v>
      </c>
      <c r="AJ123">
        <f t="shared" si="9"/>
        <v>1.6095654173372436E-3</v>
      </c>
      <c r="AL123" s="1">
        <v>45468</v>
      </c>
      <c r="AM123">
        <v>214.96</v>
      </c>
      <c r="AN123">
        <v>215.31</v>
      </c>
      <c r="AO123">
        <v>214.12</v>
      </c>
      <c r="AP123">
        <v>214.56</v>
      </c>
      <c r="AQ123">
        <v>3847694</v>
      </c>
      <c r="AR123">
        <f t="shared" si="10"/>
        <v>-4.9622037749848967E-3</v>
      </c>
    </row>
    <row r="124" spans="1:44" x14ac:dyDescent="0.2">
      <c r="A124" s="1">
        <v>45467</v>
      </c>
      <c r="B124">
        <v>183.54</v>
      </c>
      <c r="C124">
        <v>185.51900000000001</v>
      </c>
      <c r="D124">
        <v>183.36</v>
      </c>
      <c r="E124">
        <v>184.61</v>
      </c>
      <c r="F124">
        <v>289052</v>
      </c>
      <c r="G124">
        <f t="shared" si="11"/>
        <v>8.1917972803233017E-3</v>
      </c>
      <c r="I124" s="1">
        <v>45467</v>
      </c>
      <c r="J124">
        <v>5459.58</v>
      </c>
      <c r="K124">
        <v>5490.66</v>
      </c>
      <c r="L124">
        <v>5447.59</v>
      </c>
      <c r="M124">
        <v>5447.87</v>
      </c>
      <c r="N124">
        <f t="shared" si="6"/>
        <v>-8.1437556286366734E-4</v>
      </c>
      <c r="P124" s="1">
        <v>45467</v>
      </c>
      <c r="Q124">
        <v>150.27000000000001</v>
      </c>
      <c r="R124">
        <v>150.85</v>
      </c>
      <c r="S124">
        <v>149.71</v>
      </c>
      <c r="T124">
        <v>150.03</v>
      </c>
      <c r="U124">
        <v>21806</v>
      </c>
      <c r="V124">
        <f t="shared" si="7"/>
        <v>9.3401828007215156E-4</v>
      </c>
      <c r="X124" s="1">
        <v>45467</v>
      </c>
      <c r="Y124">
        <v>10.74</v>
      </c>
      <c r="Z124">
        <v>10.74</v>
      </c>
      <c r="AA124">
        <v>10.74</v>
      </c>
      <c r="AB124">
        <v>10.74</v>
      </c>
      <c r="AC124">
        <f t="shared" si="8"/>
        <v>9.3196644920780865E-4</v>
      </c>
      <c r="AE124" s="1">
        <v>45463</v>
      </c>
      <c r="AF124">
        <v>4.3570000000000002</v>
      </c>
      <c r="AG124">
        <v>4.431</v>
      </c>
      <c r="AH124">
        <v>4.3490000000000002</v>
      </c>
      <c r="AI124">
        <v>4.399</v>
      </c>
      <c r="AJ124">
        <f t="shared" si="9"/>
        <v>9.205983889529224E-4</v>
      </c>
      <c r="AL124" s="1">
        <v>45467</v>
      </c>
      <c r="AM124">
        <v>215.55</v>
      </c>
      <c r="AN124">
        <v>215.94</v>
      </c>
      <c r="AO124">
        <v>215.2</v>
      </c>
      <c r="AP124">
        <v>215.63</v>
      </c>
      <c r="AQ124">
        <v>4626923</v>
      </c>
      <c r="AR124">
        <f t="shared" si="10"/>
        <v>3.9575379458049835E-3</v>
      </c>
    </row>
    <row r="125" spans="1:44" x14ac:dyDescent="0.2">
      <c r="A125" s="1">
        <v>45464</v>
      </c>
      <c r="B125">
        <v>182.99</v>
      </c>
      <c r="C125">
        <v>183.14</v>
      </c>
      <c r="D125">
        <v>181.63</v>
      </c>
      <c r="E125">
        <v>183.11</v>
      </c>
      <c r="F125">
        <v>308719</v>
      </c>
      <c r="G125">
        <f t="shared" si="11"/>
        <v>1.8054491738702949E-3</v>
      </c>
      <c r="I125" s="1">
        <v>45464</v>
      </c>
      <c r="J125">
        <v>5466.77</v>
      </c>
      <c r="K125">
        <v>5478.31</v>
      </c>
      <c r="L125">
        <v>5452.03</v>
      </c>
      <c r="M125">
        <v>5464.62</v>
      </c>
      <c r="N125">
        <f t="shared" si="6"/>
        <v>-6.4704631605200095E-4</v>
      </c>
      <c r="P125" s="1">
        <v>45464</v>
      </c>
      <c r="Q125">
        <v>150.07</v>
      </c>
      <c r="R125">
        <v>150.07</v>
      </c>
      <c r="S125">
        <v>148.54</v>
      </c>
      <c r="T125">
        <v>149.88999999999999</v>
      </c>
      <c r="U125">
        <v>22882</v>
      </c>
      <c r="V125">
        <f t="shared" si="7"/>
        <v>-1.1994402612114801E-3</v>
      </c>
      <c r="X125" s="1">
        <v>45464</v>
      </c>
      <c r="Y125">
        <v>10.73</v>
      </c>
      <c r="Z125">
        <v>10.73</v>
      </c>
      <c r="AA125">
        <v>10.73</v>
      </c>
      <c r="AB125">
        <v>10.73</v>
      </c>
      <c r="AC125">
        <f t="shared" si="8"/>
        <v>0</v>
      </c>
      <c r="AE125" s="1">
        <v>45461</v>
      </c>
      <c r="AF125">
        <v>4.407</v>
      </c>
      <c r="AG125">
        <v>4.4260000000000002</v>
      </c>
      <c r="AH125">
        <v>4.3449999999999998</v>
      </c>
      <c r="AI125">
        <v>4.3570000000000002</v>
      </c>
      <c r="AJ125">
        <f t="shared" si="9"/>
        <v>-1.1494252873562975E-3</v>
      </c>
      <c r="AL125" s="1">
        <v>45464</v>
      </c>
      <c r="AM125">
        <v>217.83</v>
      </c>
      <c r="AN125">
        <v>217.9</v>
      </c>
      <c r="AO125">
        <v>214.255</v>
      </c>
      <c r="AP125">
        <v>214.78</v>
      </c>
      <c r="AQ125">
        <v>8935399</v>
      </c>
      <c r="AR125">
        <f t="shared" si="10"/>
        <v>-1.5493215988265472E-2</v>
      </c>
    </row>
    <row r="126" spans="1:44" x14ac:dyDescent="0.2">
      <c r="A126" s="1">
        <v>45463</v>
      </c>
      <c r="B126">
        <v>182.88</v>
      </c>
      <c r="C126">
        <v>183.7</v>
      </c>
      <c r="D126">
        <v>182.39</v>
      </c>
      <c r="E126">
        <v>182.78</v>
      </c>
      <c r="F126">
        <v>370608</v>
      </c>
      <c r="G126">
        <f t="shared" si="11"/>
        <v>-1.3658963011528166E-3</v>
      </c>
      <c r="I126" s="1">
        <v>45463</v>
      </c>
      <c r="J126">
        <v>5499.99</v>
      </c>
      <c r="K126">
        <v>5505.53</v>
      </c>
      <c r="L126">
        <v>5455.56</v>
      </c>
      <c r="M126">
        <v>5473.17</v>
      </c>
      <c r="N126">
        <f t="shared" si="6"/>
        <v>-2.8804749128179871E-3</v>
      </c>
      <c r="P126" s="1">
        <v>45463</v>
      </c>
      <c r="Q126">
        <v>151.22</v>
      </c>
      <c r="R126">
        <v>152</v>
      </c>
      <c r="S126">
        <v>149.33000000000001</v>
      </c>
      <c r="T126">
        <v>150.07</v>
      </c>
      <c r="U126">
        <v>33999</v>
      </c>
      <c r="V126">
        <f t="shared" si="7"/>
        <v>-9.8964174968661344E-3</v>
      </c>
      <c r="X126" s="1">
        <v>45463</v>
      </c>
      <c r="Y126">
        <v>10.73</v>
      </c>
      <c r="Z126">
        <v>10.73</v>
      </c>
      <c r="AA126">
        <v>10.73</v>
      </c>
      <c r="AB126">
        <v>10.73</v>
      </c>
      <c r="AC126">
        <f t="shared" si="8"/>
        <v>9.3283582089550242E-4</v>
      </c>
      <c r="AE126" s="1">
        <v>45460</v>
      </c>
      <c r="AF126">
        <v>4.3499999999999996</v>
      </c>
      <c r="AG126">
        <v>4.4349999999999996</v>
      </c>
      <c r="AH126">
        <v>4.3499999999999996</v>
      </c>
      <c r="AI126">
        <v>4.407</v>
      </c>
      <c r="AJ126">
        <f t="shared" si="9"/>
        <v>4.1551246537395647E-3</v>
      </c>
      <c r="AL126" s="1">
        <v>45463</v>
      </c>
      <c r="AM126">
        <v>216.32</v>
      </c>
      <c r="AN126">
        <v>218.7413</v>
      </c>
      <c r="AO126">
        <v>216.15</v>
      </c>
      <c r="AP126">
        <v>218.16</v>
      </c>
      <c r="AQ126">
        <v>7290516</v>
      </c>
      <c r="AR126">
        <f t="shared" si="10"/>
        <v>1.2484336566575382E-2</v>
      </c>
    </row>
    <row r="127" spans="1:44" x14ac:dyDescent="0.2">
      <c r="A127" s="1">
        <v>45461</v>
      </c>
      <c r="B127">
        <v>182.57</v>
      </c>
      <c r="C127">
        <v>183.61</v>
      </c>
      <c r="D127">
        <v>182.26</v>
      </c>
      <c r="E127">
        <v>183.03</v>
      </c>
      <c r="F127">
        <v>315554</v>
      </c>
      <c r="G127">
        <f t="shared" si="11"/>
        <v>2.0256213730428367E-3</v>
      </c>
      <c r="I127" s="1">
        <v>45461</v>
      </c>
      <c r="J127">
        <v>5476.15</v>
      </c>
      <c r="K127">
        <v>5490.38</v>
      </c>
      <c r="L127">
        <v>5471.32</v>
      </c>
      <c r="M127">
        <v>5487.03</v>
      </c>
      <c r="N127">
        <f t="shared" si="6"/>
        <v>9.3941406538262991E-3</v>
      </c>
      <c r="P127" s="1">
        <v>45461</v>
      </c>
      <c r="Q127">
        <v>150.58000000000001</v>
      </c>
      <c r="R127">
        <v>151.57</v>
      </c>
      <c r="S127">
        <v>150.47</v>
      </c>
      <c r="T127">
        <v>151.57</v>
      </c>
      <c r="U127">
        <v>21697</v>
      </c>
      <c r="V127">
        <f t="shared" si="7"/>
        <v>6.5745782972505022E-3</v>
      </c>
      <c r="X127" s="1">
        <v>45461</v>
      </c>
      <c r="Y127">
        <v>10.72</v>
      </c>
      <c r="Z127">
        <v>10.72</v>
      </c>
      <c r="AA127">
        <v>10.72</v>
      </c>
      <c r="AB127">
        <v>10.72</v>
      </c>
      <c r="AC127">
        <f t="shared" si="8"/>
        <v>9.3370681605973722E-4</v>
      </c>
      <c r="AE127" s="1">
        <v>45457</v>
      </c>
      <c r="AF127">
        <v>4.3979999999999997</v>
      </c>
      <c r="AG127">
        <v>4.423</v>
      </c>
      <c r="AH127">
        <v>4.3319999999999999</v>
      </c>
      <c r="AI127">
        <v>4.3499999999999996</v>
      </c>
      <c r="AJ127">
        <f t="shared" si="9"/>
        <v>-1.388572729342134E-2</v>
      </c>
      <c r="AL127" s="1">
        <v>45461</v>
      </c>
      <c r="AM127">
        <v>214.38</v>
      </c>
      <c r="AN127">
        <v>215.83</v>
      </c>
      <c r="AO127">
        <v>214.04</v>
      </c>
      <c r="AP127">
        <v>215.47</v>
      </c>
      <c r="AQ127">
        <v>4921415</v>
      </c>
      <c r="AR127">
        <f t="shared" si="10"/>
        <v>4.0072689995805655E-3</v>
      </c>
    </row>
    <row r="128" spans="1:44" x14ac:dyDescent="0.2">
      <c r="A128" s="1">
        <v>45460</v>
      </c>
      <c r="B128">
        <v>180.85</v>
      </c>
      <c r="C128">
        <v>182.75</v>
      </c>
      <c r="D128">
        <v>180.33</v>
      </c>
      <c r="E128">
        <v>182.66</v>
      </c>
      <c r="F128">
        <v>289279</v>
      </c>
      <c r="G128">
        <f t="shared" si="11"/>
        <v>8.5583347137098056E-3</v>
      </c>
      <c r="I128" s="1">
        <v>45460</v>
      </c>
      <c r="J128">
        <v>5431.11</v>
      </c>
      <c r="K128">
        <v>5488.5</v>
      </c>
      <c r="L128">
        <v>5420.4</v>
      </c>
      <c r="M128">
        <v>5473.23</v>
      </c>
      <c r="N128">
        <f t="shared" si="6"/>
        <v>3.0811936155446932E-3</v>
      </c>
      <c r="P128" s="1">
        <v>45460</v>
      </c>
      <c r="Q128">
        <v>148.69999999999999</v>
      </c>
      <c r="R128">
        <v>150.75</v>
      </c>
      <c r="S128">
        <v>148.53</v>
      </c>
      <c r="T128">
        <v>150.58000000000001</v>
      </c>
      <c r="U128">
        <v>36909</v>
      </c>
      <c r="V128">
        <f t="shared" si="7"/>
        <v>1.0739696603571103E-2</v>
      </c>
      <c r="X128" s="1">
        <v>45460</v>
      </c>
      <c r="Y128">
        <v>10.71</v>
      </c>
      <c r="Z128">
        <v>10.71</v>
      </c>
      <c r="AA128">
        <v>10.71</v>
      </c>
      <c r="AB128">
        <v>10.71</v>
      </c>
      <c r="AC128">
        <f t="shared" si="8"/>
        <v>0</v>
      </c>
      <c r="AE128" s="1">
        <v>45456</v>
      </c>
      <c r="AF128">
        <v>4.4779999999999998</v>
      </c>
      <c r="AG128">
        <v>4.492</v>
      </c>
      <c r="AH128">
        <v>4.3929999999999998</v>
      </c>
      <c r="AI128">
        <v>4.3979999999999997</v>
      </c>
      <c r="AJ128">
        <f t="shared" si="9"/>
        <v>-5.8836840914233543E-3</v>
      </c>
      <c r="AL128" s="1">
        <v>45460</v>
      </c>
      <c r="AM128">
        <v>214.9</v>
      </c>
      <c r="AN128">
        <v>215.24</v>
      </c>
      <c r="AO128">
        <v>213.6</v>
      </c>
      <c r="AP128">
        <v>214.61</v>
      </c>
      <c r="AQ128">
        <v>3877671</v>
      </c>
      <c r="AR128">
        <f t="shared" si="10"/>
        <v>-5.1916747786583976E-3</v>
      </c>
    </row>
    <row r="129" spans="1:44" x14ac:dyDescent="0.2">
      <c r="A129" s="1">
        <v>45457</v>
      </c>
      <c r="B129">
        <v>181.89</v>
      </c>
      <c r="C129">
        <v>181.97</v>
      </c>
      <c r="D129">
        <v>180.09</v>
      </c>
      <c r="E129">
        <v>181.11</v>
      </c>
      <c r="F129">
        <v>244410</v>
      </c>
      <c r="G129">
        <f t="shared" si="11"/>
        <v>-1.221707117534759E-2</v>
      </c>
      <c r="I129" s="1">
        <v>45457</v>
      </c>
      <c r="J129">
        <v>5424.08</v>
      </c>
      <c r="K129">
        <v>5432.39</v>
      </c>
      <c r="L129">
        <v>5403.75</v>
      </c>
      <c r="M129">
        <v>5431.6</v>
      </c>
      <c r="N129">
        <f t="shared" si="6"/>
        <v>2.2952294396489441E-4</v>
      </c>
      <c r="P129" s="1">
        <v>45457</v>
      </c>
      <c r="Q129">
        <v>149.68</v>
      </c>
      <c r="R129">
        <v>149.68</v>
      </c>
      <c r="S129">
        <v>148.31</v>
      </c>
      <c r="T129">
        <v>148.97999999999999</v>
      </c>
      <c r="U129">
        <v>30158</v>
      </c>
      <c r="V129">
        <f t="shared" si="7"/>
        <v>-1.1347800119450581E-2</v>
      </c>
      <c r="X129" s="1">
        <v>45457</v>
      </c>
      <c r="Y129">
        <v>10.71</v>
      </c>
      <c r="Z129">
        <v>10.71</v>
      </c>
      <c r="AA129">
        <v>10.71</v>
      </c>
      <c r="AB129">
        <v>10.71</v>
      </c>
      <c r="AC129">
        <f t="shared" si="8"/>
        <v>0</v>
      </c>
      <c r="AE129" s="1">
        <v>45455</v>
      </c>
      <c r="AF129">
        <v>4.5369999999999999</v>
      </c>
      <c r="AG129">
        <v>4.5439999999999996</v>
      </c>
      <c r="AH129">
        <v>4.4189999999999996</v>
      </c>
      <c r="AI129">
        <v>4.4779999999999998</v>
      </c>
      <c r="AJ129">
        <f t="shared" si="9"/>
        <v>-2.471860516442289E-2</v>
      </c>
      <c r="AL129" s="1">
        <v>45457</v>
      </c>
      <c r="AM129">
        <v>215.34</v>
      </c>
      <c r="AN129">
        <v>216.04</v>
      </c>
      <c r="AO129">
        <v>214.98</v>
      </c>
      <c r="AP129">
        <v>215.73</v>
      </c>
      <c r="AQ129">
        <v>7076496</v>
      </c>
      <c r="AR129">
        <f t="shared" si="10"/>
        <v>1.2959571770671884E-2</v>
      </c>
    </row>
    <row r="130" spans="1:44" x14ac:dyDescent="0.2">
      <c r="A130" s="1">
        <v>45456</v>
      </c>
      <c r="B130">
        <v>184.59</v>
      </c>
      <c r="C130">
        <v>184.7</v>
      </c>
      <c r="D130">
        <v>182.5</v>
      </c>
      <c r="E130">
        <v>183.35</v>
      </c>
      <c r="F130">
        <v>231099</v>
      </c>
      <c r="G130">
        <f t="shared" si="11"/>
        <v>-7.9536846661616648E-3</v>
      </c>
      <c r="I130" s="1">
        <v>45456</v>
      </c>
      <c r="J130">
        <v>5441.93</v>
      </c>
      <c r="K130">
        <v>5441.93</v>
      </c>
      <c r="L130">
        <v>5402.51</v>
      </c>
      <c r="M130">
        <v>5433.74</v>
      </c>
      <c r="N130">
        <f t="shared" si="6"/>
        <v>-1.2238567015397839E-3</v>
      </c>
      <c r="P130" s="1">
        <v>45456</v>
      </c>
      <c r="Q130">
        <v>151.32</v>
      </c>
      <c r="R130">
        <v>151.72999999999999</v>
      </c>
      <c r="S130">
        <v>149.37</v>
      </c>
      <c r="T130">
        <v>150.69</v>
      </c>
      <c r="U130">
        <v>30596</v>
      </c>
      <c r="V130">
        <f t="shared" si="7"/>
        <v>-5.9689614007165011E-4</v>
      </c>
      <c r="X130" s="1">
        <v>45456</v>
      </c>
      <c r="Y130">
        <v>10.71</v>
      </c>
      <c r="Z130">
        <v>10.71</v>
      </c>
      <c r="AA130">
        <v>10.71</v>
      </c>
      <c r="AB130">
        <v>10.71</v>
      </c>
      <c r="AC130">
        <f t="shared" si="8"/>
        <v>0</v>
      </c>
      <c r="AE130" s="1">
        <v>45454</v>
      </c>
      <c r="AF130">
        <v>4.5990000000000002</v>
      </c>
      <c r="AG130">
        <v>4.601</v>
      </c>
      <c r="AH130">
        <v>4.5309999999999997</v>
      </c>
      <c r="AI130">
        <v>4.5369999999999999</v>
      </c>
      <c r="AJ130">
        <f t="shared" si="9"/>
        <v>-5.9236507240017847E-3</v>
      </c>
      <c r="AL130" s="1">
        <v>45456</v>
      </c>
      <c r="AM130">
        <v>214.44</v>
      </c>
      <c r="AN130">
        <v>214.96</v>
      </c>
      <c r="AO130">
        <v>212.26</v>
      </c>
      <c r="AP130">
        <v>212.97</v>
      </c>
      <c r="AQ130">
        <v>5861099</v>
      </c>
      <c r="AR130">
        <f t="shared" si="10"/>
        <v>-8.1501490312965719E-3</v>
      </c>
    </row>
    <row r="131" spans="1:44" x14ac:dyDescent="0.2">
      <c r="A131" s="1">
        <v>45455</v>
      </c>
      <c r="B131">
        <v>185.91</v>
      </c>
      <c r="C131">
        <v>187.29490000000001</v>
      </c>
      <c r="D131">
        <v>184.47</v>
      </c>
      <c r="E131">
        <v>184.82</v>
      </c>
      <c r="F131">
        <v>558385</v>
      </c>
      <c r="G131">
        <f t="shared" si="11"/>
        <v>1.2656840721056394E-2</v>
      </c>
      <c r="I131" s="1">
        <v>45455</v>
      </c>
      <c r="J131">
        <v>5409.13</v>
      </c>
      <c r="K131">
        <v>5447.25</v>
      </c>
      <c r="L131">
        <v>5409.13</v>
      </c>
      <c r="M131">
        <v>5421.03</v>
      </c>
      <c r="N131">
        <f t="shared" si="6"/>
        <v>1.5370031442113682E-2</v>
      </c>
      <c r="P131" s="1">
        <v>45455</v>
      </c>
      <c r="Q131">
        <v>151.59</v>
      </c>
      <c r="R131">
        <v>152.33000000000001</v>
      </c>
      <c r="S131">
        <v>150.74</v>
      </c>
      <c r="T131">
        <v>150.78</v>
      </c>
      <c r="U131">
        <v>35193</v>
      </c>
      <c r="V131">
        <f t="shared" si="7"/>
        <v>1.5900821991645425E-2</v>
      </c>
      <c r="X131" s="1">
        <v>45455</v>
      </c>
      <c r="Y131">
        <v>10.71</v>
      </c>
      <c r="Z131">
        <v>10.71</v>
      </c>
      <c r="AA131">
        <v>10.71</v>
      </c>
      <c r="AB131">
        <v>10.71</v>
      </c>
      <c r="AC131">
        <f t="shared" si="8"/>
        <v>9.3457943925248264E-4</v>
      </c>
      <c r="AE131" s="1">
        <v>45453</v>
      </c>
      <c r="AF131">
        <v>4.5579999999999998</v>
      </c>
      <c r="AG131">
        <v>4.6079999999999997</v>
      </c>
      <c r="AH131">
        <v>4.5579999999999998</v>
      </c>
      <c r="AI131">
        <v>4.5990000000000002</v>
      </c>
      <c r="AJ131">
        <f t="shared" si="9"/>
        <v>2.7270678386296945E-2</v>
      </c>
      <c r="AL131" s="1">
        <v>45455</v>
      </c>
      <c r="AM131">
        <v>216.47</v>
      </c>
      <c r="AN131">
        <v>216.55</v>
      </c>
      <c r="AO131">
        <v>214.2</v>
      </c>
      <c r="AP131">
        <v>214.72</v>
      </c>
      <c r="AQ131">
        <v>5911883</v>
      </c>
      <c r="AR131">
        <f t="shared" si="10"/>
        <v>2.6616857342983569E-3</v>
      </c>
    </row>
    <row r="132" spans="1:44" x14ac:dyDescent="0.2">
      <c r="A132" s="1">
        <v>45454</v>
      </c>
      <c r="B132">
        <v>182.54</v>
      </c>
      <c r="C132">
        <v>182.89</v>
      </c>
      <c r="D132">
        <v>181.18</v>
      </c>
      <c r="E132">
        <v>182.51</v>
      </c>
      <c r="F132">
        <v>242480</v>
      </c>
      <c r="G132">
        <f t="shared" si="11"/>
        <v>-5.3950953678474608E-3</v>
      </c>
      <c r="I132" s="1">
        <v>45454</v>
      </c>
      <c r="J132">
        <v>5353</v>
      </c>
      <c r="K132">
        <v>5375.95</v>
      </c>
      <c r="L132">
        <v>5327.25</v>
      </c>
      <c r="M132">
        <v>5375.32</v>
      </c>
      <c r="N132">
        <f t="shared" si="6"/>
        <v>-8.0089730508381028E-4</v>
      </c>
      <c r="P132" s="1">
        <v>45454</v>
      </c>
      <c r="Q132">
        <v>148.65</v>
      </c>
      <c r="R132">
        <v>148.80000000000001</v>
      </c>
      <c r="S132">
        <v>147.32</v>
      </c>
      <c r="T132">
        <v>148.41999999999999</v>
      </c>
      <c r="U132">
        <v>22886</v>
      </c>
      <c r="V132">
        <f t="shared" si="7"/>
        <v>-7.1576694093251824E-3</v>
      </c>
      <c r="X132" s="1">
        <v>45454</v>
      </c>
      <c r="Y132">
        <v>10.7</v>
      </c>
      <c r="Z132">
        <v>10.7</v>
      </c>
      <c r="AA132">
        <v>10.7</v>
      </c>
      <c r="AB132">
        <v>10.7</v>
      </c>
      <c r="AC132">
        <f t="shared" si="8"/>
        <v>1.8726591760299227E-3</v>
      </c>
      <c r="AE132" s="1">
        <v>45450</v>
      </c>
      <c r="AF132">
        <v>4.4370000000000003</v>
      </c>
      <c r="AG132">
        <v>4.5599999999999996</v>
      </c>
      <c r="AH132">
        <v>4.4370000000000003</v>
      </c>
      <c r="AI132">
        <v>4.5579999999999998</v>
      </c>
      <c r="AJ132">
        <f t="shared" si="9"/>
        <v>2.711864406779764E-3</v>
      </c>
      <c r="AL132" s="1">
        <v>45454</v>
      </c>
      <c r="AM132">
        <v>213.95</v>
      </c>
      <c r="AN132">
        <v>214.38</v>
      </c>
      <c r="AO132">
        <v>213.24</v>
      </c>
      <c r="AP132">
        <v>214.15</v>
      </c>
      <c r="AQ132">
        <v>4004085</v>
      </c>
      <c r="AR132">
        <f t="shared" si="10"/>
        <v>2.8566076613281526E-3</v>
      </c>
    </row>
    <row r="133" spans="1:44" x14ac:dyDescent="0.2">
      <c r="A133" s="1">
        <v>45453</v>
      </c>
      <c r="B133">
        <v>182.55</v>
      </c>
      <c r="C133">
        <v>183.83</v>
      </c>
      <c r="D133">
        <v>181.77</v>
      </c>
      <c r="E133">
        <v>183.5</v>
      </c>
      <c r="F133">
        <v>246264</v>
      </c>
      <c r="G133">
        <f t="shared" si="11"/>
        <v>-3.8132592471533031E-4</v>
      </c>
      <c r="I133" s="1">
        <v>45453</v>
      </c>
      <c r="J133">
        <v>5341.22</v>
      </c>
      <c r="K133">
        <v>5365.79</v>
      </c>
      <c r="L133">
        <v>5331.52</v>
      </c>
      <c r="M133">
        <v>5360.79</v>
      </c>
      <c r="N133">
        <f t="shared" ref="N133:N196" si="12">(L133-L134)/L134</f>
        <v>3.5638386669088072E-5</v>
      </c>
      <c r="P133" s="1">
        <v>45453</v>
      </c>
      <c r="Q133">
        <v>147.55000000000001</v>
      </c>
      <c r="R133">
        <v>149.56</v>
      </c>
      <c r="S133">
        <v>147.55000000000001</v>
      </c>
      <c r="T133">
        <v>149.49</v>
      </c>
      <c r="U133">
        <v>33642</v>
      </c>
      <c r="V133">
        <f t="shared" ref="V133:V196" si="13">(T133-T134)/T134</f>
        <v>7.9563077338008683E-3</v>
      </c>
      <c r="X133" s="1">
        <v>45453</v>
      </c>
      <c r="Y133">
        <v>10.68</v>
      </c>
      <c r="Z133">
        <v>10.68</v>
      </c>
      <c r="AA133">
        <v>10.68</v>
      </c>
      <c r="AB133">
        <v>10.68</v>
      </c>
      <c r="AC133">
        <f t="shared" ref="AC133:AC196" si="14">(AA133-AA134)/AA134</f>
        <v>9.3720712277411316E-4</v>
      </c>
      <c r="AE133" s="1">
        <v>45449</v>
      </c>
      <c r="AF133">
        <v>4.4320000000000004</v>
      </c>
      <c r="AG133">
        <v>4.4720000000000004</v>
      </c>
      <c r="AH133">
        <v>4.4249999999999998</v>
      </c>
      <c r="AI133">
        <v>4.4370000000000003</v>
      </c>
      <c r="AJ133">
        <f t="shared" ref="AJ133:AJ196" si="15">(AH133-AH134)/AH134</f>
        <v>-1.5794223826716067E-3</v>
      </c>
      <c r="AL133" s="1">
        <v>45453</v>
      </c>
      <c r="AM133">
        <v>213.13</v>
      </c>
      <c r="AN133">
        <v>214.02</v>
      </c>
      <c r="AO133">
        <v>212.76</v>
      </c>
      <c r="AP133">
        <v>213.54</v>
      </c>
      <c r="AQ133">
        <v>4219641</v>
      </c>
      <c r="AR133">
        <f t="shared" ref="AR133:AR196" si="16">(AP133-AP134)/AP134</f>
        <v>9.168241965973524E-3</v>
      </c>
    </row>
    <row r="134" spans="1:44" x14ac:dyDescent="0.2">
      <c r="A134" s="1">
        <v>45450</v>
      </c>
      <c r="B134">
        <v>183.7</v>
      </c>
      <c r="C134">
        <v>184.75919999999999</v>
      </c>
      <c r="D134">
        <v>183.08</v>
      </c>
      <c r="E134">
        <v>183.57</v>
      </c>
      <c r="F134">
        <v>253328</v>
      </c>
      <c r="G134">
        <f t="shared" si="11"/>
        <v>-8.5336213880637998E-3</v>
      </c>
      <c r="I134" s="1">
        <v>45450</v>
      </c>
      <c r="J134">
        <v>5343.81</v>
      </c>
      <c r="K134">
        <v>5375.08</v>
      </c>
      <c r="L134">
        <v>5331.33</v>
      </c>
      <c r="M134">
        <v>5346.99</v>
      </c>
      <c r="N134">
        <f t="shared" si="12"/>
        <v>-7.553379715707554E-4</v>
      </c>
      <c r="P134" s="1">
        <v>45450</v>
      </c>
      <c r="Q134">
        <v>148.07</v>
      </c>
      <c r="R134">
        <v>149.13</v>
      </c>
      <c r="S134">
        <v>147.79</v>
      </c>
      <c r="T134">
        <v>148.31</v>
      </c>
      <c r="U134">
        <v>26407</v>
      </c>
      <c r="V134">
        <f t="shared" si="13"/>
        <v>-5.4318669527897148E-3</v>
      </c>
      <c r="X134" s="1">
        <v>45450</v>
      </c>
      <c r="Y134">
        <v>10.67</v>
      </c>
      <c r="Z134">
        <v>10.67</v>
      </c>
      <c r="AA134">
        <v>10.67</v>
      </c>
      <c r="AB134">
        <v>10.67</v>
      </c>
      <c r="AC134">
        <f t="shared" si="14"/>
        <v>0</v>
      </c>
      <c r="AE134" s="1">
        <v>45448</v>
      </c>
      <c r="AF134">
        <v>4.4770000000000003</v>
      </c>
      <c r="AG134">
        <v>4.5010000000000003</v>
      </c>
      <c r="AH134">
        <v>4.4320000000000004</v>
      </c>
      <c r="AI134">
        <v>4.4320000000000004</v>
      </c>
      <c r="AJ134">
        <f t="shared" si="15"/>
        <v>-8.057296329453803E-3</v>
      </c>
      <c r="AL134" s="1">
        <v>45450</v>
      </c>
      <c r="AM134">
        <v>215.07</v>
      </c>
      <c r="AN134">
        <v>215.19</v>
      </c>
      <c r="AO134">
        <v>211.54</v>
      </c>
      <c r="AP134">
        <v>211.6</v>
      </c>
      <c r="AQ134">
        <v>12195070</v>
      </c>
      <c r="AR134">
        <f t="shared" si="16"/>
        <v>-3.568336143644904E-2</v>
      </c>
    </row>
    <row r="135" spans="1:44" x14ac:dyDescent="0.2">
      <c r="A135" s="1">
        <v>45449</v>
      </c>
      <c r="B135">
        <v>185.3</v>
      </c>
      <c r="C135">
        <v>185.91</v>
      </c>
      <c r="D135">
        <v>184.39</v>
      </c>
      <c r="E135">
        <v>185.15</v>
      </c>
      <c r="F135">
        <v>250412</v>
      </c>
      <c r="G135">
        <f t="shared" ref="G135:G198" si="17">(E135-E136)/E136</f>
        <v>-2.9617662897145017E-3</v>
      </c>
      <c r="I135" s="1">
        <v>45449</v>
      </c>
      <c r="J135">
        <v>5357.8</v>
      </c>
      <c r="K135">
        <v>5362.35</v>
      </c>
      <c r="L135">
        <v>5335.36</v>
      </c>
      <c r="M135">
        <v>5352.96</v>
      </c>
      <c r="N135">
        <f t="shared" si="12"/>
        <v>7.1201516146811306E-3</v>
      </c>
      <c r="P135" s="1">
        <v>45449</v>
      </c>
      <c r="Q135">
        <v>150.4</v>
      </c>
      <c r="R135">
        <v>150.81</v>
      </c>
      <c r="S135">
        <v>148.91</v>
      </c>
      <c r="T135">
        <v>149.12</v>
      </c>
      <c r="U135">
        <v>24454</v>
      </c>
      <c r="V135">
        <f t="shared" si="13"/>
        <v>-9.1694352159468143E-3</v>
      </c>
      <c r="X135" s="1">
        <v>45449</v>
      </c>
      <c r="Y135">
        <v>10.67</v>
      </c>
      <c r="Z135">
        <v>10.67</v>
      </c>
      <c r="AA135">
        <v>10.67</v>
      </c>
      <c r="AB135">
        <v>10.67</v>
      </c>
      <c r="AC135">
        <f t="shared" si="14"/>
        <v>0</v>
      </c>
      <c r="AE135" s="1">
        <v>45447</v>
      </c>
      <c r="AF135">
        <v>4.5369999999999999</v>
      </c>
      <c r="AG135">
        <v>4.5599999999999996</v>
      </c>
      <c r="AH135">
        <v>4.468</v>
      </c>
      <c r="AI135">
        <v>4.4770000000000003</v>
      </c>
      <c r="AJ135">
        <f t="shared" si="15"/>
        <v>-1.520828741459113E-2</v>
      </c>
      <c r="AL135" s="1">
        <v>45449</v>
      </c>
      <c r="AM135">
        <v>218.36</v>
      </c>
      <c r="AN135">
        <v>219.97</v>
      </c>
      <c r="AO135">
        <v>218.1</v>
      </c>
      <c r="AP135">
        <v>219.43</v>
      </c>
      <c r="AQ135">
        <v>5283914</v>
      </c>
      <c r="AR135">
        <f t="shared" si="16"/>
        <v>7.3914241116518854E-3</v>
      </c>
    </row>
    <row r="136" spans="1:44" x14ac:dyDescent="0.2">
      <c r="A136" s="1">
        <v>45448</v>
      </c>
      <c r="B136">
        <v>184.87</v>
      </c>
      <c r="C136">
        <v>185.8</v>
      </c>
      <c r="D136">
        <v>183.73</v>
      </c>
      <c r="E136">
        <v>185.7</v>
      </c>
      <c r="F136">
        <v>422540</v>
      </c>
      <c r="G136">
        <f t="shared" si="17"/>
        <v>8.3622936576889222E-3</v>
      </c>
      <c r="I136" s="1">
        <v>45448</v>
      </c>
      <c r="J136">
        <v>5314.48</v>
      </c>
      <c r="K136">
        <v>5354.16</v>
      </c>
      <c r="L136">
        <v>5297.64</v>
      </c>
      <c r="M136">
        <v>5354.03</v>
      </c>
      <c r="N136">
        <f t="shared" si="12"/>
        <v>7.6098926702716273E-3</v>
      </c>
      <c r="P136" s="1">
        <v>45448</v>
      </c>
      <c r="Q136">
        <v>148.12</v>
      </c>
      <c r="R136">
        <v>150.5</v>
      </c>
      <c r="S136">
        <v>147.80000000000001</v>
      </c>
      <c r="T136">
        <v>150.5</v>
      </c>
      <c r="U136">
        <v>31005</v>
      </c>
      <c r="V136">
        <f t="shared" si="13"/>
        <v>2.2140722629720121E-2</v>
      </c>
      <c r="X136" s="1">
        <v>45448</v>
      </c>
      <c r="Y136">
        <v>10.67</v>
      </c>
      <c r="Z136">
        <v>10.67</v>
      </c>
      <c r="AA136">
        <v>10.67</v>
      </c>
      <c r="AB136">
        <v>10.67</v>
      </c>
      <c r="AC136">
        <f t="shared" si="14"/>
        <v>0</v>
      </c>
      <c r="AE136" s="1">
        <v>45446</v>
      </c>
      <c r="AF136">
        <v>4.6500000000000004</v>
      </c>
      <c r="AG136">
        <v>4.6500000000000004</v>
      </c>
      <c r="AH136">
        <v>4.5369999999999999</v>
      </c>
      <c r="AI136">
        <v>4.5369999999999999</v>
      </c>
      <c r="AJ136">
        <f t="shared" si="15"/>
        <v>-1.9662921348314648E-2</v>
      </c>
      <c r="AL136" s="1">
        <v>45448</v>
      </c>
      <c r="AM136">
        <v>216.69</v>
      </c>
      <c r="AN136">
        <v>218.0795</v>
      </c>
      <c r="AO136">
        <v>215.93</v>
      </c>
      <c r="AP136">
        <v>217.82</v>
      </c>
      <c r="AQ136">
        <v>5479226</v>
      </c>
      <c r="AR136">
        <f t="shared" si="16"/>
        <v>1.1845589259998991E-2</v>
      </c>
    </row>
    <row r="137" spans="1:44" x14ac:dyDescent="0.2">
      <c r="A137" s="1">
        <v>45447</v>
      </c>
      <c r="B137">
        <v>185.63</v>
      </c>
      <c r="C137">
        <v>185.905</v>
      </c>
      <c r="D137">
        <v>184.12010000000001</v>
      </c>
      <c r="E137">
        <v>184.16</v>
      </c>
      <c r="F137">
        <v>299919</v>
      </c>
      <c r="G137">
        <f t="shared" si="17"/>
        <v>-1.3974407024682837E-2</v>
      </c>
      <c r="I137" s="1">
        <v>45447</v>
      </c>
      <c r="J137">
        <v>5278.24</v>
      </c>
      <c r="K137">
        <v>5298.8</v>
      </c>
      <c r="L137">
        <v>5257.63</v>
      </c>
      <c r="M137">
        <v>5291.34</v>
      </c>
      <c r="N137">
        <f t="shared" si="12"/>
        <v>4.4533005242324503E-3</v>
      </c>
      <c r="P137" s="1">
        <v>45447</v>
      </c>
      <c r="Q137">
        <v>148.09</v>
      </c>
      <c r="R137">
        <v>148.38999999999999</v>
      </c>
      <c r="S137">
        <v>146.82</v>
      </c>
      <c r="T137">
        <v>147.24</v>
      </c>
      <c r="U137">
        <v>22089</v>
      </c>
      <c r="V137">
        <f t="shared" si="13"/>
        <v>-1.2342366514623043E-2</v>
      </c>
      <c r="X137" s="1">
        <v>45447</v>
      </c>
      <c r="Y137">
        <v>10.67</v>
      </c>
      <c r="Z137">
        <v>10.67</v>
      </c>
      <c r="AA137">
        <v>10.67</v>
      </c>
      <c r="AB137">
        <v>10.67</v>
      </c>
      <c r="AC137">
        <f t="shared" si="14"/>
        <v>0</v>
      </c>
      <c r="AE137" s="1">
        <v>45443</v>
      </c>
      <c r="AF137">
        <v>4.6779999999999999</v>
      </c>
      <c r="AG137">
        <v>4.6980000000000004</v>
      </c>
      <c r="AH137">
        <v>4.6280000000000001</v>
      </c>
      <c r="AI137">
        <v>4.6500000000000004</v>
      </c>
      <c r="AJ137">
        <f t="shared" si="15"/>
        <v>-1.0265183917878538E-2</v>
      </c>
      <c r="AL137" s="1">
        <v>45447</v>
      </c>
      <c r="AM137">
        <v>216.24</v>
      </c>
      <c r="AN137">
        <v>216.24</v>
      </c>
      <c r="AO137">
        <v>214.2</v>
      </c>
      <c r="AP137">
        <v>215.27</v>
      </c>
      <c r="AQ137">
        <v>5509361</v>
      </c>
      <c r="AR137">
        <f t="shared" si="16"/>
        <v>-8.9770739342601453E-3</v>
      </c>
    </row>
    <row r="138" spans="1:44" x14ac:dyDescent="0.2">
      <c r="A138" s="1">
        <v>45446</v>
      </c>
      <c r="B138">
        <v>189.41</v>
      </c>
      <c r="C138">
        <v>189.48</v>
      </c>
      <c r="D138">
        <v>185.73079999999999</v>
      </c>
      <c r="E138">
        <v>186.77</v>
      </c>
      <c r="F138">
        <v>805424</v>
      </c>
      <c r="G138">
        <f t="shared" si="17"/>
        <v>-6.0138371474188152E-3</v>
      </c>
      <c r="I138" s="1">
        <v>45446</v>
      </c>
      <c r="J138">
        <v>5297.15</v>
      </c>
      <c r="K138">
        <v>5302.11</v>
      </c>
      <c r="L138">
        <v>5234.32</v>
      </c>
      <c r="M138">
        <v>5283.4</v>
      </c>
      <c r="N138">
        <f t="shared" si="12"/>
        <v>8.2131410256409132E-3</v>
      </c>
      <c r="P138" s="1">
        <v>45446</v>
      </c>
      <c r="Q138">
        <v>150.91999999999999</v>
      </c>
      <c r="R138">
        <v>150.91999999999999</v>
      </c>
      <c r="S138">
        <v>147.94999999999999</v>
      </c>
      <c r="T138">
        <v>149.08000000000001</v>
      </c>
      <c r="U138">
        <v>17567</v>
      </c>
      <c r="V138">
        <f t="shared" si="13"/>
        <v>-6.3320669199492677E-3</v>
      </c>
      <c r="X138" s="1">
        <v>45446</v>
      </c>
      <c r="Y138">
        <v>10.67</v>
      </c>
      <c r="Z138">
        <v>10.67</v>
      </c>
      <c r="AA138">
        <v>10.67</v>
      </c>
      <c r="AB138">
        <v>10.67</v>
      </c>
      <c r="AC138">
        <f t="shared" si="14"/>
        <v>9.3808630393994242E-4</v>
      </c>
      <c r="AE138" s="1">
        <v>45442</v>
      </c>
      <c r="AF138">
        <v>4.7389999999999999</v>
      </c>
      <c r="AG138">
        <v>4.75</v>
      </c>
      <c r="AH138">
        <v>4.6760000000000002</v>
      </c>
      <c r="AI138">
        <v>4.6779999999999999</v>
      </c>
      <c r="AJ138">
        <f t="shared" si="15"/>
        <v>4.2955326460482092E-3</v>
      </c>
      <c r="AL138" s="1">
        <v>45446</v>
      </c>
      <c r="AM138">
        <v>215.92</v>
      </c>
      <c r="AN138">
        <v>217.82</v>
      </c>
      <c r="AO138">
        <v>215.54</v>
      </c>
      <c r="AP138">
        <v>217.22</v>
      </c>
      <c r="AQ138">
        <v>6172606</v>
      </c>
      <c r="AR138">
        <f t="shared" si="16"/>
        <v>8.9177891314444376E-3</v>
      </c>
    </row>
    <row r="139" spans="1:44" x14ac:dyDescent="0.2">
      <c r="A139" s="1">
        <v>45443</v>
      </c>
      <c r="B139">
        <v>186.3</v>
      </c>
      <c r="C139">
        <v>188</v>
      </c>
      <c r="D139">
        <v>185.62860000000001</v>
      </c>
      <c r="E139">
        <v>187.9</v>
      </c>
      <c r="F139">
        <v>220932</v>
      </c>
      <c r="G139">
        <f t="shared" si="17"/>
        <v>1.342969634863281E-2</v>
      </c>
      <c r="I139" s="1">
        <v>45443</v>
      </c>
      <c r="J139">
        <v>5243.21</v>
      </c>
      <c r="K139">
        <v>5280.33</v>
      </c>
      <c r="L139">
        <v>5191.68</v>
      </c>
      <c r="M139">
        <v>5277.51</v>
      </c>
      <c r="N139">
        <f t="shared" si="12"/>
        <v>-5.8252427184466151E-3</v>
      </c>
      <c r="P139" s="1">
        <v>45443</v>
      </c>
      <c r="Q139">
        <v>150.36000000000001</v>
      </c>
      <c r="R139">
        <v>150.88</v>
      </c>
      <c r="S139">
        <v>147.72999999999999</v>
      </c>
      <c r="T139">
        <v>150.03</v>
      </c>
      <c r="U139">
        <v>106642</v>
      </c>
      <c r="V139">
        <f t="shared" si="13"/>
        <v>3.2767152601311297E-3</v>
      </c>
      <c r="X139" s="1">
        <v>45443</v>
      </c>
      <c r="Y139">
        <v>10.66</v>
      </c>
      <c r="Z139">
        <v>10.66</v>
      </c>
      <c r="AA139">
        <v>10.66</v>
      </c>
      <c r="AB139">
        <v>10.66</v>
      </c>
      <c r="AC139">
        <f t="shared" si="14"/>
        <v>-2.8063610851262267E-3</v>
      </c>
      <c r="AE139" s="1">
        <v>45441</v>
      </c>
      <c r="AF139">
        <v>4.67</v>
      </c>
      <c r="AG139">
        <v>4.7569999999999997</v>
      </c>
      <c r="AH139">
        <v>4.6559999999999997</v>
      </c>
      <c r="AI139">
        <v>4.7389999999999999</v>
      </c>
      <c r="AJ139">
        <f t="shared" si="15"/>
        <v>2.2173435784851807E-2</v>
      </c>
      <c r="AL139" s="1">
        <v>45443</v>
      </c>
      <c r="AM139">
        <v>217.77</v>
      </c>
      <c r="AN139">
        <v>217.96</v>
      </c>
      <c r="AO139">
        <v>214.65</v>
      </c>
      <c r="AP139">
        <v>215.3</v>
      </c>
      <c r="AQ139">
        <v>5617183</v>
      </c>
      <c r="AR139">
        <f t="shared" si="16"/>
        <v>-5.8641547767464648E-3</v>
      </c>
    </row>
    <row r="140" spans="1:44" x14ac:dyDescent="0.2">
      <c r="A140" s="1">
        <v>45442</v>
      </c>
      <c r="B140">
        <v>183.85</v>
      </c>
      <c r="C140">
        <v>185.64</v>
      </c>
      <c r="D140">
        <v>183.85</v>
      </c>
      <c r="E140">
        <v>185.41</v>
      </c>
      <c r="F140">
        <v>282722</v>
      </c>
      <c r="G140">
        <f t="shared" si="17"/>
        <v>1.0904530832560929E-2</v>
      </c>
      <c r="I140" s="1">
        <v>45442</v>
      </c>
      <c r="J140">
        <v>5259.77</v>
      </c>
      <c r="K140">
        <v>5260.21</v>
      </c>
      <c r="L140">
        <v>5222.1000000000004</v>
      </c>
      <c r="M140">
        <v>5235.4799999999996</v>
      </c>
      <c r="N140">
        <f t="shared" si="12"/>
        <v>-7.714671176392243E-3</v>
      </c>
      <c r="P140" s="1">
        <v>45442</v>
      </c>
      <c r="Q140">
        <v>148.63999999999999</v>
      </c>
      <c r="R140">
        <v>149.68</v>
      </c>
      <c r="S140">
        <v>148.27000000000001</v>
      </c>
      <c r="T140">
        <v>149.54</v>
      </c>
      <c r="U140">
        <v>22297</v>
      </c>
      <c r="V140">
        <f t="shared" si="13"/>
        <v>7.7498483725318805E-3</v>
      </c>
      <c r="X140" s="1">
        <v>45442</v>
      </c>
      <c r="Y140">
        <v>10.69</v>
      </c>
      <c r="Z140">
        <v>10.69</v>
      </c>
      <c r="AA140">
        <v>10.69</v>
      </c>
      <c r="AB140">
        <v>10.69</v>
      </c>
      <c r="AC140">
        <f t="shared" si="14"/>
        <v>0</v>
      </c>
      <c r="AE140" s="1">
        <v>45440</v>
      </c>
      <c r="AF140">
        <v>4.5750000000000002</v>
      </c>
      <c r="AG140">
        <v>4.6719999999999997</v>
      </c>
      <c r="AH140">
        <v>4.5549999999999997</v>
      </c>
      <c r="AI140">
        <v>4.67</v>
      </c>
      <c r="AJ140">
        <f t="shared" si="15"/>
        <v>-4.3715846994536525E-3</v>
      </c>
      <c r="AL140" s="1">
        <v>45442</v>
      </c>
      <c r="AM140">
        <v>216.69</v>
      </c>
      <c r="AN140">
        <v>217.51</v>
      </c>
      <c r="AO140">
        <v>216.41</v>
      </c>
      <c r="AP140">
        <v>216.57</v>
      </c>
      <c r="AQ140">
        <v>3071290</v>
      </c>
      <c r="AR140">
        <f t="shared" si="16"/>
        <v>1.8967431532198214E-3</v>
      </c>
    </row>
    <row r="141" spans="1:44" x14ac:dyDescent="0.2">
      <c r="A141" s="1">
        <v>45441</v>
      </c>
      <c r="B141">
        <v>183.89</v>
      </c>
      <c r="C141">
        <v>183.95</v>
      </c>
      <c r="D141">
        <v>183.15</v>
      </c>
      <c r="E141">
        <v>183.41</v>
      </c>
      <c r="F141">
        <v>901830</v>
      </c>
      <c r="G141">
        <f t="shared" si="17"/>
        <v>-1.2225333907798418E-2</v>
      </c>
      <c r="I141" s="1">
        <v>45441</v>
      </c>
      <c r="J141">
        <v>5278.73</v>
      </c>
      <c r="K141">
        <v>5282.27</v>
      </c>
      <c r="L141">
        <v>5262.7</v>
      </c>
      <c r="M141">
        <v>5266.95</v>
      </c>
      <c r="N141">
        <f t="shared" si="12"/>
        <v>-3.4444951513855635E-3</v>
      </c>
      <c r="P141" s="1">
        <v>45441</v>
      </c>
      <c r="Q141">
        <v>148.29</v>
      </c>
      <c r="R141">
        <v>149.15</v>
      </c>
      <c r="S141">
        <v>148.29</v>
      </c>
      <c r="T141">
        <v>148.38999999999999</v>
      </c>
      <c r="U141">
        <v>21281</v>
      </c>
      <c r="V141">
        <f t="shared" si="13"/>
        <v>-1.3495545805079121E-2</v>
      </c>
      <c r="X141" s="1">
        <v>45441</v>
      </c>
      <c r="Y141">
        <v>10.69</v>
      </c>
      <c r="Z141">
        <v>10.69</v>
      </c>
      <c r="AA141">
        <v>10.69</v>
      </c>
      <c r="AB141">
        <v>10.69</v>
      </c>
      <c r="AC141">
        <f t="shared" si="14"/>
        <v>0</v>
      </c>
      <c r="AE141" s="1">
        <v>45438</v>
      </c>
      <c r="AF141">
        <v>4.5750000000000002</v>
      </c>
      <c r="AG141">
        <v>4.5750000000000002</v>
      </c>
      <c r="AH141">
        <v>4.5750000000000002</v>
      </c>
      <c r="AI141">
        <v>4.5750000000000002</v>
      </c>
      <c r="AJ141">
        <f t="shared" si="15"/>
        <v>1.094091903719889E-3</v>
      </c>
      <c r="AL141" s="1">
        <v>45441</v>
      </c>
      <c r="AM141">
        <v>216.92</v>
      </c>
      <c r="AN141">
        <v>217.16</v>
      </c>
      <c r="AO141">
        <v>216.12</v>
      </c>
      <c r="AP141">
        <v>216.16</v>
      </c>
      <c r="AQ141">
        <v>4184972</v>
      </c>
      <c r="AR141">
        <f t="shared" si="16"/>
        <v>-9.3038177735001656E-3</v>
      </c>
    </row>
    <row r="142" spans="1:44" x14ac:dyDescent="0.2">
      <c r="A142" s="1">
        <v>45440</v>
      </c>
      <c r="B142">
        <v>187.75</v>
      </c>
      <c r="C142">
        <v>188</v>
      </c>
      <c r="D142">
        <v>185.255</v>
      </c>
      <c r="E142">
        <v>185.68</v>
      </c>
      <c r="F142">
        <v>328596</v>
      </c>
      <c r="G142">
        <f t="shared" si="17"/>
        <v>-7.1650090899369233E-3</v>
      </c>
      <c r="I142" s="1">
        <v>45440</v>
      </c>
      <c r="J142">
        <v>5315.91</v>
      </c>
      <c r="K142">
        <v>5315.91</v>
      </c>
      <c r="L142">
        <v>5280.89</v>
      </c>
      <c r="M142">
        <v>5306.04</v>
      </c>
      <c r="N142">
        <f t="shared" si="12"/>
        <v>4.7362926953105014E-4</v>
      </c>
      <c r="P142" s="1">
        <v>45440</v>
      </c>
      <c r="Q142">
        <v>151.30000000000001</v>
      </c>
      <c r="R142">
        <v>151.30000000000001</v>
      </c>
      <c r="S142">
        <v>149.33000000000001</v>
      </c>
      <c r="T142">
        <v>150.41999999999999</v>
      </c>
      <c r="U142">
        <v>35683</v>
      </c>
      <c r="V142">
        <f t="shared" si="13"/>
        <v>-9.9621438533576204E-4</v>
      </c>
      <c r="X142" s="1">
        <v>45440</v>
      </c>
      <c r="Y142">
        <v>10.69</v>
      </c>
      <c r="Z142">
        <v>10.69</v>
      </c>
      <c r="AA142">
        <v>10.69</v>
      </c>
      <c r="AB142">
        <v>10.69</v>
      </c>
      <c r="AC142">
        <f t="shared" si="14"/>
        <v>2.8142589118198276E-3</v>
      </c>
      <c r="AE142" s="1">
        <v>45436</v>
      </c>
      <c r="AF142">
        <v>4.5910000000000002</v>
      </c>
      <c r="AG142">
        <v>4.6040000000000001</v>
      </c>
      <c r="AH142">
        <v>4.57</v>
      </c>
      <c r="AI142">
        <v>4.5750000000000002</v>
      </c>
      <c r="AJ142">
        <f t="shared" si="15"/>
        <v>8.6073714411830926E-3</v>
      </c>
      <c r="AL142" s="1">
        <v>45440</v>
      </c>
      <c r="AM142">
        <v>218.43</v>
      </c>
      <c r="AN142">
        <v>218.59</v>
      </c>
      <c r="AO142">
        <v>217.21</v>
      </c>
      <c r="AP142">
        <v>218.19</v>
      </c>
      <c r="AQ142">
        <v>3809677</v>
      </c>
      <c r="AR142">
        <f t="shared" si="16"/>
        <v>1.0513153019636951E-2</v>
      </c>
    </row>
    <row r="143" spans="1:44" x14ac:dyDescent="0.2">
      <c r="A143" s="1">
        <v>45436</v>
      </c>
      <c r="B143">
        <v>186.68</v>
      </c>
      <c r="C143">
        <v>187.10990000000001</v>
      </c>
      <c r="D143">
        <v>186.04740000000001</v>
      </c>
      <c r="E143">
        <v>187.02</v>
      </c>
      <c r="F143">
        <v>279956</v>
      </c>
      <c r="G143">
        <f t="shared" si="17"/>
        <v>8.7922757430283407E-3</v>
      </c>
      <c r="I143" s="1">
        <v>45436</v>
      </c>
      <c r="J143">
        <v>5281.45</v>
      </c>
      <c r="K143">
        <v>5311.65</v>
      </c>
      <c r="L143">
        <v>5278.39</v>
      </c>
      <c r="M143">
        <v>5304.72</v>
      </c>
      <c r="N143">
        <f t="shared" si="12"/>
        <v>4.0822305033546263E-3</v>
      </c>
      <c r="P143" s="1">
        <v>45436</v>
      </c>
      <c r="Q143">
        <v>149.44</v>
      </c>
      <c r="R143">
        <v>150.83000000000001</v>
      </c>
      <c r="S143">
        <v>149.44</v>
      </c>
      <c r="T143">
        <v>150.57</v>
      </c>
      <c r="U143">
        <v>20002</v>
      </c>
      <c r="V143">
        <f t="shared" si="13"/>
        <v>1.1759172154280339E-2</v>
      </c>
      <c r="X143" s="1">
        <v>45436</v>
      </c>
      <c r="Y143">
        <v>10.66</v>
      </c>
      <c r="Z143">
        <v>10.66</v>
      </c>
      <c r="AA143">
        <v>10.66</v>
      </c>
      <c r="AB143">
        <v>10.66</v>
      </c>
      <c r="AC143">
        <f t="shared" si="14"/>
        <v>-4.668534080298852E-3</v>
      </c>
      <c r="AE143" s="1">
        <v>45435</v>
      </c>
      <c r="AF143">
        <v>4.5419999999999998</v>
      </c>
      <c r="AG143">
        <v>4.6040000000000001</v>
      </c>
      <c r="AH143">
        <v>4.5309999999999997</v>
      </c>
      <c r="AI143">
        <v>4.5910000000000002</v>
      </c>
      <c r="AJ143">
        <f t="shared" si="15"/>
        <v>-1.7625027539105546E-3</v>
      </c>
      <c r="AL143" s="1">
        <v>45436</v>
      </c>
      <c r="AM143">
        <v>216.96</v>
      </c>
      <c r="AN143">
        <v>217.21</v>
      </c>
      <c r="AO143">
        <v>215.74</v>
      </c>
      <c r="AP143">
        <v>215.92</v>
      </c>
      <c r="AQ143">
        <v>4212379</v>
      </c>
      <c r="AR143">
        <f t="shared" si="16"/>
        <v>9.2712775820502798E-4</v>
      </c>
    </row>
    <row r="144" spans="1:44" x14ac:dyDescent="0.2">
      <c r="A144" s="1">
        <v>45435</v>
      </c>
      <c r="B144">
        <v>188.5</v>
      </c>
      <c r="C144">
        <v>188.5</v>
      </c>
      <c r="D144">
        <v>185.095</v>
      </c>
      <c r="E144">
        <v>185.39</v>
      </c>
      <c r="F144">
        <v>1138847</v>
      </c>
      <c r="G144">
        <f t="shared" si="17"/>
        <v>-1.4040312716056026E-2</v>
      </c>
      <c r="I144" s="1">
        <v>45435</v>
      </c>
      <c r="J144">
        <v>5340.26</v>
      </c>
      <c r="K144">
        <v>5341.88</v>
      </c>
      <c r="L144">
        <v>5256.93</v>
      </c>
      <c r="M144">
        <v>5267.84</v>
      </c>
      <c r="N144">
        <f t="shared" si="12"/>
        <v>-5.5013138454145802E-3</v>
      </c>
      <c r="P144" s="1">
        <v>45435</v>
      </c>
      <c r="Q144">
        <v>151.31</v>
      </c>
      <c r="R144">
        <v>151.31</v>
      </c>
      <c r="S144">
        <v>148.31</v>
      </c>
      <c r="T144">
        <v>148.82</v>
      </c>
      <c r="U144">
        <v>23200</v>
      </c>
      <c r="V144">
        <f t="shared" si="13"/>
        <v>-1.0110416389517162E-2</v>
      </c>
      <c r="X144" s="1">
        <v>45435</v>
      </c>
      <c r="Y144">
        <v>10.71</v>
      </c>
      <c r="Z144">
        <v>10.71</v>
      </c>
      <c r="AA144">
        <v>10.71</v>
      </c>
      <c r="AB144">
        <v>10.71</v>
      </c>
      <c r="AC144">
        <f t="shared" si="14"/>
        <v>0</v>
      </c>
      <c r="AE144" s="1">
        <v>45434</v>
      </c>
      <c r="AF144">
        <v>4.5490000000000004</v>
      </c>
      <c r="AG144">
        <v>4.5910000000000002</v>
      </c>
      <c r="AH144">
        <v>4.5389999999999997</v>
      </c>
      <c r="AI144">
        <v>4.5419999999999998</v>
      </c>
      <c r="AJ144">
        <f t="shared" si="15"/>
        <v>-2.2026431718069029E-4</v>
      </c>
      <c r="AL144" s="1">
        <v>45435</v>
      </c>
      <c r="AM144">
        <v>218.78</v>
      </c>
      <c r="AN144">
        <v>219.23</v>
      </c>
      <c r="AO144">
        <v>215.66</v>
      </c>
      <c r="AP144">
        <v>215.72</v>
      </c>
      <c r="AQ144">
        <v>9537911</v>
      </c>
      <c r="AR144">
        <f t="shared" si="16"/>
        <v>-1.9944573167961541E-2</v>
      </c>
    </row>
    <row r="145" spans="1:44" x14ac:dyDescent="0.2">
      <c r="A145" s="1">
        <v>45434</v>
      </c>
      <c r="B145">
        <v>189.13</v>
      </c>
      <c r="C145">
        <v>189.53200000000001</v>
      </c>
      <c r="D145">
        <v>187.52</v>
      </c>
      <c r="E145">
        <v>188.03</v>
      </c>
      <c r="F145">
        <v>219297</v>
      </c>
      <c r="G145">
        <f t="shared" si="17"/>
        <v>-8.4374835205399696E-3</v>
      </c>
      <c r="I145" s="1">
        <v>45434</v>
      </c>
      <c r="J145">
        <v>5319.28</v>
      </c>
      <c r="K145">
        <v>5323.18</v>
      </c>
      <c r="L145">
        <v>5286.01</v>
      </c>
      <c r="M145">
        <v>5307.01</v>
      </c>
      <c r="N145">
        <f t="shared" si="12"/>
        <v>-2.2386355271080023E-3</v>
      </c>
      <c r="P145" s="1">
        <v>45434</v>
      </c>
      <c r="Q145">
        <v>151.82</v>
      </c>
      <c r="R145">
        <v>151.82</v>
      </c>
      <c r="S145">
        <v>149.61000000000001</v>
      </c>
      <c r="T145">
        <v>150.34</v>
      </c>
      <c r="U145">
        <v>21211</v>
      </c>
      <c r="V145">
        <f t="shared" si="13"/>
        <v>-8.245926512302923E-3</v>
      </c>
      <c r="X145" s="1">
        <v>45434</v>
      </c>
      <c r="Y145">
        <v>10.71</v>
      </c>
      <c r="Z145">
        <v>10.71</v>
      </c>
      <c r="AA145">
        <v>10.71</v>
      </c>
      <c r="AB145">
        <v>10.71</v>
      </c>
      <c r="AC145">
        <f t="shared" si="14"/>
        <v>0</v>
      </c>
      <c r="AE145" s="1">
        <v>45433</v>
      </c>
      <c r="AF145">
        <v>4.5860000000000003</v>
      </c>
      <c r="AG145">
        <v>4.593</v>
      </c>
      <c r="AH145">
        <v>4.54</v>
      </c>
      <c r="AI145">
        <v>4.5490000000000004</v>
      </c>
      <c r="AJ145">
        <f t="shared" si="15"/>
        <v>-1.978456803693194E-3</v>
      </c>
      <c r="AL145" s="1">
        <v>45434</v>
      </c>
      <c r="AM145">
        <v>223.09</v>
      </c>
      <c r="AN145">
        <v>223.24</v>
      </c>
      <c r="AO145">
        <v>219.7407</v>
      </c>
      <c r="AP145">
        <v>220.11</v>
      </c>
      <c r="AQ145">
        <v>8903115</v>
      </c>
      <c r="AR145">
        <f t="shared" si="16"/>
        <v>-1.8373990991392662E-2</v>
      </c>
    </row>
    <row r="146" spans="1:44" x14ac:dyDescent="0.2">
      <c r="A146" s="1">
        <v>45433</v>
      </c>
      <c r="B146">
        <v>189.5</v>
      </c>
      <c r="C146">
        <v>189.85</v>
      </c>
      <c r="D146">
        <v>189.11</v>
      </c>
      <c r="E146">
        <v>189.63</v>
      </c>
      <c r="F146">
        <v>255016</v>
      </c>
      <c r="G146">
        <f t="shared" si="17"/>
        <v>-1.211418940271875E-3</v>
      </c>
      <c r="I146" s="1">
        <v>45433</v>
      </c>
      <c r="J146">
        <v>5298.69</v>
      </c>
      <c r="K146">
        <v>5324.32</v>
      </c>
      <c r="L146">
        <v>5297.87</v>
      </c>
      <c r="M146">
        <v>5321.41</v>
      </c>
      <c r="N146">
        <f t="shared" si="12"/>
        <v>-8.5433011466500941E-4</v>
      </c>
      <c r="P146" s="1">
        <v>45433</v>
      </c>
      <c r="Q146">
        <v>151.62</v>
      </c>
      <c r="R146">
        <v>151.62</v>
      </c>
      <c r="S146">
        <v>150.56</v>
      </c>
      <c r="T146">
        <v>151.59</v>
      </c>
      <c r="U146">
        <v>17709</v>
      </c>
      <c r="V146">
        <f t="shared" si="13"/>
        <v>1.3195223329161596E-4</v>
      </c>
      <c r="X146" s="1">
        <v>45433</v>
      </c>
      <c r="Y146">
        <v>10.71</v>
      </c>
      <c r="Z146">
        <v>10.71</v>
      </c>
      <c r="AA146">
        <v>10.71</v>
      </c>
      <c r="AB146">
        <v>10.71</v>
      </c>
      <c r="AC146">
        <f t="shared" si="14"/>
        <v>0</v>
      </c>
      <c r="AE146" s="1">
        <v>45432</v>
      </c>
      <c r="AF146">
        <v>4.5629999999999997</v>
      </c>
      <c r="AG146">
        <v>4.5960000000000001</v>
      </c>
      <c r="AH146">
        <v>4.5490000000000004</v>
      </c>
      <c r="AI146">
        <v>4.5860000000000003</v>
      </c>
      <c r="AJ146">
        <f t="shared" si="15"/>
        <v>9.3188373641004459E-3</v>
      </c>
      <c r="AL146" s="1">
        <v>45433</v>
      </c>
      <c r="AM146">
        <v>224.77</v>
      </c>
      <c r="AN146">
        <v>225.21</v>
      </c>
      <c r="AO146">
        <v>223.7</v>
      </c>
      <c r="AP146">
        <v>224.23</v>
      </c>
      <c r="AQ146">
        <v>4002615</v>
      </c>
      <c r="AR146">
        <f t="shared" si="16"/>
        <v>-1.469540434627772E-3</v>
      </c>
    </row>
    <row r="147" spans="1:44" x14ac:dyDescent="0.2">
      <c r="A147" s="1">
        <v>45432</v>
      </c>
      <c r="B147">
        <v>190.19</v>
      </c>
      <c r="C147">
        <v>190.80760000000001</v>
      </c>
      <c r="D147">
        <v>189.71</v>
      </c>
      <c r="E147">
        <v>189.86</v>
      </c>
      <c r="F147">
        <v>223585</v>
      </c>
      <c r="G147">
        <f t="shared" si="17"/>
        <v>-1.1574074074074013E-3</v>
      </c>
      <c r="I147" s="1">
        <v>45432</v>
      </c>
      <c r="J147">
        <v>5305.35</v>
      </c>
      <c r="K147">
        <v>5325.32</v>
      </c>
      <c r="L147">
        <v>5302.4</v>
      </c>
      <c r="M147">
        <v>5308.13</v>
      </c>
      <c r="N147">
        <f t="shared" si="12"/>
        <v>3.5600794157002132E-3</v>
      </c>
      <c r="P147" s="1">
        <v>45432</v>
      </c>
      <c r="Q147">
        <v>150.94</v>
      </c>
      <c r="R147">
        <v>151.76</v>
      </c>
      <c r="S147">
        <v>150.66</v>
      </c>
      <c r="T147">
        <v>151.57</v>
      </c>
      <c r="U147">
        <v>42433</v>
      </c>
      <c r="V147">
        <f t="shared" si="13"/>
        <v>7.3104273277064822E-3</v>
      </c>
      <c r="X147" s="1">
        <v>45432</v>
      </c>
      <c r="Y147">
        <v>10.71</v>
      </c>
      <c r="Z147">
        <v>10.71</v>
      </c>
      <c r="AA147">
        <v>10.71</v>
      </c>
      <c r="AB147">
        <v>10.71</v>
      </c>
      <c r="AC147">
        <f t="shared" si="14"/>
        <v>9.3457943925248264E-4</v>
      </c>
      <c r="AE147" s="1">
        <v>45429</v>
      </c>
      <c r="AF147">
        <v>4.508</v>
      </c>
      <c r="AG147">
        <v>4.5659999999999998</v>
      </c>
      <c r="AH147">
        <v>4.5069999999999997</v>
      </c>
      <c r="AI147">
        <v>4.5629999999999997</v>
      </c>
      <c r="AJ147">
        <f t="shared" si="15"/>
        <v>8.7287376902416523E-3</v>
      </c>
      <c r="AL147" s="1">
        <v>45432</v>
      </c>
      <c r="AM147">
        <v>223.79</v>
      </c>
      <c r="AN147">
        <v>225.66</v>
      </c>
      <c r="AO147">
        <v>223.02</v>
      </c>
      <c r="AP147">
        <v>224.56</v>
      </c>
      <c r="AQ147">
        <v>5990860</v>
      </c>
      <c r="AR147">
        <f t="shared" si="16"/>
        <v>4.0239649467942668E-3</v>
      </c>
    </row>
    <row r="148" spans="1:44" x14ac:dyDescent="0.2">
      <c r="A148" s="1">
        <v>45429</v>
      </c>
      <c r="B148">
        <v>189.85</v>
      </c>
      <c r="C148">
        <v>190.15</v>
      </c>
      <c r="D148">
        <v>189.56</v>
      </c>
      <c r="E148">
        <v>190.08</v>
      </c>
      <c r="F148">
        <v>293687</v>
      </c>
      <c r="G148">
        <f t="shared" si="17"/>
        <v>5.79038795599377E-4</v>
      </c>
      <c r="I148" s="1">
        <v>45429</v>
      </c>
      <c r="J148">
        <v>5303.1</v>
      </c>
      <c r="K148">
        <v>5305.45</v>
      </c>
      <c r="L148">
        <v>5283.59</v>
      </c>
      <c r="M148">
        <v>5303.27</v>
      </c>
      <c r="N148">
        <f t="shared" si="12"/>
        <v>-2.3790687267638538E-3</v>
      </c>
      <c r="P148" s="1">
        <v>45429</v>
      </c>
      <c r="Q148">
        <v>150.91999999999999</v>
      </c>
      <c r="R148">
        <v>150.91999999999999</v>
      </c>
      <c r="S148">
        <v>149.85</v>
      </c>
      <c r="T148">
        <v>150.47</v>
      </c>
      <c r="U148">
        <v>19915</v>
      </c>
      <c r="V148">
        <f t="shared" si="13"/>
        <v>3.3240260603650693E-4</v>
      </c>
      <c r="X148" s="1">
        <v>45429</v>
      </c>
      <c r="Y148">
        <v>10.7</v>
      </c>
      <c r="Z148">
        <v>10.7</v>
      </c>
      <c r="AA148">
        <v>10.7</v>
      </c>
      <c r="AB148">
        <v>10.7</v>
      </c>
      <c r="AC148">
        <f t="shared" si="14"/>
        <v>-2.7958993476235915E-3</v>
      </c>
      <c r="AE148" s="1">
        <v>45428</v>
      </c>
      <c r="AF148">
        <v>4.508</v>
      </c>
      <c r="AG148">
        <v>4.5250000000000004</v>
      </c>
      <c r="AH148">
        <v>4.468</v>
      </c>
      <c r="AI148">
        <v>4.508</v>
      </c>
      <c r="AJ148">
        <f t="shared" si="15"/>
        <v>-7.5521990226565545E-3</v>
      </c>
      <c r="AL148" s="1">
        <v>45429</v>
      </c>
      <c r="AM148">
        <v>222.18</v>
      </c>
      <c r="AN148">
        <v>223.8501</v>
      </c>
      <c r="AO148">
        <v>221.67</v>
      </c>
      <c r="AP148">
        <v>223.66</v>
      </c>
      <c r="AQ148">
        <v>10481940</v>
      </c>
      <c r="AR148">
        <f t="shared" si="16"/>
        <v>1.6497750306776329E-2</v>
      </c>
    </row>
    <row r="149" spans="1:44" x14ac:dyDescent="0.2">
      <c r="A149" s="1">
        <v>45428</v>
      </c>
      <c r="B149">
        <v>190.85</v>
      </c>
      <c r="C149">
        <v>191.46780000000001</v>
      </c>
      <c r="D149">
        <v>189.89</v>
      </c>
      <c r="E149">
        <v>189.97</v>
      </c>
      <c r="F149">
        <v>325273</v>
      </c>
      <c r="G149">
        <f t="shared" si="17"/>
        <v>-5.9651509601800776E-3</v>
      </c>
      <c r="I149" s="1">
        <v>45428</v>
      </c>
      <c r="J149">
        <v>5310.07</v>
      </c>
      <c r="K149">
        <v>5325.49</v>
      </c>
      <c r="L149">
        <v>5296.19</v>
      </c>
      <c r="M149">
        <v>5297.1</v>
      </c>
      <c r="N149">
        <f t="shared" si="12"/>
        <v>6.2565786223746081E-3</v>
      </c>
      <c r="P149" s="1">
        <v>45428</v>
      </c>
      <c r="Q149">
        <v>152.32</v>
      </c>
      <c r="R149">
        <v>152.32</v>
      </c>
      <c r="S149">
        <v>150.4</v>
      </c>
      <c r="T149">
        <v>150.41999999999999</v>
      </c>
      <c r="U149">
        <v>31432</v>
      </c>
      <c r="V149">
        <f t="shared" si="13"/>
        <v>-1.1305376626791108E-2</v>
      </c>
      <c r="X149" s="1">
        <v>45428</v>
      </c>
      <c r="Y149">
        <v>10.73</v>
      </c>
      <c r="Z149">
        <v>10.73</v>
      </c>
      <c r="AA149">
        <v>10.73</v>
      </c>
      <c r="AB149">
        <v>10.73</v>
      </c>
      <c r="AC149">
        <f t="shared" si="14"/>
        <v>0</v>
      </c>
      <c r="AE149" s="1">
        <v>45427</v>
      </c>
      <c r="AF149">
        <v>4.5869999999999997</v>
      </c>
      <c r="AG149">
        <v>4.5970000000000004</v>
      </c>
      <c r="AH149">
        <v>4.5019999999999998</v>
      </c>
      <c r="AI149">
        <v>4.508</v>
      </c>
      <c r="AJ149">
        <f t="shared" si="15"/>
        <v>-1.831661578717848E-2</v>
      </c>
      <c r="AL149" s="1">
        <v>45428</v>
      </c>
      <c r="AM149">
        <v>220.14</v>
      </c>
      <c r="AN149">
        <v>220.58500000000001</v>
      </c>
      <c r="AO149">
        <v>219.41</v>
      </c>
      <c r="AP149">
        <v>220.03</v>
      </c>
      <c r="AQ149">
        <v>4301652</v>
      </c>
      <c r="AR149">
        <f t="shared" si="16"/>
        <v>-3.8933405767575956E-3</v>
      </c>
    </row>
    <row r="150" spans="1:44" x14ac:dyDescent="0.2">
      <c r="A150" s="1">
        <v>45427</v>
      </c>
      <c r="B150">
        <v>191.59</v>
      </c>
      <c r="C150">
        <v>191.93</v>
      </c>
      <c r="D150">
        <v>190.52</v>
      </c>
      <c r="E150">
        <v>191.11</v>
      </c>
      <c r="F150">
        <v>294497</v>
      </c>
      <c r="G150">
        <f t="shared" si="17"/>
        <v>4.9429457853500877E-3</v>
      </c>
      <c r="I150" s="1">
        <v>45427</v>
      </c>
      <c r="J150">
        <v>5263.26</v>
      </c>
      <c r="K150">
        <v>5311.76</v>
      </c>
      <c r="L150">
        <v>5263.26</v>
      </c>
      <c r="M150">
        <v>5308.15</v>
      </c>
      <c r="N150">
        <f t="shared" si="12"/>
        <v>8.677687534256677E-3</v>
      </c>
      <c r="P150" s="1">
        <v>45427</v>
      </c>
      <c r="Q150">
        <v>150.76</v>
      </c>
      <c r="R150">
        <v>152.13999999999999</v>
      </c>
      <c r="S150">
        <v>150.47999999999999</v>
      </c>
      <c r="T150">
        <v>152.13999999999999</v>
      </c>
      <c r="U150">
        <v>30107</v>
      </c>
      <c r="V150">
        <f t="shared" si="13"/>
        <v>1.9158628081457563E-2</v>
      </c>
      <c r="X150" s="1">
        <v>45427</v>
      </c>
      <c r="Y150">
        <v>10.73</v>
      </c>
      <c r="Z150">
        <v>10.73</v>
      </c>
      <c r="AA150">
        <v>10.73</v>
      </c>
      <c r="AB150">
        <v>10.73</v>
      </c>
      <c r="AC150">
        <f t="shared" si="14"/>
        <v>0</v>
      </c>
      <c r="AE150" s="1">
        <v>45426</v>
      </c>
      <c r="AF150">
        <v>4.6369999999999996</v>
      </c>
      <c r="AG150">
        <v>4.6660000000000004</v>
      </c>
      <c r="AH150">
        <v>4.5860000000000003</v>
      </c>
      <c r="AI150">
        <v>4.5869999999999997</v>
      </c>
      <c r="AJ150">
        <f t="shared" si="15"/>
        <v>-4.5582808769263957E-3</v>
      </c>
      <c r="AL150" s="1">
        <v>45427</v>
      </c>
      <c r="AM150">
        <v>219.06</v>
      </c>
      <c r="AN150">
        <v>221.19</v>
      </c>
      <c r="AO150">
        <v>217.65</v>
      </c>
      <c r="AP150">
        <v>220.89</v>
      </c>
      <c r="AQ150">
        <v>9297715</v>
      </c>
      <c r="AR150">
        <f t="shared" si="16"/>
        <v>1.2838736301526814E-2</v>
      </c>
    </row>
    <row r="151" spans="1:44" x14ac:dyDescent="0.2">
      <c r="A151" s="1">
        <v>45426</v>
      </c>
      <c r="B151">
        <v>190.21</v>
      </c>
      <c r="C151">
        <v>191</v>
      </c>
      <c r="D151">
        <v>189.33</v>
      </c>
      <c r="E151">
        <v>190.17</v>
      </c>
      <c r="F151">
        <v>911719</v>
      </c>
      <c r="G151">
        <f t="shared" si="17"/>
        <v>8.9129396784974179E-3</v>
      </c>
      <c r="I151" s="1">
        <v>45426</v>
      </c>
      <c r="J151">
        <v>5221.1000000000004</v>
      </c>
      <c r="K151">
        <v>5250.37</v>
      </c>
      <c r="L151">
        <v>5217.9799999999996</v>
      </c>
      <c r="M151">
        <v>5246.68</v>
      </c>
      <c r="N151">
        <f t="shared" si="12"/>
        <v>1.3087297262029394E-3</v>
      </c>
      <c r="P151" s="1">
        <v>45426</v>
      </c>
      <c r="Q151">
        <v>148.47999999999999</v>
      </c>
      <c r="R151">
        <v>149.36000000000001</v>
      </c>
      <c r="S151">
        <v>148.22999999999999</v>
      </c>
      <c r="T151">
        <v>149.28</v>
      </c>
      <c r="U151">
        <v>16560</v>
      </c>
      <c r="V151">
        <f t="shared" si="13"/>
        <v>8.5123631941628891E-3</v>
      </c>
      <c r="X151" s="1">
        <v>45426</v>
      </c>
      <c r="Y151">
        <v>10.73</v>
      </c>
      <c r="Z151">
        <v>10.73</v>
      </c>
      <c r="AA151">
        <v>10.73</v>
      </c>
      <c r="AB151">
        <v>10.73</v>
      </c>
      <c r="AC151">
        <f t="shared" si="14"/>
        <v>0</v>
      </c>
      <c r="AE151" s="1">
        <v>45425</v>
      </c>
      <c r="AF151">
        <v>4.6420000000000003</v>
      </c>
      <c r="AG151">
        <v>4.6440000000000001</v>
      </c>
      <c r="AH151">
        <v>4.6070000000000002</v>
      </c>
      <c r="AI151">
        <v>4.6369999999999996</v>
      </c>
      <c r="AJ151">
        <f t="shared" si="15"/>
        <v>3.2665505226482077E-3</v>
      </c>
      <c r="AL151" s="1">
        <v>45426</v>
      </c>
      <c r="AM151">
        <v>217.31</v>
      </c>
      <c r="AN151">
        <v>218.37950000000001</v>
      </c>
      <c r="AO151">
        <v>216.98</v>
      </c>
      <c r="AP151">
        <v>218.09</v>
      </c>
      <c r="AQ151">
        <v>4662679</v>
      </c>
      <c r="AR151">
        <f t="shared" si="16"/>
        <v>8.46203643762144E-3</v>
      </c>
    </row>
    <row r="152" spans="1:44" x14ac:dyDescent="0.2">
      <c r="A152" s="1">
        <v>45425</v>
      </c>
      <c r="B152">
        <v>189.22</v>
      </c>
      <c r="C152">
        <v>190.03</v>
      </c>
      <c r="D152">
        <v>188.43</v>
      </c>
      <c r="E152">
        <v>188.49</v>
      </c>
      <c r="F152">
        <v>198238</v>
      </c>
      <c r="G152">
        <f t="shared" si="17"/>
        <v>1.594133588394768E-3</v>
      </c>
      <c r="I152" s="1">
        <v>45425</v>
      </c>
      <c r="J152">
        <v>5233.08</v>
      </c>
      <c r="K152">
        <v>5237.26</v>
      </c>
      <c r="L152">
        <v>5211.16</v>
      </c>
      <c r="M152">
        <v>5221.42</v>
      </c>
      <c r="N152">
        <f t="shared" si="12"/>
        <v>2.8408654658243178E-4</v>
      </c>
      <c r="P152" s="1">
        <v>45425</v>
      </c>
      <c r="Q152">
        <v>149.53</v>
      </c>
      <c r="R152">
        <v>149.6</v>
      </c>
      <c r="S152">
        <v>147.91</v>
      </c>
      <c r="T152">
        <v>148.02000000000001</v>
      </c>
      <c r="U152">
        <v>33166</v>
      </c>
      <c r="V152">
        <f t="shared" si="13"/>
        <v>-4.7068316299084768E-3</v>
      </c>
      <c r="X152" s="1">
        <v>45425</v>
      </c>
      <c r="Y152">
        <v>10.73</v>
      </c>
      <c r="Z152">
        <v>10.73</v>
      </c>
      <c r="AA152">
        <v>10.73</v>
      </c>
      <c r="AB152">
        <v>10.73</v>
      </c>
      <c r="AC152">
        <f t="shared" si="14"/>
        <v>9.3283582089550242E-4</v>
      </c>
      <c r="AE152" s="1">
        <v>45422</v>
      </c>
      <c r="AF152">
        <v>4.6109999999999998</v>
      </c>
      <c r="AG152">
        <v>4.6550000000000002</v>
      </c>
      <c r="AH152">
        <v>4.5919999999999996</v>
      </c>
      <c r="AI152">
        <v>4.6420000000000003</v>
      </c>
      <c r="AJ152">
        <f t="shared" si="15"/>
        <v>-1.9560965007607784E-3</v>
      </c>
      <c r="AL152" s="1">
        <v>45425</v>
      </c>
      <c r="AM152">
        <v>217.06</v>
      </c>
      <c r="AN152">
        <v>217.31</v>
      </c>
      <c r="AO152">
        <v>215.8</v>
      </c>
      <c r="AP152">
        <v>216.26</v>
      </c>
      <c r="AQ152">
        <v>4896343</v>
      </c>
      <c r="AR152">
        <f t="shared" si="16"/>
        <v>-1.1202048374559997E-2</v>
      </c>
    </row>
    <row r="153" spans="1:44" x14ac:dyDescent="0.2">
      <c r="A153" s="1">
        <v>45422</v>
      </c>
      <c r="B153">
        <v>188.86</v>
      </c>
      <c r="C153">
        <v>189.26</v>
      </c>
      <c r="D153">
        <v>187.74</v>
      </c>
      <c r="E153">
        <v>188.19</v>
      </c>
      <c r="F153">
        <v>191677</v>
      </c>
      <c r="G153">
        <f t="shared" si="17"/>
        <v>-1.7504774029281375E-3</v>
      </c>
      <c r="I153" s="1">
        <v>45422</v>
      </c>
      <c r="J153">
        <v>5225.49</v>
      </c>
      <c r="K153">
        <v>5239.66</v>
      </c>
      <c r="L153">
        <v>5209.68</v>
      </c>
      <c r="M153">
        <v>5222.68</v>
      </c>
      <c r="N153">
        <f t="shared" si="12"/>
        <v>5.6501319393639574E-3</v>
      </c>
      <c r="P153" s="1">
        <v>45422</v>
      </c>
      <c r="Q153">
        <v>150.15</v>
      </c>
      <c r="R153">
        <v>150.22</v>
      </c>
      <c r="S153">
        <v>148.43</v>
      </c>
      <c r="T153">
        <v>148.72</v>
      </c>
      <c r="U153">
        <v>41320</v>
      </c>
      <c r="V153">
        <f t="shared" si="13"/>
        <v>-4.35161009573546E-3</v>
      </c>
      <c r="X153" s="1">
        <v>45422</v>
      </c>
      <c r="Y153">
        <v>10.72</v>
      </c>
      <c r="Z153">
        <v>10.72</v>
      </c>
      <c r="AA153">
        <v>10.72</v>
      </c>
      <c r="AB153">
        <v>10.72</v>
      </c>
      <c r="AC153">
        <f t="shared" si="14"/>
        <v>0</v>
      </c>
      <c r="AE153" s="1">
        <v>45421</v>
      </c>
      <c r="AF153">
        <v>4.6440000000000001</v>
      </c>
      <c r="AG153">
        <v>4.6790000000000003</v>
      </c>
      <c r="AH153">
        <v>4.601</v>
      </c>
      <c r="AI153">
        <v>4.6109999999999998</v>
      </c>
      <c r="AJ153">
        <f t="shared" si="15"/>
        <v>1.3057671381937383E-3</v>
      </c>
      <c r="AL153" s="1">
        <v>45422</v>
      </c>
      <c r="AM153">
        <v>219.22</v>
      </c>
      <c r="AN153">
        <v>219.6</v>
      </c>
      <c r="AO153">
        <v>218.08</v>
      </c>
      <c r="AP153">
        <v>218.71</v>
      </c>
      <c r="AQ153">
        <v>8700917</v>
      </c>
      <c r="AR153">
        <f t="shared" si="16"/>
        <v>8.1124683106707507E-3</v>
      </c>
    </row>
    <row r="154" spans="1:44" x14ac:dyDescent="0.2">
      <c r="A154" s="1">
        <v>45421</v>
      </c>
      <c r="B154">
        <v>186.71</v>
      </c>
      <c r="C154">
        <v>188.67</v>
      </c>
      <c r="D154">
        <v>186.44</v>
      </c>
      <c r="E154">
        <v>188.52</v>
      </c>
      <c r="F154">
        <v>200558</v>
      </c>
      <c r="G154">
        <f t="shared" si="17"/>
        <v>1.1156404205106267E-2</v>
      </c>
      <c r="I154" s="1">
        <v>45421</v>
      </c>
      <c r="J154">
        <v>5189.03</v>
      </c>
      <c r="K154">
        <v>5215.3</v>
      </c>
      <c r="L154">
        <v>5180.41</v>
      </c>
      <c r="M154">
        <v>5214.08</v>
      </c>
      <c r="N154">
        <f t="shared" si="12"/>
        <v>2.8165687804160744E-3</v>
      </c>
      <c r="P154" s="1">
        <v>45421</v>
      </c>
      <c r="Q154">
        <v>148.56</v>
      </c>
      <c r="R154">
        <v>149.37</v>
      </c>
      <c r="S154">
        <v>148.1</v>
      </c>
      <c r="T154">
        <v>149.37</v>
      </c>
      <c r="U154">
        <v>38960</v>
      </c>
      <c r="V154">
        <f t="shared" si="13"/>
        <v>5.994073275862169E-3</v>
      </c>
      <c r="X154" s="1">
        <v>45421</v>
      </c>
      <c r="Y154">
        <v>10.72</v>
      </c>
      <c r="Z154">
        <v>10.72</v>
      </c>
      <c r="AA154">
        <v>10.72</v>
      </c>
      <c r="AB154">
        <v>10.72</v>
      </c>
      <c r="AC154">
        <f t="shared" si="14"/>
        <v>0</v>
      </c>
      <c r="AE154" s="1">
        <v>45420</v>
      </c>
      <c r="AF154">
        <v>4.5999999999999996</v>
      </c>
      <c r="AG154">
        <v>4.6470000000000002</v>
      </c>
      <c r="AH154">
        <v>4.5949999999999998</v>
      </c>
      <c r="AI154">
        <v>4.6440000000000001</v>
      </c>
      <c r="AJ154">
        <f t="shared" si="15"/>
        <v>5.2504922336469089E-3</v>
      </c>
      <c r="AL154" s="1">
        <v>45421</v>
      </c>
      <c r="AM154">
        <v>214.48</v>
      </c>
      <c r="AN154">
        <v>216.95</v>
      </c>
      <c r="AO154">
        <v>214.44</v>
      </c>
      <c r="AP154">
        <v>216.95</v>
      </c>
      <c r="AQ154">
        <v>7732469</v>
      </c>
      <c r="AR154">
        <f t="shared" si="16"/>
        <v>1.5778630957954752E-2</v>
      </c>
    </row>
    <row r="155" spans="1:44" x14ac:dyDescent="0.2">
      <c r="A155" s="1">
        <v>45420</v>
      </c>
      <c r="B155">
        <v>185.49</v>
      </c>
      <c r="C155">
        <v>186.51</v>
      </c>
      <c r="D155">
        <v>185.04</v>
      </c>
      <c r="E155">
        <v>186.44</v>
      </c>
      <c r="F155">
        <v>227591</v>
      </c>
      <c r="G155">
        <f t="shared" si="17"/>
        <v>9.663910662515131E-4</v>
      </c>
      <c r="I155" s="1">
        <v>45420</v>
      </c>
      <c r="J155">
        <v>5168.9799999999996</v>
      </c>
      <c r="K155">
        <v>5191.95</v>
      </c>
      <c r="L155">
        <v>5165.8599999999997</v>
      </c>
      <c r="M155">
        <v>5187.67</v>
      </c>
      <c r="N155">
        <f t="shared" si="12"/>
        <v>-2.5294653752877729E-3</v>
      </c>
      <c r="P155" s="1">
        <v>45420</v>
      </c>
      <c r="Q155">
        <v>148.13</v>
      </c>
      <c r="R155">
        <v>148.56</v>
      </c>
      <c r="S155">
        <v>147.58000000000001</v>
      </c>
      <c r="T155">
        <v>148.47999999999999</v>
      </c>
      <c r="U155">
        <v>18654</v>
      </c>
      <c r="V155">
        <f t="shared" si="13"/>
        <v>-8.7477289549844472E-4</v>
      </c>
      <c r="X155" s="1">
        <v>45420</v>
      </c>
      <c r="Y155">
        <v>10.72</v>
      </c>
      <c r="Z155">
        <v>10.72</v>
      </c>
      <c r="AA155">
        <v>10.72</v>
      </c>
      <c r="AB155">
        <v>10.72</v>
      </c>
      <c r="AC155">
        <f t="shared" si="14"/>
        <v>0</v>
      </c>
      <c r="AE155" s="1">
        <v>45419</v>
      </c>
      <c r="AF155">
        <v>4.6379999999999999</v>
      </c>
      <c r="AG155">
        <v>4.6449999999999996</v>
      </c>
      <c r="AH155">
        <v>4.5709999999999997</v>
      </c>
      <c r="AI155">
        <v>4.5999999999999996</v>
      </c>
      <c r="AJ155">
        <f t="shared" si="15"/>
        <v>-1.3169257340241785E-2</v>
      </c>
      <c r="AL155" s="1">
        <v>45420</v>
      </c>
      <c r="AM155">
        <v>213.62</v>
      </c>
      <c r="AN155">
        <v>214.8</v>
      </c>
      <c r="AO155">
        <v>213.5</v>
      </c>
      <c r="AP155">
        <v>213.58</v>
      </c>
      <c r="AQ155">
        <v>4462736</v>
      </c>
      <c r="AR155">
        <f t="shared" si="16"/>
        <v>-2.9410391671723796E-3</v>
      </c>
    </row>
    <row r="156" spans="1:44" x14ac:dyDescent="0.2">
      <c r="A156" s="1">
        <v>45419</v>
      </c>
      <c r="B156">
        <v>186.59</v>
      </c>
      <c r="C156">
        <v>187.4</v>
      </c>
      <c r="D156">
        <v>186.16</v>
      </c>
      <c r="E156">
        <v>186.26</v>
      </c>
      <c r="F156">
        <v>244431</v>
      </c>
      <c r="G156">
        <f t="shared" si="17"/>
        <v>-1.0190399570930422E-3</v>
      </c>
      <c r="I156" s="1">
        <v>45419</v>
      </c>
      <c r="J156">
        <v>5187.2</v>
      </c>
      <c r="K156">
        <v>5200.2299999999996</v>
      </c>
      <c r="L156">
        <v>5178.96</v>
      </c>
      <c r="M156">
        <v>5187.7</v>
      </c>
      <c r="N156">
        <f t="shared" si="12"/>
        <v>7.1056039763379812E-3</v>
      </c>
      <c r="P156" s="1">
        <v>45419</v>
      </c>
      <c r="Q156">
        <v>149.21</v>
      </c>
      <c r="R156">
        <v>149.34</v>
      </c>
      <c r="S156">
        <v>148.16</v>
      </c>
      <c r="T156">
        <v>148.61000000000001</v>
      </c>
      <c r="U156">
        <v>23770</v>
      </c>
      <c r="V156">
        <f t="shared" si="13"/>
        <v>-6.0524546065887695E-4</v>
      </c>
      <c r="X156" s="1">
        <v>45419</v>
      </c>
      <c r="Y156">
        <v>10.72</v>
      </c>
      <c r="Z156">
        <v>10.72</v>
      </c>
      <c r="AA156">
        <v>10.72</v>
      </c>
      <c r="AB156">
        <v>10.72</v>
      </c>
      <c r="AC156">
        <f t="shared" si="14"/>
        <v>0</v>
      </c>
      <c r="AE156" s="1">
        <v>45418</v>
      </c>
      <c r="AF156">
        <v>4.673</v>
      </c>
      <c r="AG156">
        <v>4.6760000000000002</v>
      </c>
      <c r="AH156">
        <v>4.6319999999999997</v>
      </c>
      <c r="AI156">
        <v>4.6379999999999999</v>
      </c>
      <c r="AJ156">
        <f t="shared" si="15"/>
        <v>-1.293661060802119E-3</v>
      </c>
      <c r="AL156" s="1">
        <v>45419</v>
      </c>
      <c r="AM156">
        <v>214.52</v>
      </c>
      <c r="AN156">
        <v>214.93</v>
      </c>
      <c r="AO156">
        <v>213.88</v>
      </c>
      <c r="AP156">
        <v>214.21</v>
      </c>
      <c r="AQ156">
        <v>5660735</v>
      </c>
      <c r="AR156">
        <f t="shared" si="16"/>
        <v>-4.6003717472118061E-3</v>
      </c>
    </row>
    <row r="157" spans="1:44" x14ac:dyDescent="0.2">
      <c r="A157" s="1">
        <v>45418</v>
      </c>
      <c r="B157">
        <v>185.68</v>
      </c>
      <c r="C157">
        <v>186.49930000000001</v>
      </c>
      <c r="D157">
        <v>185.33600000000001</v>
      </c>
      <c r="E157">
        <v>186.45</v>
      </c>
      <c r="F157">
        <v>844378</v>
      </c>
      <c r="G157">
        <f t="shared" si="17"/>
        <v>1.1995223621363328E-2</v>
      </c>
      <c r="I157" s="1">
        <v>45418</v>
      </c>
      <c r="J157">
        <v>5142.42</v>
      </c>
      <c r="K157">
        <v>5181</v>
      </c>
      <c r="L157">
        <v>5142.42</v>
      </c>
      <c r="M157">
        <v>5180.74</v>
      </c>
      <c r="N157">
        <f t="shared" si="12"/>
        <v>8.0764993472149434E-3</v>
      </c>
      <c r="P157" s="1">
        <v>45418</v>
      </c>
      <c r="Q157">
        <v>147.56</v>
      </c>
      <c r="R157">
        <v>148.69999999999999</v>
      </c>
      <c r="S157">
        <v>147.15</v>
      </c>
      <c r="T157">
        <v>148.69999999999999</v>
      </c>
      <c r="U157">
        <v>52799</v>
      </c>
      <c r="V157">
        <f t="shared" si="13"/>
        <v>1.6613112736719615E-2</v>
      </c>
      <c r="X157" s="1">
        <v>45418</v>
      </c>
      <c r="Y157">
        <v>10.72</v>
      </c>
      <c r="Z157">
        <v>10.72</v>
      </c>
      <c r="AA157">
        <v>10.72</v>
      </c>
      <c r="AB157">
        <v>10.72</v>
      </c>
      <c r="AC157">
        <f t="shared" si="14"/>
        <v>9.3370681605973722E-4</v>
      </c>
      <c r="AE157" s="1">
        <v>45415</v>
      </c>
      <c r="AF157">
        <v>4.7309999999999999</v>
      </c>
      <c r="AG157">
        <v>4.7409999999999997</v>
      </c>
      <c r="AH157">
        <v>4.6379999999999999</v>
      </c>
      <c r="AI157">
        <v>4.673</v>
      </c>
      <c r="AJ157">
        <f t="shared" si="15"/>
        <v>-1.6956337431114896E-2</v>
      </c>
      <c r="AL157" s="1">
        <v>45418</v>
      </c>
      <c r="AM157">
        <v>215.14</v>
      </c>
      <c r="AN157">
        <v>215.91</v>
      </c>
      <c r="AO157">
        <v>214.47</v>
      </c>
      <c r="AP157">
        <v>215.2</v>
      </c>
      <c r="AQ157">
        <v>6840477</v>
      </c>
      <c r="AR157">
        <f t="shared" si="16"/>
        <v>1.0518407212621997E-2</v>
      </c>
    </row>
    <row r="158" spans="1:44" x14ac:dyDescent="0.2">
      <c r="A158" s="1">
        <v>45415</v>
      </c>
      <c r="B158">
        <v>185.02</v>
      </c>
      <c r="C158">
        <v>185.75</v>
      </c>
      <c r="D158">
        <v>183.61</v>
      </c>
      <c r="E158">
        <v>184.24</v>
      </c>
      <c r="F158">
        <v>207012</v>
      </c>
      <c r="G158">
        <f t="shared" si="17"/>
        <v>7.9877448298501363E-3</v>
      </c>
      <c r="I158" s="1">
        <v>45415</v>
      </c>
      <c r="J158">
        <v>5122.78</v>
      </c>
      <c r="K158">
        <v>5139.12</v>
      </c>
      <c r="L158">
        <v>5101.22</v>
      </c>
      <c r="M158">
        <v>5127.79</v>
      </c>
      <c r="N158">
        <f t="shared" si="12"/>
        <v>1.7994232745632166E-2</v>
      </c>
      <c r="P158" s="1">
        <v>45415</v>
      </c>
      <c r="Q158">
        <v>147.04</v>
      </c>
      <c r="R158">
        <v>147.16999999999999</v>
      </c>
      <c r="S158">
        <v>146.19</v>
      </c>
      <c r="T158">
        <v>146.27000000000001</v>
      </c>
      <c r="U158">
        <v>20698</v>
      </c>
      <c r="V158">
        <f t="shared" si="13"/>
        <v>1.2950138504155155E-2</v>
      </c>
      <c r="X158" s="1">
        <v>45415</v>
      </c>
      <c r="Y158">
        <v>10.71</v>
      </c>
      <c r="Z158">
        <v>10.71</v>
      </c>
      <c r="AA158">
        <v>10.71</v>
      </c>
      <c r="AB158">
        <v>10.71</v>
      </c>
      <c r="AC158">
        <f t="shared" si="14"/>
        <v>-8.3333333333333193E-3</v>
      </c>
      <c r="AE158" s="1">
        <v>45414</v>
      </c>
      <c r="AF158">
        <v>4.7530000000000001</v>
      </c>
      <c r="AG158">
        <v>4.7880000000000003</v>
      </c>
      <c r="AH158">
        <v>4.718</v>
      </c>
      <c r="AI158">
        <v>4.7309999999999999</v>
      </c>
      <c r="AJ158">
        <f t="shared" si="15"/>
        <v>3.1894535402933613E-3</v>
      </c>
      <c r="AL158" s="1">
        <v>45415</v>
      </c>
      <c r="AM158">
        <v>212.89</v>
      </c>
      <c r="AN158">
        <v>213.22499999999999</v>
      </c>
      <c r="AO158">
        <v>210.71</v>
      </c>
      <c r="AP158">
        <v>212.96</v>
      </c>
      <c r="AQ158">
        <v>8679910</v>
      </c>
      <c r="AR158">
        <f t="shared" si="16"/>
        <v>-7.9763524609387465E-4</v>
      </c>
    </row>
    <row r="159" spans="1:44" x14ac:dyDescent="0.2">
      <c r="A159" s="1">
        <v>45414</v>
      </c>
      <c r="B159">
        <v>182.13</v>
      </c>
      <c r="C159">
        <v>183.05</v>
      </c>
      <c r="D159">
        <v>180.57</v>
      </c>
      <c r="E159">
        <v>182.78</v>
      </c>
      <c r="F159">
        <v>296593</v>
      </c>
      <c r="G159">
        <f t="shared" si="17"/>
        <v>1.2687683528173262E-2</v>
      </c>
      <c r="I159" s="1">
        <v>45414</v>
      </c>
      <c r="J159">
        <v>5049.32</v>
      </c>
      <c r="K159">
        <v>5073.21</v>
      </c>
      <c r="L159">
        <v>5011.05</v>
      </c>
      <c r="M159">
        <v>5064.2</v>
      </c>
      <c r="N159">
        <f t="shared" si="12"/>
        <v>-4.7871226400974105E-4</v>
      </c>
      <c r="P159" s="1">
        <v>45414</v>
      </c>
      <c r="Q159">
        <v>143.94</v>
      </c>
      <c r="R159">
        <v>144.51</v>
      </c>
      <c r="S159">
        <v>142.01</v>
      </c>
      <c r="T159">
        <v>144.4</v>
      </c>
      <c r="U159">
        <v>61241</v>
      </c>
      <c r="V159">
        <f t="shared" si="13"/>
        <v>1.6829800718259381E-2</v>
      </c>
      <c r="X159" s="1">
        <v>45414</v>
      </c>
      <c r="Y159">
        <v>10.8</v>
      </c>
      <c r="Z159">
        <v>10.8</v>
      </c>
      <c r="AA159">
        <v>10.8</v>
      </c>
      <c r="AB159">
        <v>10.8</v>
      </c>
      <c r="AC159">
        <f t="shared" si="14"/>
        <v>0</v>
      </c>
      <c r="AE159" s="1">
        <v>45413</v>
      </c>
      <c r="AF159">
        <v>4.7859999999999996</v>
      </c>
      <c r="AG159">
        <v>4.8</v>
      </c>
      <c r="AH159">
        <v>4.7030000000000003</v>
      </c>
      <c r="AI159">
        <v>4.7530000000000001</v>
      </c>
      <c r="AJ159">
        <f t="shared" si="15"/>
        <v>-3.8127515356915472E-3</v>
      </c>
      <c r="AL159" s="1">
        <v>45414</v>
      </c>
      <c r="AM159">
        <v>211.9</v>
      </c>
      <c r="AN159">
        <v>213.70500000000001</v>
      </c>
      <c r="AO159">
        <v>211.49</v>
      </c>
      <c r="AP159">
        <v>213.13</v>
      </c>
      <c r="AQ159">
        <v>6286967</v>
      </c>
      <c r="AR159">
        <f t="shared" si="16"/>
        <v>-3.0871415875391582E-3</v>
      </c>
    </row>
    <row r="160" spans="1:44" x14ac:dyDescent="0.2">
      <c r="A160" s="1">
        <v>45413</v>
      </c>
      <c r="B160">
        <v>180.35</v>
      </c>
      <c r="C160">
        <v>183.34</v>
      </c>
      <c r="D160">
        <v>179.82</v>
      </c>
      <c r="E160">
        <v>180.49</v>
      </c>
      <c r="F160">
        <v>479464</v>
      </c>
      <c r="G160">
        <f t="shared" si="17"/>
        <v>7.2078066090039612E-4</v>
      </c>
      <c r="I160" s="1">
        <v>45413</v>
      </c>
      <c r="J160">
        <v>5029.03</v>
      </c>
      <c r="K160">
        <v>5096.12</v>
      </c>
      <c r="L160">
        <v>5013.45</v>
      </c>
      <c r="M160">
        <v>5018.3900000000003</v>
      </c>
      <c r="N160">
        <f t="shared" si="12"/>
        <v>-4.3413414467034957E-3</v>
      </c>
      <c r="P160" s="1">
        <v>45413</v>
      </c>
      <c r="Q160">
        <v>142.03</v>
      </c>
      <c r="R160">
        <v>144.75</v>
      </c>
      <c r="S160">
        <v>140.94</v>
      </c>
      <c r="T160">
        <v>142.01</v>
      </c>
      <c r="U160">
        <v>136483</v>
      </c>
      <c r="V160">
        <f t="shared" si="13"/>
        <v>9.8681891872831715E-4</v>
      </c>
      <c r="X160" s="1">
        <v>45413</v>
      </c>
      <c r="Y160">
        <v>10.8</v>
      </c>
      <c r="Z160">
        <v>10.8</v>
      </c>
      <c r="AA160">
        <v>10.8</v>
      </c>
      <c r="AB160">
        <v>10.8</v>
      </c>
      <c r="AC160">
        <f t="shared" si="14"/>
        <v>0</v>
      </c>
      <c r="AE160" s="1">
        <v>45412</v>
      </c>
      <c r="AF160">
        <v>4.7329999999999997</v>
      </c>
      <c r="AG160">
        <v>4.7990000000000004</v>
      </c>
      <c r="AH160">
        <v>4.7210000000000001</v>
      </c>
      <c r="AI160">
        <v>4.7859999999999996</v>
      </c>
      <c r="AJ160">
        <f t="shared" si="15"/>
        <v>-1.0579771476935873E-3</v>
      </c>
      <c r="AL160" s="1">
        <v>45413</v>
      </c>
      <c r="AM160">
        <v>212.96</v>
      </c>
      <c r="AN160">
        <v>215.5</v>
      </c>
      <c r="AO160">
        <v>212.41</v>
      </c>
      <c r="AP160">
        <v>213.79</v>
      </c>
      <c r="AQ160">
        <v>10373880</v>
      </c>
      <c r="AR160">
        <f t="shared" si="16"/>
        <v>9.0621607589559047E-3</v>
      </c>
    </row>
    <row r="161" spans="1:44" x14ac:dyDescent="0.2">
      <c r="A161" s="1">
        <v>45412</v>
      </c>
      <c r="B161">
        <v>182.79</v>
      </c>
      <c r="C161">
        <v>182.85</v>
      </c>
      <c r="D161">
        <v>180.26</v>
      </c>
      <c r="E161">
        <v>180.36</v>
      </c>
      <c r="F161">
        <v>250762</v>
      </c>
      <c r="G161">
        <f t="shared" si="17"/>
        <v>-1.7754057292233911E-2</v>
      </c>
      <c r="I161" s="1">
        <v>45412</v>
      </c>
      <c r="J161">
        <v>5103.78</v>
      </c>
      <c r="K161">
        <v>5110.83</v>
      </c>
      <c r="L161">
        <v>5035.3100000000004</v>
      </c>
      <c r="M161">
        <v>5035.6899999999996</v>
      </c>
      <c r="N161">
        <f t="shared" si="12"/>
        <v>-1.0482151454707878E-2</v>
      </c>
      <c r="P161" s="1">
        <v>45412</v>
      </c>
      <c r="Q161">
        <v>144.1</v>
      </c>
      <c r="R161">
        <v>144.43</v>
      </c>
      <c r="S161">
        <v>141.76</v>
      </c>
      <c r="T161">
        <v>141.87</v>
      </c>
      <c r="U161">
        <v>24328</v>
      </c>
      <c r="V161">
        <f t="shared" si="13"/>
        <v>-2.1248706450500063E-2</v>
      </c>
      <c r="X161" s="1">
        <v>45412</v>
      </c>
      <c r="Y161">
        <v>10.8</v>
      </c>
      <c r="Z161">
        <v>10.8</v>
      </c>
      <c r="AA161">
        <v>10.8</v>
      </c>
      <c r="AB161">
        <v>10.8</v>
      </c>
      <c r="AC161">
        <f t="shared" si="14"/>
        <v>0</v>
      </c>
      <c r="AE161" s="1">
        <v>45411</v>
      </c>
      <c r="AF161">
        <v>4.7759999999999998</v>
      </c>
      <c r="AG161">
        <v>4.7809999999999997</v>
      </c>
      <c r="AH161">
        <v>4.726</v>
      </c>
      <c r="AI161">
        <v>4.7329999999999997</v>
      </c>
      <c r="AJ161">
        <f t="shared" si="15"/>
        <v>-7.1428571428571027E-3</v>
      </c>
      <c r="AL161" s="1">
        <v>45412</v>
      </c>
      <c r="AM161">
        <v>213.38</v>
      </c>
      <c r="AN161">
        <v>214.12710000000001</v>
      </c>
      <c r="AO161">
        <v>211.8</v>
      </c>
      <c r="AP161">
        <v>211.87</v>
      </c>
      <c r="AQ161">
        <v>11248620</v>
      </c>
      <c r="AR161">
        <f t="shared" si="16"/>
        <v>-1.9937089462484976E-2</v>
      </c>
    </row>
    <row r="162" spans="1:44" x14ac:dyDescent="0.2">
      <c r="A162" s="1">
        <v>45411</v>
      </c>
      <c r="B162">
        <v>183.04</v>
      </c>
      <c r="C162">
        <v>183.96</v>
      </c>
      <c r="D162">
        <v>182.93</v>
      </c>
      <c r="E162">
        <v>183.62</v>
      </c>
      <c r="F162">
        <v>398816</v>
      </c>
      <c r="G162">
        <f t="shared" si="17"/>
        <v>6.3575578208922316E-3</v>
      </c>
      <c r="I162" s="1">
        <v>45411</v>
      </c>
      <c r="J162">
        <v>5114.13</v>
      </c>
      <c r="K162">
        <v>5123.49</v>
      </c>
      <c r="L162">
        <v>5088.6499999999996</v>
      </c>
      <c r="M162">
        <v>5116.17</v>
      </c>
      <c r="N162">
        <f t="shared" si="12"/>
        <v>3.0572781354347225E-3</v>
      </c>
      <c r="P162" s="1">
        <v>45411</v>
      </c>
      <c r="Q162">
        <v>144.58000000000001</v>
      </c>
      <c r="R162">
        <v>145.33000000000001</v>
      </c>
      <c r="S162">
        <v>144.13</v>
      </c>
      <c r="T162">
        <v>144.94999999999999</v>
      </c>
      <c r="U162">
        <v>18202</v>
      </c>
      <c r="V162">
        <f t="shared" si="13"/>
        <v>4.3652993348114984E-3</v>
      </c>
      <c r="X162" s="1">
        <v>45411</v>
      </c>
      <c r="Y162">
        <v>10.8</v>
      </c>
      <c r="Z162">
        <v>10.8</v>
      </c>
      <c r="AA162">
        <v>10.8</v>
      </c>
      <c r="AB162">
        <v>10.8</v>
      </c>
      <c r="AC162">
        <f t="shared" si="14"/>
        <v>9.2678405931432477E-4</v>
      </c>
      <c r="AE162" s="1">
        <v>45408</v>
      </c>
      <c r="AF162">
        <v>4.8159999999999998</v>
      </c>
      <c r="AG162">
        <v>4.827</v>
      </c>
      <c r="AH162">
        <v>4.76</v>
      </c>
      <c r="AI162">
        <v>4.7759999999999998</v>
      </c>
      <c r="AJ162">
        <f t="shared" si="15"/>
        <v>4.2034468263971831E-4</v>
      </c>
      <c r="AL162" s="1">
        <v>45411</v>
      </c>
      <c r="AM162">
        <v>216.02</v>
      </c>
      <c r="AN162">
        <v>217.215</v>
      </c>
      <c r="AO162">
        <v>215.25</v>
      </c>
      <c r="AP162">
        <v>216.18</v>
      </c>
      <c r="AQ162">
        <v>6409870</v>
      </c>
      <c r="AR162">
        <f t="shared" si="16"/>
        <v>-2.0312067214476857E-3</v>
      </c>
    </row>
    <row r="163" spans="1:44" x14ac:dyDescent="0.2">
      <c r="A163" s="1">
        <v>45408</v>
      </c>
      <c r="B163">
        <v>182.12</v>
      </c>
      <c r="C163">
        <v>183.1</v>
      </c>
      <c r="D163">
        <v>181.72</v>
      </c>
      <c r="E163">
        <v>182.46</v>
      </c>
      <c r="F163">
        <v>289012</v>
      </c>
      <c r="G163">
        <f t="shared" si="17"/>
        <v>3.7407855649686807E-3</v>
      </c>
      <c r="I163" s="1">
        <v>45408</v>
      </c>
      <c r="J163">
        <v>5084.6499999999996</v>
      </c>
      <c r="K163">
        <v>5114.62</v>
      </c>
      <c r="L163">
        <v>5073.1400000000003</v>
      </c>
      <c r="M163">
        <v>5099.96</v>
      </c>
      <c r="N163">
        <f t="shared" si="12"/>
        <v>1.6543167327244607E-2</v>
      </c>
      <c r="P163" s="1">
        <v>45408</v>
      </c>
      <c r="Q163">
        <v>143.51</v>
      </c>
      <c r="R163">
        <v>144.53</v>
      </c>
      <c r="S163">
        <v>143.03</v>
      </c>
      <c r="T163">
        <v>144.32</v>
      </c>
      <c r="U163">
        <v>18793</v>
      </c>
      <c r="V163">
        <f t="shared" si="13"/>
        <v>1.0361243349201832E-2</v>
      </c>
      <c r="X163" s="1">
        <v>45408</v>
      </c>
      <c r="Y163">
        <v>10.79</v>
      </c>
      <c r="Z163">
        <v>10.79</v>
      </c>
      <c r="AA163">
        <v>10.79</v>
      </c>
      <c r="AB163">
        <v>10.79</v>
      </c>
      <c r="AC163">
        <f t="shared" si="14"/>
        <v>-9.2592592592607059E-4</v>
      </c>
      <c r="AE163" s="1">
        <v>45407</v>
      </c>
      <c r="AF163">
        <v>4.7729999999999997</v>
      </c>
      <c r="AG163">
        <v>4.8470000000000004</v>
      </c>
      <c r="AH163">
        <v>4.758</v>
      </c>
      <c r="AI163">
        <v>4.8159999999999998</v>
      </c>
      <c r="AJ163">
        <f t="shared" si="15"/>
        <v>7.1972904318373847E-3</v>
      </c>
      <c r="AL163" s="1">
        <v>45408</v>
      </c>
      <c r="AM163">
        <v>216.77</v>
      </c>
      <c r="AN163">
        <v>217.0676</v>
      </c>
      <c r="AO163">
        <v>215.53</v>
      </c>
      <c r="AP163">
        <v>216.62</v>
      </c>
      <c r="AQ163">
        <v>6268504</v>
      </c>
      <c r="AR163">
        <f t="shared" si="16"/>
        <v>3.2419414598000048E-3</v>
      </c>
    </row>
    <row r="164" spans="1:44" x14ac:dyDescent="0.2">
      <c r="A164" s="1">
        <v>45407</v>
      </c>
      <c r="B164">
        <v>181.58</v>
      </c>
      <c r="C164">
        <v>182.29</v>
      </c>
      <c r="D164">
        <v>179.99</v>
      </c>
      <c r="E164">
        <v>181.78</v>
      </c>
      <c r="F164">
        <v>234750</v>
      </c>
      <c r="G164">
        <f t="shared" si="17"/>
        <v>-6.6123831903383131E-3</v>
      </c>
      <c r="I164" s="1">
        <v>45407</v>
      </c>
      <c r="J164">
        <v>5019.88</v>
      </c>
      <c r="K164">
        <v>5057.75</v>
      </c>
      <c r="L164">
        <v>4990.58</v>
      </c>
      <c r="M164">
        <v>5048.42</v>
      </c>
      <c r="N164">
        <f t="shared" si="12"/>
        <v>-1.1182836604570718E-2</v>
      </c>
      <c r="P164" s="1">
        <v>45407</v>
      </c>
      <c r="Q164">
        <v>141</v>
      </c>
      <c r="R164">
        <v>142.97</v>
      </c>
      <c r="S164">
        <v>140.22</v>
      </c>
      <c r="T164">
        <v>142.84</v>
      </c>
      <c r="U164">
        <v>34395</v>
      </c>
      <c r="V164">
        <f t="shared" si="13"/>
        <v>-3.2796036564091747E-3</v>
      </c>
      <c r="X164" s="1">
        <v>45407</v>
      </c>
      <c r="Y164">
        <v>10.8</v>
      </c>
      <c r="Z164">
        <v>10.8</v>
      </c>
      <c r="AA164">
        <v>10.8</v>
      </c>
      <c r="AB164">
        <v>10.8</v>
      </c>
      <c r="AC164">
        <f t="shared" si="14"/>
        <v>0</v>
      </c>
      <c r="AE164" s="1">
        <v>45406</v>
      </c>
      <c r="AF164">
        <v>4.7309999999999999</v>
      </c>
      <c r="AG164">
        <v>4.8010000000000002</v>
      </c>
      <c r="AH164">
        <v>4.7240000000000002</v>
      </c>
      <c r="AI164">
        <v>4.7729999999999997</v>
      </c>
      <c r="AJ164">
        <f t="shared" si="15"/>
        <v>6.8201193520886676E-3</v>
      </c>
      <c r="AL164" s="1">
        <v>45407</v>
      </c>
      <c r="AM164">
        <v>214.47</v>
      </c>
      <c r="AN164">
        <v>217.05</v>
      </c>
      <c r="AO164">
        <v>214.3357</v>
      </c>
      <c r="AP164">
        <v>215.92</v>
      </c>
      <c r="AQ164">
        <v>6606512</v>
      </c>
      <c r="AR164">
        <f t="shared" si="16"/>
        <v>5.9634737234439119E-3</v>
      </c>
    </row>
    <row r="165" spans="1:44" x14ac:dyDescent="0.2">
      <c r="A165" s="1">
        <v>45406</v>
      </c>
      <c r="B165">
        <v>182.95</v>
      </c>
      <c r="C165">
        <v>183.35</v>
      </c>
      <c r="D165">
        <v>181.8</v>
      </c>
      <c r="E165">
        <v>182.99</v>
      </c>
      <c r="F165">
        <v>648284</v>
      </c>
      <c r="G165">
        <f t="shared" si="17"/>
        <v>2.1863897239694159E-4</v>
      </c>
      <c r="I165" s="1">
        <v>45406</v>
      </c>
      <c r="J165">
        <v>5084.8599999999997</v>
      </c>
      <c r="K165">
        <v>5089.4799999999996</v>
      </c>
      <c r="L165">
        <v>5047.0200000000004</v>
      </c>
      <c r="M165">
        <v>5071.63</v>
      </c>
      <c r="N165">
        <f t="shared" si="12"/>
        <v>3.7908018361324275E-3</v>
      </c>
      <c r="P165" s="1">
        <v>45406</v>
      </c>
      <c r="Q165">
        <v>144.51</v>
      </c>
      <c r="R165">
        <v>144.71</v>
      </c>
      <c r="S165">
        <v>142.13</v>
      </c>
      <c r="T165">
        <v>143.31</v>
      </c>
      <c r="U165">
        <v>27028</v>
      </c>
      <c r="V165">
        <f t="shared" si="13"/>
        <v>-2.5751670378619468E-3</v>
      </c>
      <c r="X165" s="1">
        <v>45406</v>
      </c>
      <c r="Y165">
        <v>10.8</v>
      </c>
      <c r="Z165">
        <v>10.8</v>
      </c>
      <c r="AA165">
        <v>10.8</v>
      </c>
      <c r="AB165">
        <v>10.8</v>
      </c>
      <c r="AC165">
        <f t="shared" si="14"/>
        <v>9.2678405931432477E-4</v>
      </c>
      <c r="AE165" s="1">
        <v>45405</v>
      </c>
      <c r="AF165">
        <v>4.718</v>
      </c>
      <c r="AG165">
        <v>4.758</v>
      </c>
      <c r="AH165">
        <v>4.6920000000000002</v>
      </c>
      <c r="AI165">
        <v>4.7309999999999999</v>
      </c>
      <c r="AJ165">
        <f t="shared" si="15"/>
        <v>-4.2444821731747826E-3</v>
      </c>
      <c r="AL165" s="1">
        <v>45406</v>
      </c>
      <c r="AM165">
        <v>214.76</v>
      </c>
      <c r="AN165">
        <v>216.35</v>
      </c>
      <c r="AO165">
        <v>214.36</v>
      </c>
      <c r="AP165">
        <v>214.64</v>
      </c>
      <c r="AQ165">
        <v>5741072</v>
      </c>
      <c r="AR165">
        <f t="shared" si="16"/>
        <v>-1.8601190476190742E-3</v>
      </c>
    </row>
    <row r="166" spans="1:44" x14ac:dyDescent="0.2">
      <c r="A166" s="1">
        <v>45405</v>
      </c>
      <c r="B166">
        <v>181.05</v>
      </c>
      <c r="C166">
        <v>183.6</v>
      </c>
      <c r="D166">
        <v>180.63</v>
      </c>
      <c r="E166">
        <v>182.95</v>
      </c>
      <c r="F166">
        <v>568100</v>
      </c>
      <c r="G166">
        <f t="shared" si="17"/>
        <v>1.1276325244596716E-2</v>
      </c>
      <c r="I166" s="1">
        <v>45405</v>
      </c>
      <c r="J166">
        <v>5028.8500000000004</v>
      </c>
      <c r="K166">
        <v>5076.12</v>
      </c>
      <c r="L166">
        <v>5027.96</v>
      </c>
      <c r="M166">
        <v>5070.55</v>
      </c>
      <c r="N166">
        <f t="shared" si="12"/>
        <v>1.1784118807099529E-2</v>
      </c>
      <c r="P166" s="1">
        <v>45405</v>
      </c>
      <c r="Q166">
        <v>141.24</v>
      </c>
      <c r="R166">
        <v>144.08000000000001</v>
      </c>
      <c r="S166">
        <v>141.21</v>
      </c>
      <c r="T166">
        <v>143.68</v>
      </c>
      <c r="U166">
        <v>23371</v>
      </c>
      <c r="V166">
        <f t="shared" si="13"/>
        <v>2.4821683309557908E-2</v>
      </c>
      <c r="X166" s="1">
        <v>45405</v>
      </c>
      <c r="Y166">
        <v>10.79</v>
      </c>
      <c r="Z166">
        <v>10.79</v>
      </c>
      <c r="AA166">
        <v>10.79</v>
      </c>
      <c r="AB166">
        <v>10.79</v>
      </c>
      <c r="AC166">
        <f t="shared" si="14"/>
        <v>0</v>
      </c>
      <c r="AE166" s="1">
        <v>45404</v>
      </c>
      <c r="AF166">
        <v>4.7119999999999997</v>
      </c>
      <c r="AG166">
        <v>4.758</v>
      </c>
      <c r="AH166">
        <v>4.7119999999999997</v>
      </c>
      <c r="AI166">
        <v>4.718</v>
      </c>
      <c r="AJ166">
        <f t="shared" si="15"/>
        <v>2.0576131687242743E-2</v>
      </c>
      <c r="AL166" s="1">
        <v>45405</v>
      </c>
      <c r="AM166">
        <v>213.96</v>
      </c>
      <c r="AN166">
        <v>215.86</v>
      </c>
      <c r="AO166">
        <v>213.87</v>
      </c>
      <c r="AP166">
        <v>215.04</v>
      </c>
      <c r="AQ166">
        <v>10730330</v>
      </c>
      <c r="AR166">
        <f t="shared" si="16"/>
        <v>-2.4585981351765143E-3</v>
      </c>
    </row>
    <row r="167" spans="1:44" x14ac:dyDescent="0.2">
      <c r="A167" s="1">
        <v>45404</v>
      </c>
      <c r="B167">
        <v>179.98</v>
      </c>
      <c r="C167">
        <v>181.94990000000001</v>
      </c>
      <c r="D167">
        <v>178.84979999999999</v>
      </c>
      <c r="E167">
        <v>180.91</v>
      </c>
      <c r="F167">
        <v>320912</v>
      </c>
      <c r="G167">
        <f t="shared" si="17"/>
        <v>9.3171167150188985E-3</v>
      </c>
      <c r="I167" s="1">
        <v>45404</v>
      </c>
      <c r="J167">
        <v>4987.33</v>
      </c>
      <c r="K167">
        <v>5038.84</v>
      </c>
      <c r="L167">
        <v>4969.3999999999996</v>
      </c>
      <c r="M167">
        <v>5010.6000000000004</v>
      </c>
      <c r="N167">
        <f t="shared" si="12"/>
        <v>3.1977002398273636E-3</v>
      </c>
      <c r="P167" s="1">
        <v>45404</v>
      </c>
      <c r="Q167">
        <v>139.4</v>
      </c>
      <c r="R167">
        <v>141.27000000000001</v>
      </c>
      <c r="S167">
        <v>138.81</v>
      </c>
      <c r="T167">
        <v>140.19999999999999</v>
      </c>
      <c r="U167">
        <v>20855</v>
      </c>
      <c r="V167">
        <f t="shared" si="13"/>
        <v>9.4319245446036603E-3</v>
      </c>
      <c r="X167" s="1">
        <v>45404</v>
      </c>
      <c r="Y167">
        <v>10.79</v>
      </c>
      <c r="Z167">
        <v>10.79</v>
      </c>
      <c r="AA167">
        <v>10.79</v>
      </c>
      <c r="AB167">
        <v>10.79</v>
      </c>
      <c r="AC167">
        <f t="shared" si="14"/>
        <v>9.2764378478662221E-4</v>
      </c>
      <c r="AE167" s="1">
        <v>45401</v>
      </c>
      <c r="AF167">
        <v>4.734</v>
      </c>
      <c r="AG167">
        <v>4.7389999999999999</v>
      </c>
      <c r="AH167">
        <v>4.617</v>
      </c>
      <c r="AI167">
        <v>4.7119999999999997</v>
      </c>
      <c r="AJ167">
        <f t="shared" si="15"/>
        <v>-1.3250694592861781E-2</v>
      </c>
      <c r="AL167" s="1">
        <v>45404</v>
      </c>
      <c r="AM167">
        <v>216.35</v>
      </c>
      <c r="AN167">
        <v>216.95779999999999</v>
      </c>
      <c r="AO167">
        <v>215.14</v>
      </c>
      <c r="AP167">
        <v>215.57</v>
      </c>
      <c r="AQ167">
        <v>13404250</v>
      </c>
      <c r="AR167">
        <f t="shared" si="16"/>
        <v>-2.4702529068452283E-2</v>
      </c>
    </row>
    <row r="168" spans="1:44" x14ac:dyDescent="0.2">
      <c r="A168" s="1">
        <v>45401</v>
      </c>
      <c r="B168">
        <v>177.59</v>
      </c>
      <c r="C168">
        <v>179.48</v>
      </c>
      <c r="D168">
        <v>177.59</v>
      </c>
      <c r="E168">
        <v>179.24</v>
      </c>
      <c r="F168">
        <v>646333</v>
      </c>
      <c r="G168">
        <f t="shared" si="17"/>
        <v>8.0989876265466689E-3</v>
      </c>
      <c r="I168" s="1">
        <v>45401</v>
      </c>
      <c r="J168">
        <v>5005.4399999999996</v>
      </c>
      <c r="K168">
        <v>5019.0200000000004</v>
      </c>
      <c r="L168">
        <v>4953.5600000000004</v>
      </c>
      <c r="M168">
        <v>4967.2299999999996</v>
      </c>
      <c r="N168">
        <f t="shared" si="12"/>
        <v>-9.6623476325948636E-3</v>
      </c>
      <c r="P168" s="1">
        <v>45401</v>
      </c>
      <c r="Q168">
        <v>140</v>
      </c>
      <c r="R168">
        <v>140.75</v>
      </c>
      <c r="S168">
        <v>137.80000000000001</v>
      </c>
      <c r="T168">
        <v>138.88999999999999</v>
      </c>
      <c r="U168">
        <v>23006</v>
      </c>
      <c r="V168">
        <f t="shared" si="13"/>
        <v>-9.5557298723525884E-3</v>
      </c>
      <c r="X168" s="1">
        <v>45401</v>
      </c>
      <c r="Y168">
        <v>10.78</v>
      </c>
      <c r="Z168">
        <v>10.78</v>
      </c>
      <c r="AA168">
        <v>10.78</v>
      </c>
      <c r="AB168">
        <v>10.78</v>
      </c>
      <c r="AC168">
        <f t="shared" si="14"/>
        <v>-1.8518518518519768E-3</v>
      </c>
      <c r="AE168" s="1">
        <v>45400</v>
      </c>
      <c r="AF168">
        <v>4.7050000000000001</v>
      </c>
      <c r="AG168">
        <v>4.7489999999999997</v>
      </c>
      <c r="AH168">
        <v>4.6790000000000003</v>
      </c>
      <c r="AI168">
        <v>4.734</v>
      </c>
      <c r="AJ168">
        <f t="shared" si="15"/>
        <v>-3.4078807241746567E-3</v>
      </c>
      <c r="AL168" s="1">
        <v>45401</v>
      </c>
      <c r="AM168">
        <v>220.49</v>
      </c>
      <c r="AN168">
        <v>222.36</v>
      </c>
      <c r="AO168">
        <v>220.08</v>
      </c>
      <c r="AP168">
        <v>221.03</v>
      </c>
      <c r="AQ168">
        <v>8688967</v>
      </c>
      <c r="AR168">
        <f t="shared" si="16"/>
        <v>3.1315240083507204E-3</v>
      </c>
    </row>
    <row r="169" spans="1:44" x14ac:dyDescent="0.2">
      <c r="A169" s="1">
        <v>45400</v>
      </c>
      <c r="B169">
        <v>178.32</v>
      </c>
      <c r="C169">
        <v>179.60990000000001</v>
      </c>
      <c r="D169">
        <v>177.15</v>
      </c>
      <c r="E169">
        <v>177.8</v>
      </c>
      <c r="F169">
        <v>387783</v>
      </c>
      <c r="G169">
        <f t="shared" si="17"/>
        <v>8.4435688150861631E-4</v>
      </c>
      <c r="I169" s="1">
        <v>45400</v>
      </c>
      <c r="J169">
        <v>5031.5200000000004</v>
      </c>
      <c r="K169">
        <v>5056.66</v>
      </c>
      <c r="L169">
        <v>5001.8900000000003</v>
      </c>
      <c r="M169">
        <v>5011.12</v>
      </c>
      <c r="N169">
        <f t="shared" si="12"/>
        <v>-1.0704478506165405E-3</v>
      </c>
      <c r="P169" s="1">
        <v>45400</v>
      </c>
      <c r="Q169">
        <v>141.75</v>
      </c>
      <c r="R169">
        <v>142.56</v>
      </c>
      <c r="S169">
        <v>140.11000000000001</v>
      </c>
      <c r="T169">
        <v>140.22999999999999</v>
      </c>
      <c r="U169">
        <v>32251</v>
      </c>
      <c r="V169">
        <f t="shared" si="13"/>
        <v>-8.0639456744713497E-3</v>
      </c>
      <c r="X169" s="1">
        <v>45400</v>
      </c>
      <c r="Y169">
        <v>10.8</v>
      </c>
      <c r="Z169">
        <v>10.8</v>
      </c>
      <c r="AA169">
        <v>10.8</v>
      </c>
      <c r="AB169">
        <v>10.8</v>
      </c>
      <c r="AC169">
        <f t="shared" si="14"/>
        <v>0</v>
      </c>
      <c r="AE169" s="1">
        <v>45399</v>
      </c>
      <c r="AF169">
        <v>4.7670000000000003</v>
      </c>
      <c r="AG169">
        <v>4.782</v>
      </c>
      <c r="AH169">
        <v>4.6950000000000003</v>
      </c>
      <c r="AI169">
        <v>4.7050000000000001</v>
      </c>
      <c r="AJ169">
        <f t="shared" si="15"/>
        <v>-1.2763241863431908E-3</v>
      </c>
      <c r="AL169" s="1">
        <v>45400</v>
      </c>
      <c r="AM169">
        <v>221.31</v>
      </c>
      <c r="AN169">
        <v>221.4599</v>
      </c>
      <c r="AO169">
        <v>219.31200000000001</v>
      </c>
      <c r="AP169">
        <v>220.34</v>
      </c>
      <c r="AQ169">
        <v>6496885</v>
      </c>
      <c r="AR169">
        <f t="shared" si="16"/>
        <v>3.4154560772348469E-3</v>
      </c>
    </row>
    <row r="170" spans="1:44" x14ac:dyDescent="0.2">
      <c r="A170" s="1">
        <v>45399</v>
      </c>
      <c r="B170">
        <v>179.83</v>
      </c>
      <c r="C170">
        <v>180.10939999999999</v>
      </c>
      <c r="D170">
        <v>177.52</v>
      </c>
      <c r="E170">
        <v>177.65</v>
      </c>
      <c r="F170">
        <v>414605</v>
      </c>
      <c r="G170">
        <f t="shared" si="17"/>
        <v>-5.597537083683179E-3</v>
      </c>
      <c r="I170" s="1">
        <v>45399</v>
      </c>
      <c r="J170">
        <v>5068.97</v>
      </c>
      <c r="K170">
        <v>5077.96</v>
      </c>
      <c r="L170">
        <v>5007.25</v>
      </c>
      <c r="M170">
        <v>5022.21</v>
      </c>
      <c r="N170">
        <f t="shared" si="12"/>
        <v>-6.4645037630237387E-3</v>
      </c>
      <c r="P170" s="1">
        <v>45399</v>
      </c>
      <c r="Q170">
        <v>144.21</v>
      </c>
      <c r="R170">
        <v>144.21</v>
      </c>
      <c r="S170">
        <v>140.84</v>
      </c>
      <c r="T170">
        <v>141.37</v>
      </c>
      <c r="U170">
        <v>24002</v>
      </c>
      <c r="V170">
        <f t="shared" si="13"/>
        <v>-1.3468248429867458E-2</v>
      </c>
      <c r="X170" s="1">
        <v>45399</v>
      </c>
      <c r="Y170">
        <v>10.8</v>
      </c>
      <c r="Z170">
        <v>10.8</v>
      </c>
      <c r="AA170">
        <v>10.8</v>
      </c>
      <c r="AB170">
        <v>10.8</v>
      </c>
      <c r="AC170">
        <f t="shared" si="14"/>
        <v>0</v>
      </c>
      <c r="AE170" s="1">
        <v>45398</v>
      </c>
      <c r="AF170">
        <v>4.7220000000000004</v>
      </c>
      <c r="AG170">
        <v>4.8079999999999998</v>
      </c>
      <c r="AH170">
        <v>4.7009999999999996</v>
      </c>
      <c r="AI170">
        <v>4.7670000000000003</v>
      </c>
      <c r="AJ170">
        <f t="shared" si="15"/>
        <v>1.5334773218142491E-2</v>
      </c>
      <c r="AL170" s="1">
        <v>45399</v>
      </c>
      <c r="AM170">
        <v>221.05</v>
      </c>
      <c r="AN170">
        <v>221.76</v>
      </c>
      <c r="AO170">
        <v>218.52</v>
      </c>
      <c r="AP170">
        <v>219.59</v>
      </c>
      <c r="AQ170">
        <v>11521050</v>
      </c>
      <c r="AR170">
        <f t="shared" si="16"/>
        <v>-7.3682307205496589E-3</v>
      </c>
    </row>
    <row r="171" spans="1:44" x14ac:dyDescent="0.2">
      <c r="A171" s="1">
        <v>45398</v>
      </c>
      <c r="B171">
        <v>179.03</v>
      </c>
      <c r="C171">
        <v>179.63</v>
      </c>
      <c r="D171">
        <v>177.5</v>
      </c>
      <c r="E171">
        <v>178.65</v>
      </c>
      <c r="F171">
        <v>545184</v>
      </c>
      <c r="G171">
        <f t="shared" si="17"/>
        <v>-6.6169928825622649E-3</v>
      </c>
      <c r="I171" s="1">
        <v>45398</v>
      </c>
      <c r="J171">
        <v>5064.59</v>
      </c>
      <c r="K171">
        <v>5079.84</v>
      </c>
      <c r="L171">
        <v>5039.83</v>
      </c>
      <c r="M171">
        <v>5051.41</v>
      </c>
      <c r="N171">
        <f t="shared" si="12"/>
        <v>-2.5017466704404631E-3</v>
      </c>
      <c r="P171" s="1">
        <v>45398</v>
      </c>
      <c r="Q171">
        <v>143.38</v>
      </c>
      <c r="R171">
        <v>143.68</v>
      </c>
      <c r="S171">
        <v>142.13999999999999</v>
      </c>
      <c r="T171">
        <v>143.30000000000001</v>
      </c>
      <c r="U171">
        <v>24437</v>
      </c>
      <c r="V171">
        <f t="shared" si="13"/>
        <v>1.1177867821714758E-3</v>
      </c>
      <c r="X171" s="1">
        <v>45398</v>
      </c>
      <c r="Y171">
        <v>10.8</v>
      </c>
      <c r="Z171">
        <v>10.8</v>
      </c>
      <c r="AA171">
        <v>10.8</v>
      </c>
      <c r="AB171">
        <v>10.8</v>
      </c>
      <c r="AC171">
        <f t="shared" si="14"/>
        <v>9.2678405931432477E-4</v>
      </c>
      <c r="AE171" s="1">
        <v>45397</v>
      </c>
      <c r="AF171">
        <v>4.63</v>
      </c>
      <c r="AG171">
        <v>4.7539999999999996</v>
      </c>
      <c r="AH171">
        <v>4.63</v>
      </c>
      <c r="AI171">
        <v>4.7220000000000004</v>
      </c>
      <c r="AJ171">
        <f t="shared" si="15"/>
        <v>8.9344083678360164E-3</v>
      </c>
      <c r="AL171" s="1">
        <v>45398</v>
      </c>
      <c r="AM171">
        <v>220.18</v>
      </c>
      <c r="AN171">
        <v>221.99</v>
      </c>
      <c r="AO171">
        <v>218.78</v>
      </c>
      <c r="AP171">
        <v>221.22</v>
      </c>
      <c r="AQ171">
        <v>10746120</v>
      </c>
      <c r="AR171">
        <f t="shared" si="16"/>
        <v>1.2219959266802907E-3</v>
      </c>
    </row>
    <row r="172" spans="1:44" x14ac:dyDescent="0.2">
      <c r="A172" s="1">
        <v>45397</v>
      </c>
      <c r="B172">
        <v>182.89</v>
      </c>
      <c r="C172">
        <v>183.75</v>
      </c>
      <c r="D172">
        <v>179.17</v>
      </c>
      <c r="E172">
        <v>179.84</v>
      </c>
      <c r="F172">
        <v>742567</v>
      </c>
      <c r="G172">
        <f t="shared" si="17"/>
        <v>-1.0617813720636006E-2</v>
      </c>
      <c r="I172" s="1">
        <v>45397</v>
      </c>
      <c r="J172">
        <v>5149.67</v>
      </c>
      <c r="K172">
        <v>5168.43</v>
      </c>
      <c r="L172">
        <v>5052.47</v>
      </c>
      <c r="M172">
        <v>5061.82</v>
      </c>
      <c r="N172">
        <f t="shared" si="12"/>
        <v>-1.0859563738023421E-2</v>
      </c>
      <c r="P172" s="1">
        <v>45397</v>
      </c>
      <c r="Q172">
        <v>146.9</v>
      </c>
      <c r="R172">
        <v>147.15</v>
      </c>
      <c r="S172">
        <v>142.72999999999999</v>
      </c>
      <c r="T172">
        <v>143.13999999999999</v>
      </c>
      <c r="U172">
        <v>80396</v>
      </c>
      <c r="V172">
        <f t="shared" si="13"/>
        <v>-1.6760544030773636E-2</v>
      </c>
      <c r="X172" s="1">
        <v>45397</v>
      </c>
      <c r="Y172">
        <v>10.79</v>
      </c>
      <c r="Z172">
        <v>10.79</v>
      </c>
      <c r="AA172">
        <v>10.79</v>
      </c>
      <c r="AB172">
        <v>10.79</v>
      </c>
      <c r="AC172">
        <f t="shared" si="14"/>
        <v>9.2764378478662221E-4</v>
      </c>
      <c r="AE172" s="1">
        <v>45394</v>
      </c>
      <c r="AF172">
        <v>4.681</v>
      </c>
      <c r="AG172">
        <v>4.681</v>
      </c>
      <c r="AH172">
        <v>4.5890000000000004</v>
      </c>
      <c r="AI172">
        <v>4.63</v>
      </c>
      <c r="AJ172">
        <f t="shared" si="15"/>
        <v>-6.0645440762398918E-3</v>
      </c>
      <c r="AL172" s="1">
        <v>45397</v>
      </c>
      <c r="AM172">
        <v>217.94</v>
      </c>
      <c r="AN172">
        <v>221.03</v>
      </c>
      <c r="AO172">
        <v>215.16</v>
      </c>
      <c r="AP172">
        <v>220.95</v>
      </c>
      <c r="AQ172">
        <v>13238950</v>
      </c>
      <c r="AR172">
        <f t="shared" si="16"/>
        <v>1.8719166397713139E-2</v>
      </c>
    </row>
    <row r="173" spans="1:44" x14ac:dyDescent="0.2">
      <c r="A173" s="1">
        <v>45394</v>
      </c>
      <c r="B173">
        <v>183.66</v>
      </c>
      <c r="C173">
        <v>184.20949999999999</v>
      </c>
      <c r="D173">
        <v>181.1</v>
      </c>
      <c r="E173">
        <v>181.77</v>
      </c>
      <c r="F173">
        <v>421149</v>
      </c>
      <c r="G173">
        <f t="shared" si="17"/>
        <v>-1.4209013503985988E-2</v>
      </c>
      <c r="I173" s="1">
        <v>45394</v>
      </c>
      <c r="J173">
        <v>5171.51</v>
      </c>
      <c r="K173">
        <v>5175.03</v>
      </c>
      <c r="L173">
        <v>5107.9399999999996</v>
      </c>
      <c r="M173">
        <v>5123.41</v>
      </c>
      <c r="N173">
        <f t="shared" si="12"/>
        <v>-5.9994901503668844E-3</v>
      </c>
      <c r="P173" s="1">
        <v>45394</v>
      </c>
      <c r="Q173">
        <v>147.52000000000001</v>
      </c>
      <c r="R173">
        <v>148.15</v>
      </c>
      <c r="S173">
        <v>144.81</v>
      </c>
      <c r="T173">
        <v>145.58000000000001</v>
      </c>
      <c r="U173">
        <v>33772</v>
      </c>
      <c r="V173">
        <f t="shared" si="13"/>
        <v>-2.1047676686167676E-2</v>
      </c>
      <c r="X173" s="1">
        <v>45394</v>
      </c>
      <c r="Y173">
        <v>10.78</v>
      </c>
      <c r="Z173">
        <v>10.78</v>
      </c>
      <c r="AA173">
        <v>10.78</v>
      </c>
      <c r="AB173">
        <v>10.78</v>
      </c>
      <c r="AC173">
        <f t="shared" si="14"/>
        <v>0</v>
      </c>
      <c r="AE173" s="1">
        <v>45393</v>
      </c>
      <c r="AF173">
        <v>4.6310000000000002</v>
      </c>
      <c r="AG173">
        <v>4.6890000000000001</v>
      </c>
      <c r="AH173">
        <v>4.617</v>
      </c>
      <c r="AI173">
        <v>4.681</v>
      </c>
      <c r="AJ173">
        <f t="shared" si="15"/>
        <v>3.5666218034993223E-2</v>
      </c>
      <c r="AL173" s="1">
        <v>45394</v>
      </c>
      <c r="AM173">
        <v>221.87</v>
      </c>
      <c r="AN173">
        <v>225.09</v>
      </c>
      <c r="AO173">
        <v>216.02</v>
      </c>
      <c r="AP173">
        <v>216.89</v>
      </c>
      <c r="AQ173">
        <v>30898779</v>
      </c>
      <c r="AR173">
        <f t="shared" si="16"/>
        <v>-1.3239308462238511E-2</v>
      </c>
    </row>
    <row r="174" spans="1:44" x14ac:dyDescent="0.2">
      <c r="A174" s="1">
        <v>45393</v>
      </c>
      <c r="B174">
        <v>185.03</v>
      </c>
      <c r="C174">
        <v>185.25</v>
      </c>
      <c r="D174">
        <v>183.11</v>
      </c>
      <c r="E174">
        <v>184.39</v>
      </c>
      <c r="F174">
        <v>278492</v>
      </c>
      <c r="G174">
        <f t="shared" si="17"/>
        <v>-7.0453067418178991E-4</v>
      </c>
      <c r="I174" s="1">
        <v>45393</v>
      </c>
      <c r="J174">
        <v>5172.95</v>
      </c>
      <c r="K174">
        <v>5211.78</v>
      </c>
      <c r="L174">
        <v>5138.7700000000004</v>
      </c>
      <c r="M174">
        <v>5199.0600000000004</v>
      </c>
      <c r="N174">
        <f t="shared" si="12"/>
        <v>1.3622122326778846E-5</v>
      </c>
      <c r="P174" s="1">
        <v>45393</v>
      </c>
      <c r="Q174">
        <v>147.80000000000001</v>
      </c>
      <c r="R174">
        <v>148.78</v>
      </c>
      <c r="S174">
        <v>146.88999999999999</v>
      </c>
      <c r="T174">
        <v>148.71</v>
      </c>
      <c r="U174">
        <v>32894</v>
      </c>
      <c r="V174">
        <f t="shared" si="13"/>
        <v>1.2045732952225469E-2</v>
      </c>
      <c r="X174" s="1">
        <v>45393</v>
      </c>
      <c r="Y174">
        <v>10.78</v>
      </c>
      <c r="Z174">
        <v>10.78</v>
      </c>
      <c r="AA174">
        <v>10.78</v>
      </c>
      <c r="AB174">
        <v>10.78</v>
      </c>
      <c r="AC174">
        <f t="shared" si="14"/>
        <v>0</v>
      </c>
      <c r="AE174" s="1">
        <v>45392</v>
      </c>
      <c r="AF174">
        <v>4.5010000000000003</v>
      </c>
      <c r="AG174">
        <v>4.6459999999999999</v>
      </c>
      <c r="AH174">
        <v>4.4580000000000002</v>
      </c>
      <c r="AI174">
        <v>4.6310000000000002</v>
      </c>
      <c r="AJ174">
        <f t="shared" si="15"/>
        <v>-7.5690115761353092E-3</v>
      </c>
      <c r="AL174" s="1">
        <v>45393</v>
      </c>
      <c r="AM174">
        <v>216.85</v>
      </c>
      <c r="AN174">
        <v>219.84</v>
      </c>
      <c r="AO174">
        <v>215.89</v>
      </c>
      <c r="AP174">
        <v>219.8</v>
      </c>
      <c r="AQ174">
        <v>11415220</v>
      </c>
      <c r="AR174">
        <f t="shared" si="16"/>
        <v>1.9433235935253455E-2</v>
      </c>
    </row>
    <row r="175" spans="1:44" x14ac:dyDescent="0.2">
      <c r="A175" s="1">
        <v>45392</v>
      </c>
      <c r="B175">
        <v>185.73</v>
      </c>
      <c r="C175">
        <v>186.33</v>
      </c>
      <c r="D175">
        <v>183.63</v>
      </c>
      <c r="E175">
        <v>184.52</v>
      </c>
      <c r="F175">
        <v>382748</v>
      </c>
      <c r="G175">
        <f t="shared" si="17"/>
        <v>-2.3393669948131617E-2</v>
      </c>
      <c r="I175" s="1">
        <v>45392</v>
      </c>
      <c r="J175">
        <v>5167.88</v>
      </c>
      <c r="K175">
        <v>5178.43</v>
      </c>
      <c r="L175">
        <v>5138.7</v>
      </c>
      <c r="M175">
        <v>5160.6400000000003</v>
      </c>
      <c r="N175">
        <f t="shared" si="12"/>
        <v>-4.2784230290769864E-3</v>
      </c>
      <c r="P175" s="1">
        <v>45392</v>
      </c>
      <c r="Q175">
        <v>146.80000000000001</v>
      </c>
      <c r="R175">
        <v>147.94999999999999</v>
      </c>
      <c r="S175">
        <v>146.12</v>
      </c>
      <c r="T175">
        <v>146.94</v>
      </c>
      <c r="U175">
        <v>47292</v>
      </c>
      <c r="V175">
        <f t="shared" si="13"/>
        <v>-1.4420819639144178E-2</v>
      </c>
      <c r="X175" s="1">
        <v>45392</v>
      </c>
      <c r="Y175">
        <v>10.78</v>
      </c>
      <c r="Z175">
        <v>10.78</v>
      </c>
      <c r="AA175">
        <v>10.78</v>
      </c>
      <c r="AB175">
        <v>10.78</v>
      </c>
      <c r="AC175">
        <f t="shared" si="14"/>
        <v>0</v>
      </c>
      <c r="AE175" s="1">
        <v>45391</v>
      </c>
      <c r="AF175">
        <v>4.55</v>
      </c>
      <c r="AG175">
        <v>4.5629999999999997</v>
      </c>
      <c r="AH175">
        <v>4.492</v>
      </c>
      <c r="AI175">
        <v>4.5010000000000003</v>
      </c>
      <c r="AJ175">
        <f t="shared" si="15"/>
        <v>-1.1008366358432369E-2</v>
      </c>
      <c r="AL175" s="1">
        <v>45392</v>
      </c>
      <c r="AM175">
        <v>215.37</v>
      </c>
      <c r="AN175">
        <v>217.78</v>
      </c>
      <c r="AO175">
        <v>214.68</v>
      </c>
      <c r="AP175">
        <v>215.61</v>
      </c>
      <c r="AQ175">
        <v>13317490</v>
      </c>
      <c r="AR175">
        <f t="shared" si="16"/>
        <v>-9.4638673220929573E-3</v>
      </c>
    </row>
    <row r="176" spans="1:44" x14ac:dyDescent="0.2">
      <c r="A176" s="1">
        <v>45391</v>
      </c>
      <c r="B176">
        <v>189.18</v>
      </c>
      <c r="C176">
        <v>189.7799</v>
      </c>
      <c r="D176">
        <v>187.52879999999999</v>
      </c>
      <c r="E176">
        <v>188.94</v>
      </c>
      <c r="F176">
        <v>265978</v>
      </c>
      <c r="G176">
        <f t="shared" si="17"/>
        <v>2.2810460983502564E-3</v>
      </c>
      <c r="I176" s="1">
        <v>45391</v>
      </c>
      <c r="J176">
        <v>5217.03</v>
      </c>
      <c r="K176">
        <v>5224.8100000000004</v>
      </c>
      <c r="L176">
        <v>5160.78</v>
      </c>
      <c r="M176">
        <v>5209.91</v>
      </c>
      <c r="N176">
        <f t="shared" si="12"/>
        <v>-7.0362781032642817E-3</v>
      </c>
      <c r="P176" s="1">
        <v>45391</v>
      </c>
      <c r="Q176">
        <v>150.68</v>
      </c>
      <c r="R176">
        <v>150.80000000000001</v>
      </c>
      <c r="S176">
        <v>147.76</v>
      </c>
      <c r="T176">
        <v>149.09</v>
      </c>
      <c r="U176">
        <v>41013</v>
      </c>
      <c r="V176">
        <f t="shared" si="13"/>
        <v>-6.92732964763866E-3</v>
      </c>
      <c r="X176" s="1">
        <v>45391</v>
      </c>
      <c r="Y176">
        <v>10.78</v>
      </c>
      <c r="Z176">
        <v>10.78</v>
      </c>
      <c r="AA176">
        <v>10.78</v>
      </c>
      <c r="AB176">
        <v>10.78</v>
      </c>
      <c r="AC176">
        <f t="shared" si="14"/>
        <v>9.2850510677806755E-4</v>
      </c>
      <c r="AE176" s="1">
        <v>45390</v>
      </c>
      <c r="AF176">
        <v>4.5549999999999997</v>
      </c>
      <c r="AG176">
        <v>4.6059999999999999</v>
      </c>
      <c r="AH176">
        <v>4.5419999999999998</v>
      </c>
      <c r="AI176">
        <v>4.55</v>
      </c>
      <c r="AJ176">
        <f t="shared" si="15"/>
        <v>1.7017465293327278E-2</v>
      </c>
      <c r="AL176" s="1">
        <v>45391</v>
      </c>
      <c r="AM176">
        <v>217.81</v>
      </c>
      <c r="AN176">
        <v>218.86</v>
      </c>
      <c r="AO176">
        <v>216.45</v>
      </c>
      <c r="AP176">
        <v>217.67</v>
      </c>
      <c r="AQ176">
        <v>13079310</v>
      </c>
      <c r="AR176">
        <f t="shared" si="16"/>
        <v>5.4970436067996939E-3</v>
      </c>
    </row>
    <row r="177" spans="1:44" x14ac:dyDescent="0.2">
      <c r="A177" s="1">
        <v>45390</v>
      </c>
      <c r="B177">
        <v>188.47</v>
      </c>
      <c r="C177">
        <v>189.23</v>
      </c>
      <c r="D177">
        <v>188</v>
      </c>
      <c r="E177">
        <v>188.51</v>
      </c>
      <c r="F177">
        <v>831528</v>
      </c>
      <c r="G177">
        <f t="shared" si="17"/>
        <v>4.6900815434631751E-3</v>
      </c>
      <c r="I177" s="1">
        <v>45390</v>
      </c>
      <c r="J177">
        <v>5211.37</v>
      </c>
      <c r="K177">
        <v>5219.57</v>
      </c>
      <c r="L177">
        <v>5197.3500000000004</v>
      </c>
      <c r="M177">
        <v>5202.3900000000003</v>
      </c>
      <c r="N177">
        <f t="shared" si="12"/>
        <v>7.7832781678466318E-3</v>
      </c>
      <c r="P177" s="1">
        <v>45390</v>
      </c>
      <c r="Q177">
        <v>151.03</v>
      </c>
      <c r="R177">
        <v>151.03</v>
      </c>
      <c r="S177">
        <v>149.5</v>
      </c>
      <c r="T177">
        <v>150.13</v>
      </c>
      <c r="U177">
        <v>44361</v>
      </c>
      <c r="V177">
        <f t="shared" si="13"/>
        <v>7.9994667022201553E-4</v>
      </c>
      <c r="X177" s="1">
        <v>45390</v>
      </c>
      <c r="Y177">
        <v>10.77</v>
      </c>
      <c r="Z177">
        <v>10.77</v>
      </c>
      <c r="AA177">
        <v>10.77</v>
      </c>
      <c r="AB177">
        <v>10.77</v>
      </c>
      <c r="AC177">
        <f t="shared" si="14"/>
        <v>0</v>
      </c>
      <c r="AE177" s="1">
        <v>45387</v>
      </c>
      <c r="AF177">
        <v>4.476</v>
      </c>
      <c r="AG177">
        <v>4.5590000000000002</v>
      </c>
      <c r="AH177">
        <v>4.4660000000000002</v>
      </c>
      <c r="AI177">
        <v>4.5549999999999997</v>
      </c>
      <c r="AJ177">
        <f t="shared" si="15"/>
        <v>8.9645898700144503E-4</v>
      </c>
      <c r="AL177" s="1">
        <v>45390</v>
      </c>
      <c r="AM177">
        <v>215.98</v>
      </c>
      <c r="AN177">
        <v>216.81</v>
      </c>
      <c r="AO177">
        <v>214.61</v>
      </c>
      <c r="AP177">
        <v>216.48</v>
      </c>
      <c r="AQ177">
        <v>10331410</v>
      </c>
      <c r="AR177">
        <f t="shared" si="16"/>
        <v>6.2285023705494257E-3</v>
      </c>
    </row>
    <row r="178" spans="1:44" x14ac:dyDescent="0.2">
      <c r="A178" s="1">
        <v>45387</v>
      </c>
      <c r="B178">
        <v>186.62</v>
      </c>
      <c r="C178">
        <v>188.15899999999999</v>
      </c>
      <c r="D178">
        <v>186.3</v>
      </c>
      <c r="E178">
        <v>187.63</v>
      </c>
      <c r="F178">
        <v>499496</v>
      </c>
      <c r="G178">
        <f t="shared" si="17"/>
        <v>5.4120673025398721E-3</v>
      </c>
      <c r="I178" s="1">
        <v>45387</v>
      </c>
      <c r="J178">
        <v>5158.95</v>
      </c>
      <c r="K178">
        <v>5222.18</v>
      </c>
      <c r="L178">
        <v>5157.21</v>
      </c>
      <c r="M178">
        <v>5204.34</v>
      </c>
      <c r="N178">
        <f t="shared" si="12"/>
        <v>2.1667061790961698E-3</v>
      </c>
      <c r="P178" s="1">
        <v>45387</v>
      </c>
      <c r="Q178">
        <v>147.78</v>
      </c>
      <c r="R178">
        <v>150.58000000000001</v>
      </c>
      <c r="S178">
        <v>147.78</v>
      </c>
      <c r="T178">
        <v>150.01</v>
      </c>
      <c r="U178">
        <v>25380</v>
      </c>
      <c r="V178">
        <f t="shared" si="13"/>
        <v>1.5227395776935573E-2</v>
      </c>
      <c r="X178" s="1">
        <v>45387</v>
      </c>
      <c r="Y178">
        <v>10.77</v>
      </c>
      <c r="Z178">
        <v>10.77</v>
      </c>
      <c r="AA178">
        <v>10.77</v>
      </c>
      <c r="AB178">
        <v>10.77</v>
      </c>
      <c r="AC178">
        <f t="shared" si="14"/>
        <v>0</v>
      </c>
      <c r="AE178" s="1">
        <v>45386</v>
      </c>
      <c r="AF178">
        <v>4.5069999999999997</v>
      </c>
      <c r="AG178">
        <v>4.5359999999999996</v>
      </c>
      <c r="AH178">
        <v>4.4619999999999997</v>
      </c>
      <c r="AI178">
        <v>4.476</v>
      </c>
      <c r="AJ178">
        <f t="shared" si="15"/>
        <v>-5.7932263814618285E-3</v>
      </c>
      <c r="AL178" s="1">
        <v>45387</v>
      </c>
      <c r="AM178">
        <v>212.49</v>
      </c>
      <c r="AN178">
        <v>215.74</v>
      </c>
      <c r="AO178">
        <v>212.22</v>
      </c>
      <c r="AP178">
        <v>215.14</v>
      </c>
      <c r="AQ178">
        <v>13382720</v>
      </c>
      <c r="AR178">
        <f t="shared" si="16"/>
        <v>1.7114220877458283E-2</v>
      </c>
    </row>
    <row r="179" spans="1:44" x14ac:dyDescent="0.2">
      <c r="A179" s="1">
        <v>45386</v>
      </c>
      <c r="B179">
        <v>189.88</v>
      </c>
      <c r="C179">
        <v>190.19</v>
      </c>
      <c r="D179">
        <v>186.11</v>
      </c>
      <c r="E179">
        <v>186.62</v>
      </c>
      <c r="F179">
        <v>283384</v>
      </c>
      <c r="G179">
        <f t="shared" si="17"/>
        <v>-9.2376300700786201E-3</v>
      </c>
      <c r="I179" s="1">
        <v>45386</v>
      </c>
      <c r="J179">
        <v>5244.05</v>
      </c>
      <c r="K179">
        <v>5256.59</v>
      </c>
      <c r="L179">
        <v>5146.0600000000004</v>
      </c>
      <c r="M179">
        <v>5147.21</v>
      </c>
      <c r="N179">
        <f t="shared" si="12"/>
        <v>-9.3004541455459448E-3</v>
      </c>
      <c r="P179" s="1">
        <v>45386</v>
      </c>
      <c r="Q179">
        <v>151.13999999999999</v>
      </c>
      <c r="R179">
        <v>151.82</v>
      </c>
      <c r="S179">
        <v>147.51</v>
      </c>
      <c r="T179">
        <v>147.76</v>
      </c>
      <c r="U179">
        <v>32293</v>
      </c>
      <c r="V179">
        <f t="shared" si="13"/>
        <v>-1.4933333333333394E-2</v>
      </c>
      <c r="X179" s="1">
        <v>45386</v>
      </c>
      <c r="Y179">
        <v>10.77</v>
      </c>
      <c r="Z179">
        <v>10.77</v>
      </c>
      <c r="AA179">
        <v>10.77</v>
      </c>
      <c r="AB179">
        <v>10.77</v>
      </c>
      <c r="AC179">
        <f t="shared" si="14"/>
        <v>-9.2764378478662221E-4</v>
      </c>
      <c r="AE179" s="1">
        <v>45385</v>
      </c>
      <c r="AF179">
        <v>4.5010000000000003</v>
      </c>
      <c r="AG179">
        <v>4.57</v>
      </c>
      <c r="AH179">
        <v>4.4880000000000004</v>
      </c>
      <c r="AI179">
        <v>4.5069999999999997</v>
      </c>
      <c r="AJ179">
        <f t="shared" si="15"/>
        <v>9.6737907761530132E-3</v>
      </c>
      <c r="AL179" s="1">
        <v>45386</v>
      </c>
      <c r="AM179">
        <v>212</v>
      </c>
      <c r="AN179">
        <v>213.45</v>
      </c>
      <c r="AO179">
        <v>211.02</v>
      </c>
      <c r="AP179">
        <v>211.52</v>
      </c>
      <c r="AQ179">
        <v>12307270</v>
      </c>
      <c r="AR179">
        <f t="shared" si="16"/>
        <v>-5.7346996333552634E-3</v>
      </c>
    </row>
    <row r="180" spans="1:44" x14ac:dyDescent="0.2">
      <c r="A180" s="1">
        <v>45385</v>
      </c>
      <c r="B180">
        <v>187.37</v>
      </c>
      <c r="C180">
        <v>188.65</v>
      </c>
      <c r="D180">
        <v>187.2</v>
      </c>
      <c r="E180">
        <v>188.36</v>
      </c>
      <c r="F180">
        <v>441734</v>
      </c>
      <c r="G180">
        <f t="shared" si="17"/>
        <v>4.0511727078892286E-3</v>
      </c>
      <c r="I180" s="1">
        <v>45385</v>
      </c>
      <c r="J180">
        <v>5194.37</v>
      </c>
      <c r="K180">
        <v>5228.75</v>
      </c>
      <c r="L180">
        <v>5194.37</v>
      </c>
      <c r="M180">
        <v>5211.49</v>
      </c>
      <c r="N180">
        <f t="shared" si="12"/>
        <v>1.990721540108546E-3</v>
      </c>
      <c r="P180" s="1">
        <v>45385</v>
      </c>
      <c r="Q180">
        <v>148.02000000000001</v>
      </c>
      <c r="R180">
        <v>150.36000000000001</v>
      </c>
      <c r="S180">
        <v>148.02000000000001</v>
      </c>
      <c r="T180">
        <v>150</v>
      </c>
      <c r="U180">
        <v>28485</v>
      </c>
      <c r="V180">
        <f t="shared" si="13"/>
        <v>7.5905152146167488E-3</v>
      </c>
      <c r="X180" s="1">
        <v>45385</v>
      </c>
      <c r="Y180">
        <v>10.78</v>
      </c>
      <c r="Z180">
        <v>10.78</v>
      </c>
      <c r="AA180">
        <v>10.78</v>
      </c>
      <c r="AB180">
        <v>10.78</v>
      </c>
      <c r="AC180">
        <f t="shared" si="14"/>
        <v>9.2850510677806755E-4</v>
      </c>
      <c r="AE180" s="1">
        <v>45384</v>
      </c>
      <c r="AF180">
        <v>4.45</v>
      </c>
      <c r="AG180">
        <v>4.5460000000000003</v>
      </c>
      <c r="AH180">
        <v>4.4450000000000003</v>
      </c>
      <c r="AI180">
        <v>4.5010000000000003</v>
      </c>
      <c r="AJ180">
        <f t="shared" si="15"/>
        <v>2.325046040515653E-2</v>
      </c>
      <c r="AL180" s="1">
        <v>45385</v>
      </c>
      <c r="AM180">
        <v>210.57</v>
      </c>
      <c r="AN180">
        <v>212.83</v>
      </c>
      <c r="AO180">
        <v>210.3</v>
      </c>
      <c r="AP180">
        <v>212.74</v>
      </c>
      <c r="AQ180">
        <v>11416230</v>
      </c>
      <c r="AR180">
        <f t="shared" si="16"/>
        <v>8.772345772677808E-3</v>
      </c>
    </row>
    <row r="181" spans="1:44" x14ac:dyDescent="0.2">
      <c r="A181" s="1">
        <v>45384</v>
      </c>
      <c r="B181">
        <v>188.95</v>
      </c>
      <c r="C181">
        <v>188.98</v>
      </c>
      <c r="D181">
        <v>186.85</v>
      </c>
      <c r="E181">
        <v>187.6</v>
      </c>
      <c r="F181">
        <v>1143840</v>
      </c>
      <c r="G181">
        <f t="shared" si="17"/>
        <v>-1.3410465422035295E-2</v>
      </c>
      <c r="I181" s="1">
        <v>45384</v>
      </c>
      <c r="J181">
        <v>5204.29</v>
      </c>
      <c r="K181">
        <v>5208.34</v>
      </c>
      <c r="L181">
        <v>5184.05</v>
      </c>
      <c r="M181">
        <v>5205.8100000000004</v>
      </c>
      <c r="N181">
        <f t="shared" si="12"/>
        <v>-8.6342079094315835E-3</v>
      </c>
      <c r="P181" s="1">
        <v>45384</v>
      </c>
      <c r="Q181">
        <v>149</v>
      </c>
      <c r="R181">
        <v>149</v>
      </c>
      <c r="S181">
        <v>147.91</v>
      </c>
      <c r="T181">
        <v>148.87</v>
      </c>
      <c r="U181">
        <v>18590</v>
      </c>
      <c r="V181">
        <f t="shared" si="13"/>
        <v>-1.3517990855476721E-2</v>
      </c>
      <c r="X181" s="1">
        <v>45384</v>
      </c>
      <c r="Y181">
        <v>10.77</v>
      </c>
      <c r="Z181">
        <v>10.77</v>
      </c>
      <c r="AA181">
        <v>10.77</v>
      </c>
      <c r="AB181">
        <v>10.77</v>
      </c>
      <c r="AC181">
        <f t="shared" si="14"/>
        <v>0</v>
      </c>
      <c r="AE181" s="1">
        <v>45383</v>
      </c>
      <c r="AF181">
        <v>4.3460000000000001</v>
      </c>
      <c r="AG181">
        <v>4.4729999999999999</v>
      </c>
      <c r="AH181">
        <v>4.3440000000000003</v>
      </c>
      <c r="AI181">
        <v>4.45</v>
      </c>
      <c r="AJ181">
        <f t="shared" si="15"/>
        <v>3.6968576709796703E-3</v>
      </c>
      <c r="AL181" s="1">
        <v>45384</v>
      </c>
      <c r="AM181">
        <v>209.07</v>
      </c>
      <c r="AN181">
        <v>211.03</v>
      </c>
      <c r="AO181">
        <v>208.36</v>
      </c>
      <c r="AP181">
        <v>210.89</v>
      </c>
      <c r="AQ181">
        <v>13421070</v>
      </c>
      <c r="AR181">
        <f t="shared" si="16"/>
        <v>1.4772399191608091E-2</v>
      </c>
    </row>
    <row r="182" spans="1:44" x14ac:dyDescent="0.2">
      <c r="A182" s="1">
        <v>45383</v>
      </c>
      <c r="B182">
        <v>192.07</v>
      </c>
      <c r="C182">
        <v>192.21</v>
      </c>
      <c r="D182">
        <v>190.04</v>
      </c>
      <c r="E182">
        <v>190.15</v>
      </c>
      <c r="F182">
        <v>510323</v>
      </c>
      <c r="G182">
        <f t="shared" si="17"/>
        <v>-9.0160516989784747E-3</v>
      </c>
      <c r="I182" s="1">
        <v>45383</v>
      </c>
      <c r="J182">
        <v>5257.97</v>
      </c>
      <c r="K182">
        <v>5263.95</v>
      </c>
      <c r="L182">
        <v>5229.2</v>
      </c>
      <c r="M182">
        <v>5243.77</v>
      </c>
      <c r="N182">
        <f t="shared" si="12"/>
        <v>-3.1682368056852677E-3</v>
      </c>
      <c r="P182" s="1">
        <v>45383</v>
      </c>
      <c r="Q182">
        <v>151.24</v>
      </c>
      <c r="R182">
        <v>151.78</v>
      </c>
      <c r="S182">
        <v>150.47</v>
      </c>
      <c r="T182">
        <v>150.91</v>
      </c>
      <c r="U182">
        <v>65452</v>
      </c>
      <c r="V182">
        <f t="shared" si="13"/>
        <v>-2.445795875198338E-3</v>
      </c>
      <c r="X182" s="1">
        <v>45383</v>
      </c>
      <c r="Y182">
        <v>10.77</v>
      </c>
      <c r="Z182">
        <v>10.77</v>
      </c>
      <c r="AA182">
        <v>10.77</v>
      </c>
      <c r="AB182">
        <v>10.77</v>
      </c>
      <c r="AC182">
        <f t="shared" si="14"/>
        <v>1.8604651162790302E-3</v>
      </c>
      <c r="AE182" s="1">
        <v>45379</v>
      </c>
      <c r="AF182">
        <v>4.3520000000000003</v>
      </c>
      <c r="AG182">
        <v>4.3819999999999997</v>
      </c>
      <c r="AH182">
        <v>4.3280000000000003</v>
      </c>
      <c r="AI182">
        <v>4.3460000000000001</v>
      </c>
      <c r="AJ182">
        <f t="shared" si="15"/>
        <v>-3.683241252302029E-3</v>
      </c>
      <c r="AL182" s="1">
        <v>45383</v>
      </c>
      <c r="AM182">
        <v>208.68</v>
      </c>
      <c r="AN182">
        <v>208.73</v>
      </c>
      <c r="AO182">
        <v>206.29</v>
      </c>
      <c r="AP182">
        <v>207.82</v>
      </c>
      <c r="AQ182">
        <v>13677110</v>
      </c>
      <c r="AR182">
        <f t="shared" si="16"/>
        <v>1.0208049776395072E-2</v>
      </c>
    </row>
    <row r="183" spans="1:44" x14ac:dyDescent="0.2">
      <c r="A183" s="1">
        <v>45379</v>
      </c>
      <c r="B183">
        <v>191.07</v>
      </c>
      <c r="C183">
        <v>192.43879999999999</v>
      </c>
      <c r="D183">
        <v>191.07</v>
      </c>
      <c r="E183">
        <v>191.88</v>
      </c>
      <c r="F183">
        <v>368242</v>
      </c>
      <c r="G183">
        <f t="shared" si="17"/>
        <v>5.1335777894184901E-3</v>
      </c>
      <c r="I183" s="1">
        <v>45379</v>
      </c>
      <c r="J183">
        <v>5248.03</v>
      </c>
      <c r="K183">
        <v>5264.85</v>
      </c>
      <c r="L183">
        <v>5245.82</v>
      </c>
      <c r="M183">
        <v>5254.35</v>
      </c>
      <c r="N183">
        <f t="shared" si="12"/>
        <v>6.1182373339060889E-3</v>
      </c>
      <c r="P183" s="1">
        <v>45379</v>
      </c>
      <c r="Q183">
        <v>151.47999999999999</v>
      </c>
      <c r="R183">
        <v>152.03</v>
      </c>
      <c r="S183">
        <v>151</v>
      </c>
      <c r="T183">
        <v>151.28</v>
      </c>
      <c r="U183">
        <v>37494</v>
      </c>
      <c r="V183">
        <f t="shared" si="13"/>
        <v>8.6007277538865663E-4</v>
      </c>
      <c r="X183" s="1">
        <v>45379</v>
      </c>
      <c r="Y183">
        <v>10.75</v>
      </c>
      <c r="Z183">
        <v>10.75</v>
      </c>
      <c r="AA183">
        <v>10.75</v>
      </c>
      <c r="AB183">
        <v>10.75</v>
      </c>
      <c r="AC183">
        <f t="shared" si="14"/>
        <v>-9.2936802973975718E-4</v>
      </c>
      <c r="AE183" s="1">
        <v>45378</v>
      </c>
      <c r="AF183">
        <v>4.3949999999999996</v>
      </c>
      <c r="AG183">
        <v>4.4080000000000004</v>
      </c>
      <c r="AH183">
        <v>4.3440000000000003</v>
      </c>
      <c r="AI183">
        <v>4.3520000000000003</v>
      </c>
      <c r="AJ183">
        <f t="shared" si="15"/>
        <v>-1.1154108809469494E-2</v>
      </c>
      <c r="AL183" s="1">
        <v>45379</v>
      </c>
      <c r="AM183">
        <v>204.54</v>
      </c>
      <c r="AN183">
        <v>206.05</v>
      </c>
      <c r="AO183">
        <v>203.87</v>
      </c>
      <c r="AP183">
        <v>205.72</v>
      </c>
      <c r="AQ183">
        <v>9194473</v>
      </c>
      <c r="AR183">
        <f t="shared" si="16"/>
        <v>1.2900049236829171E-2</v>
      </c>
    </row>
    <row r="184" spans="1:44" x14ac:dyDescent="0.2">
      <c r="A184" s="1">
        <v>45378</v>
      </c>
      <c r="B184">
        <v>188.09</v>
      </c>
      <c r="C184">
        <v>190.94</v>
      </c>
      <c r="D184">
        <v>188.09</v>
      </c>
      <c r="E184">
        <v>190.9</v>
      </c>
      <c r="F184">
        <v>481580</v>
      </c>
      <c r="G184">
        <f t="shared" si="17"/>
        <v>2.074644423056355E-2</v>
      </c>
      <c r="I184" s="1">
        <v>45378</v>
      </c>
      <c r="J184">
        <v>5226.3100000000004</v>
      </c>
      <c r="K184">
        <v>5249.26</v>
      </c>
      <c r="L184">
        <v>5213.92</v>
      </c>
      <c r="M184">
        <v>5248.49</v>
      </c>
      <c r="N184">
        <f t="shared" si="12"/>
        <v>2.017903609549104E-3</v>
      </c>
      <c r="P184" s="1">
        <v>45378</v>
      </c>
      <c r="Q184">
        <v>151.41999999999999</v>
      </c>
      <c r="R184">
        <v>151.41999999999999</v>
      </c>
      <c r="S184">
        <v>149.30000000000001</v>
      </c>
      <c r="T184">
        <v>151.15</v>
      </c>
      <c r="U184">
        <v>36408</v>
      </c>
      <c r="V184">
        <f t="shared" si="13"/>
        <v>7.2637611622018089E-3</v>
      </c>
      <c r="X184" s="1">
        <v>45378</v>
      </c>
      <c r="Y184">
        <v>10.76</v>
      </c>
      <c r="Z184">
        <v>10.76</v>
      </c>
      <c r="AA184">
        <v>10.76</v>
      </c>
      <c r="AB184">
        <v>10.76</v>
      </c>
      <c r="AC184">
        <f t="shared" si="14"/>
        <v>9.3023255813951509E-4</v>
      </c>
      <c r="AE184" s="1">
        <v>45377</v>
      </c>
      <c r="AF184">
        <v>4.4160000000000004</v>
      </c>
      <c r="AG184">
        <v>4.4359999999999999</v>
      </c>
      <c r="AH184">
        <v>4.3929999999999998</v>
      </c>
      <c r="AI184">
        <v>4.3949999999999996</v>
      </c>
      <c r="AJ184">
        <f t="shared" si="15"/>
        <v>6.1841502519468933E-3</v>
      </c>
      <c r="AL184" s="1">
        <v>45378</v>
      </c>
      <c r="AM184">
        <v>202.32</v>
      </c>
      <c r="AN184">
        <v>203.22</v>
      </c>
      <c r="AO184">
        <v>202.32</v>
      </c>
      <c r="AP184">
        <v>203.1</v>
      </c>
      <c r="AQ184">
        <v>6040980</v>
      </c>
      <c r="AR184">
        <f t="shared" si="16"/>
        <v>7.2406268597500897E-3</v>
      </c>
    </row>
    <row r="185" spans="1:44" x14ac:dyDescent="0.2">
      <c r="A185" s="1">
        <v>45377</v>
      </c>
      <c r="B185">
        <v>188.16</v>
      </c>
      <c r="C185">
        <v>188.38</v>
      </c>
      <c r="D185">
        <v>186.99</v>
      </c>
      <c r="E185">
        <v>187.02</v>
      </c>
      <c r="F185">
        <v>533494</v>
      </c>
      <c r="G185">
        <f t="shared" si="17"/>
        <v>-1.3349708976344314E-3</v>
      </c>
      <c r="I185" s="1">
        <v>45377</v>
      </c>
      <c r="J185">
        <v>5228.8500000000004</v>
      </c>
      <c r="K185">
        <v>5235.16</v>
      </c>
      <c r="L185">
        <v>5203.42</v>
      </c>
      <c r="M185">
        <v>5203.58</v>
      </c>
      <c r="N185">
        <f t="shared" si="12"/>
        <v>-2.4290225053632264E-3</v>
      </c>
      <c r="P185" s="1">
        <v>45377</v>
      </c>
      <c r="Q185">
        <v>151.19999999999999</v>
      </c>
      <c r="R185">
        <v>151.57</v>
      </c>
      <c r="S185">
        <v>149.75</v>
      </c>
      <c r="T185">
        <v>150.06</v>
      </c>
      <c r="U185">
        <v>42020</v>
      </c>
      <c r="V185">
        <f t="shared" si="13"/>
        <v>-1.3974845278499231E-3</v>
      </c>
      <c r="X185" s="1">
        <v>45377</v>
      </c>
      <c r="Y185">
        <v>10.75</v>
      </c>
      <c r="Z185">
        <v>10.75</v>
      </c>
      <c r="AA185">
        <v>10.75</v>
      </c>
      <c r="AB185">
        <v>10.75</v>
      </c>
      <c r="AC185">
        <f t="shared" si="14"/>
        <v>0</v>
      </c>
      <c r="AE185" s="1">
        <v>45376</v>
      </c>
      <c r="AF185">
        <v>4.3760000000000003</v>
      </c>
      <c r="AG185">
        <v>4.4340000000000002</v>
      </c>
      <c r="AH185">
        <v>4.3659999999999997</v>
      </c>
      <c r="AI185">
        <v>4.4160000000000004</v>
      </c>
      <c r="AJ185">
        <f t="shared" si="15"/>
        <v>-4.5787545787561075E-4</v>
      </c>
      <c r="AL185" s="1">
        <v>45377</v>
      </c>
      <c r="AM185">
        <v>202.65</v>
      </c>
      <c r="AN185">
        <v>202.76</v>
      </c>
      <c r="AO185">
        <v>201.07</v>
      </c>
      <c r="AP185">
        <v>201.64</v>
      </c>
      <c r="AQ185">
        <v>5752677</v>
      </c>
      <c r="AR185">
        <f t="shared" si="16"/>
        <v>3.2339917408825175E-3</v>
      </c>
    </row>
    <row r="186" spans="1:44" x14ac:dyDescent="0.2">
      <c r="A186" s="1">
        <v>45376</v>
      </c>
      <c r="B186">
        <v>187.62</v>
      </c>
      <c r="C186">
        <v>188.48</v>
      </c>
      <c r="D186">
        <v>187.20599999999999</v>
      </c>
      <c r="E186">
        <v>187.27</v>
      </c>
      <c r="F186">
        <v>409395</v>
      </c>
      <c r="G186">
        <f t="shared" si="17"/>
        <v>9.6210380031004768E-4</v>
      </c>
      <c r="I186" s="1">
        <v>45376</v>
      </c>
      <c r="J186">
        <v>5219.5200000000004</v>
      </c>
      <c r="K186">
        <v>5229.09</v>
      </c>
      <c r="L186">
        <v>5216.09</v>
      </c>
      <c r="M186">
        <v>5218.1899999999996</v>
      </c>
      <c r="N186">
        <f t="shared" si="12"/>
        <v>-2.6348647289511488E-3</v>
      </c>
      <c r="P186" s="1">
        <v>45376</v>
      </c>
      <c r="Q186">
        <v>150.35</v>
      </c>
      <c r="R186">
        <v>150.97999999999999</v>
      </c>
      <c r="S186">
        <v>150.22</v>
      </c>
      <c r="T186">
        <v>150.27000000000001</v>
      </c>
      <c r="U186">
        <v>43251</v>
      </c>
      <c r="V186">
        <f t="shared" si="13"/>
        <v>-3.9912193175016476E-4</v>
      </c>
      <c r="X186" s="1">
        <v>45376</v>
      </c>
      <c r="Y186">
        <v>10.75</v>
      </c>
      <c r="Z186">
        <v>10.75</v>
      </c>
      <c r="AA186">
        <v>10.75</v>
      </c>
      <c r="AB186">
        <v>10.75</v>
      </c>
      <c r="AC186">
        <f t="shared" si="14"/>
        <v>9.3109869646180511E-4</v>
      </c>
      <c r="AE186" s="1">
        <v>45373</v>
      </c>
      <c r="AF186">
        <v>4.4409999999999998</v>
      </c>
      <c r="AG186">
        <v>4.4409999999999998</v>
      </c>
      <c r="AH186">
        <v>4.3680000000000003</v>
      </c>
      <c r="AI186">
        <v>4.3760000000000003</v>
      </c>
      <c r="AJ186">
        <f t="shared" si="15"/>
        <v>-9.0744101633393904E-3</v>
      </c>
      <c r="AL186" s="1">
        <v>45376</v>
      </c>
      <c r="AM186">
        <v>201.19</v>
      </c>
      <c r="AN186">
        <v>201.95</v>
      </c>
      <c r="AO186">
        <v>200.965</v>
      </c>
      <c r="AP186">
        <v>200.99</v>
      </c>
      <c r="AQ186">
        <v>4034750</v>
      </c>
      <c r="AR186">
        <f t="shared" si="16"/>
        <v>3.1944097828800339E-3</v>
      </c>
    </row>
    <row r="187" spans="1:44" x14ac:dyDescent="0.2">
      <c r="A187" s="1">
        <v>45373</v>
      </c>
      <c r="B187">
        <v>189.3</v>
      </c>
      <c r="C187">
        <v>189.40020000000001</v>
      </c>
      <c r="D187">
        <v>187.05</v>
      </c>
      <c r="E187">
        <v>187.09</v>
      </c>
      <c r="F187">
        <v>394456</v>
      </c>
      <c r="G187">
        <f t="shared" si="17"/>
        <v>-1.0524645652633852E-2</v>
      </c>
      <c r="I187" s="1">
        <v>45373</v>
      </c>
      <c r="J187">
        <v>5242.4799999999996</v>
      </c>
      <c r="K187">
        <v>5246.09</v>
      </c>
      <c r="L187">
        <v>5229.87</v>
      </c>
      <c r="M187">
        <v>5234.18</v>
      </c>
      <c r="N187">
        <f t="shared" si="12"/>
        <v>-2.0589009781210696E-3</v>
      </c>
      <c r="P187" s="1">
        <v>45373</v>
      </c>
      <c r="Q187">
        <v>151.4</v>
      </c>
      <c r="R187">
        <v>151.4</v>
      </c>
      <c r="S187">
        <v>149.93</v>
      </c>
      <c r="T187">
        <v>150.33000000000001</v>
      </c>
      <c r="U187">
        <v>26962</v>
      </c>
      <c r="V187">
        <f t="shared" si="13"/>
        <v>-7.3296354992075097E-3</v>
      </c>
      <c r="X187" s="1">
        <v>45373</v>
      </c>
      <c r="Y187">
        <v>10.74</v>
      </c>
      <c r="Z187">
        <v>10.74</v>
      </c>
      <c r="AA187">
        <v>10.74</v>
      </c>
      <c r="AB187">
        <v>10.74</v>
      </c>
      <c r="AC187">
        <f t="shared" si="14"/>
        <v>0</v>
      </c>
      <c r="AE187" s="1">
        <v>45372</v>
      </c>
      <c r="AF187">
        <v>4.4550000000000001</v>
      </c>
      <c r="AG187">
        <v>4.468</v>
      </c>
      <c r="AH187">
        <v>4.4080000000000004</v>
      </c>
      <c r="AI187">
        <v>4.4409999999999998</v>
      </c>
      <c r="AJ187">
        <f t="shared" si="15"/>
        <v>-1.3593112822834934E-3</v>
      </c>
      <c r="AL187" s="1">
        <v>45373</v>
      </c>
      <c r="AM187">
        <v>201.32</v>
      </c>
      <c r="AN187">
        <v>201.86</v>
      </c>
      <c r="AO187">
        <v>199.715</v>
      </c>
      <c r="AP187">
        <v>200.35</v>
      </c>
      <c r="AQ187">
        <v>6918508</v>
      </c>
      <c r="AR187">
        <f t="shared" si="16"/>
        <v>-8.0209932168144003E-3</v>
      </c>
    </row>
    <row r="188" spans="1:44" x14ac:dyDescent="0.2">
      <c r="A188" s="1">
        <v>45372</v>
      </c>
      <c r="B188">
        <v>187.78</v>
      </c>
      <c r="C188">
        <v>189.398</v>
      </c>
      <c r="D188">
        <v>187.72</v>
      </c>
      <c r="E188">
        <v>189.08</v>
      </c>
      <c r="F188">
        <v>380305</v>
      </c>
      <c r="G188">
        <f t="shared" si="17"/>
        <v>6.5477774820336346E-3</v>
      </c>
      <c r="I188" s="1">
        <v>45372</v>
      </c>
      <c r="J188">
        <v>5253.43</v>
      </c>
      <c r="K188">
        <v>5261.1</v>
      </c>
      <c r="L188">
        <v>5240.66</v>
      </c>
      <c r="M188">
        <v>5241.53</v>
      </c>
      <c r="N188">
        <f t="shared" si="12"/>
        <v>1.3363498370894542E-2</v>
      </c>
      <c r="P188" s="1">
        <v>45372</v>
      </c>
      <c r="Q188">
        <v>151.1</v>
      </c>
      <c r="R188">
        <v>152.07</v>
      </c>
      <c r="S188">
        <v>150.94999999999999</v>
      </c>
      <c r="T188">
        <v>151.44</v>
      </c>
      <c r="U188">
        <v>34426</v>
      </c>
      <c r="V188">
        <f t="shared" si="13"/>
        <v>1.263791374122358E-2</v>
      </c>
      <c r="X188" s="1">
        <v>45372</v>
      </c>
      <c r="Y188">
        <v>10.74</v>
      </c>
      <c r="Z188">
        <v>10.74</v>
      </c>
      <c r="AA188">
        <v>10.74</v>
      </c>
      <c r="AB188">
        <v>10.74</v>
      </c>
      <c r="AC188">
        <f t="shared" si="14"/>
        <v>9.3196644920780865E-4</v>
      </c>
      <c r="AE188" s="1">
        <v>45371</v>
      </c>
      <c r="AF188">
        <v>4.4450000000000003</v>
      </c>
      <c r="AG188">
        <v>4.4969999999999999</v>
      </c>
      <c r="AH188">
        <v>4.4139999999999997</v>
      </c>
      <c r="AI188">
        <v>4.4550000000000001</v>
      </c>
      <c r="AJ188">
        <f t="shared" si="15"/>
        <v>-3.3867690223528036E-3</v>
      </c>
      <c r="AL188" s="1">
        <v>45372</v>
      </c>
      <c r="AM188">
        <v>203.88</v>
      </c>
      <c r="AN188">
        <v>203.92</v>
      </c>
      <c r="AO188">
        <v>200.6</v>
      </c>
      <c r="AP188">
        <v>201.97</v>
      </c>
      <c r="AQ188">
        <v>7396540</v>
      </c>
      <c r="AR188">
        <f t="shared" si="16"/>
        <v>-1.0386784053813827E-3</v>
      </c>
    </row>
    <row r="189" spans="1:44" x14ac:dyDescent="0.2">
      <c r="A189" s="1">
        <v>45371</v>
      </c>
      <c r="B189">
        <v>184.84</v>
      </c>
      <c r="C189">
        <v>188.3</v>
      </c>
      <c r="D189">
        <v>184.3836</v>
      </c>
      <c r="E189">
        <v>187.85</v>
      </c>
      <c r="F189">
        <v>379235</v>
      </c>
      <c r="G189">
        <f t="shared" si="17"/>
        <v>1.4527975804709428E-2</v>
      </c>
      <c r="I189" s="1">
        <v>45371</v>
      </c>
      <c r="J189">
        <v>5181.6899999999996</v>
      </c>
      <c r="K189">
        <v>5226.1899999999996</v>
      </c>
      <c r="L189">
        <v>5171.55</v>
      </c>
      <c r="M189">
        <v>5224.62</v>
      </c>
      <c r="N189">
        <f t="shared" si="12"/>
        <v>7.7870601509473737E-3</v>
      </c>
      <c r="P189" s="1">
        <v>45371</v>
      </c>
      <c r="Q189">
        <v>147.19999999999999</v>
      </c>
      <c r="R189">
        <v>149.76</v>
      </c>
      <c r="S189">
        <v>146.9</v>
      </c>
      <c r="T189">
        <v>149.55000000000001</v>
      </c>
      <c r="U189">
        <v>33955</v>
      </c>
      <c r="V189">
        <f t="shared" si="13"/>
        <v>1.5964673913043632E-2</v>
      </c>
      <c r="X189" s="1">
        <v>45371</v>
      </c>
      <c r="Y189">
        <v>10.73</v>
      </c>
      <c r="Z189">
        <v>10.73</v>
      </c>
      <c r="AA189">
        <v>10.73</v>
      </c>
      <c r="AB189">
        <v>10.73</v>
      </c>
      <c r="AC189">
        <f t="shared" si="14"/>
        <v>0</v>
      </c>
      <c r="AE189" s="1">
        <v>45370</v>
      </c>
      <c r="AF189">
        <v>4.45</v>
      </c>
      <c r="AG189">
        <v>4.4669999999999996</v>
      </c>
      <c r="AH189">
        <v>4.4290000000000003</v>
      </c>
      <c r="AI189">
        <v>4.4450000000000003</v>
      </c>
      <c r="AJ189">
        <f t="shared" si="15"/>
        <v>2.943840579710122E-3</v>
      </c>
      <c r="AL189" s="1">
        <v>45371</v>
      </c>
      <c r="AM189">
        <v>199.16</v>
      </c>
      <c r="AN189">
        <v>202.66</v>
      </c>
      <c r="AO189">
        <v>199.12</v>
      </c>
      <c r="AP189">
        <v>202.18</v>
      </c>
      <c r="AQ189">
        <v>9593754</v>
      </c>
      <c r="AR189">
        <f t="shared" si="16"/>
        <v>1.1911911911911889E-2</v>
      </c>
    </row>
    <row r="190" spans="1:44" x14ac:dyDescent="0.2">
      <c r="A190" s="1">
        <v>45370</v>
      </c>
      <c r="B190">
        <v>183.51</v>
      </c>
      <c r="C190">
        <v>185.31</v>
      </c>
      <c r="D190">
        <v>183.51</v>
      </c>
      <c r="E190">
        <v>185.16</v>
      </c>
      <c r="F190">
        <v>282445</v>
      </c>
      <c r="G190">
        <f t="shared" si="17"/>
        <v>7.5638025793110207E-3</v>
      </c>
      <c r="I190" s="1">
        <v>45370</v>
      </c>
      <c r="J190">
        <v>5139.09</v>
      </c>
      <c r="K190">
        <v>5180.3100000000004</v>
      </c>
      <c r="L190">
        <v>5131.59</v>
      </c>
      <c r="M190">
        <v>5178.51</v>
      </c>
      <c r="N190">
        <f t="shared" si="12"/>
        <v>-2.6975183996797393E-3</v>
      </c>
      <c r="P190" s="1">
        <v>45370</v>
      </c>
      <c r="Q190">
        <v>145.81</v>
      </c>
      <c r="R190">
        <v>147.19999999999999</v>
      </c>
      <c r="S190">
        <v>144.91999999999999</v>
      </c>
      <c r="T190">
        <v>147.19999999999999</v>
      </c>
      <c r="U190">
        <v>33533</v>
      </c>
      <c r="V190">
        <f t="shared" si="13"/>
        <v>6.6333857621555014E-3</v>
      </c>
      <c r="X190" s="1">
        <v>45370</v>
      </c>
      <c r="Y190">
        <v>10.73</v>
      </c>
      <c r="Z190">
        <v>10.73</v>
      </c>
      <c r="AA190">
        <v>10.73</v>
      </c>
      <c r="AB190">
        <v>10.73</v>
      </c>
      <c r="AC190">
        <f t="shared" si="14"/>
        <v>0</v>
      </c>
      <c r="AE190" s="1">
        <v>45369</v>
      </c>
      <c r="AF190">
        <v>4.431</v>
      </c>
      <c r="AG190">
        <v>4.4720000000000004</v>
      </c>
      <c r="AH190">
        <v>4.4160000000000004</v>
      </c>
      <c r="AI190">
        <v>4.45</v>
      </c>
      <c r="AJ190">
        <f t="shared" si="15"/>
        <v>3.1803725579282677E-3</v>
      </c>
      <c r="AL190" s="1">
        <v>45370</v>
      </c>
      <c r="AM190">
        <v>199.62</v>
      </c>
      <c r="AN190">
        <v>199.81</v>
      </c>
      <c r="AO190">
        <v>198.935</v>
      </c>
      <c r="AP190">
        <v>199.8</v>
      </c>
      <c r="AQ190">
        <v>4657527</v>
      </c>
      <c r="AR190">
        <f t="shared" si="16"/>
        <v>-1.1498275258710682E-3</v>
      </c>
    </row>
    <row r="191" spans="1:44" x14ac:dyDescent="0.2">
      <c r="A191" s="1">
        <v>45369</v>
      </c>
      <c r="B191">
        <v>184.41</v>
      </c>
      <c r="C191">
        <v>184.8058</v>
      </c>
      <c r="D191">
        <v>183.6</v>
      </c>
      <c r="E191">
        <v>183.77</v>
      </c>
      <c r="F191">
        <v>757962</v>
      </c>
      <c r="G191">
        <f t="shared" si="17"/>
        <v>-2.3344191096632922E-3</v>
      </c>
      <c r="I191" s="1">
        <v>45369</v>
      </c>
      <c r="J191">
        <v>5154.7700000000004</v>
      </c>
      <c r="K191">
        <v>5175.6000000000004</v>
      </c>
      <c r="L191">
        <v>5145.47</v>
      </c>
      <c r="M191">
        <v>5149.42</v>
      </c>
      <c r="N191">
        <f t="shared" si="12"/>
        <v>8.0558739114676477E-3</v>
      </c>
      <c r="P191" s="1">
        <v>45369</v>
      </c>
      <c r="Q191">
        <v>146.59</v>
      </c>
      <c r="R191">
        <v>146.94999999999999</v>
      </c>
      <c r="S191">
        <v>146.13</v>
      </c>
      <c r="T191">
        <v>146.22999999999999</v>
      </c>
      <c r="U191">
        <v>13214</v>
      </c>
      <c r="V191">
        <f t="shared" si="13"/>
        <v>2.0557801685738568E-3</v>
      </c>
      <c r="X191" s="1">
        <v>45369</v>
      </c>
      <c r="Y191">
        <v>10.73</v>
      </c>
      <c r="Z191">
        <v>10.73</v>
      </c>
      <c r="AA191">
        <v>10.73</v>
      </c>
      <c r="AB191">
        <v>10.73</v>
      </c>
      <c r="AC191">
        <f t="shared" si="14"/>
        <v>9.3283582089550242E-4</v>
      </c>
      <c r="AE191" s="1">
        <v>45366</v>
      </c>
      <c r="AF191">
        <v>4.4359999999999999</v>
      </c>
      <c r="AG191">
        <v>4.4550000000000001</v>
      </c>
      <c r="AH191">
        <v>4.4020000000000001</v>
      </c>
      <c r="AI191">
        <v>4.431</v>
      </c>
      <c r="AJ191">
        <f t="shared" si="15"/>
        <v>1.4753342554172443E-2</v>
      </c>
      <c r="AL191" s="1">
        <v>45369</v>
      </c>
      <c r="AM191">
        <v>199.66</v>
      </c>
      <c r="AN191">
        <v>200.14500000000001</v>
      </c>
      <c r="AO191">
        <v>199.51</v>
      </c>
      <c r="AP191">
        <v>200.03</v>
      </c>
      <c r="AQ191">
        <v>7206823</v>
      </c>
      <c r="AR191">
        <f t="shared" si="16"/>
        <v>1.6023233688848488E-3</v>
      </c>
    </row>
    <row r="192" spans="1:44" x14ac:dyDescent="0.2">
      <c r="A192" s="1">
        <v>45366</v>
      </c>
      <c r="B192">
        <v>183.59</v>
      </c>
      <c r="C192">
        <v>185.1568</v>
      </c>
      <c r="D192">
        <v>183.08500000000001</v>
      </c>
      <c r="E192">
        <v>184.2</v>
      </c>
      <c r="F192">
        <v>350214</v>
      </c>
      <c r="G192">
        <f t="shared" si="17"/>
        <v>1.4135044036098234E-3</v>
      </c>
      <c r="I192" s="1">
        <v>45366</v>
      </c>
      <c r="J192">
        <v>5123.3100000000004</v>
      </c>
      <c r="K192">
        <v>5136.8599999999997</v>
      </c>
      <c r="L192">
        <v>5104.3500000000004</v>
      </c>
      <c r="M192">
        <v>5117.09</v>
      </c>
      <c r="N192">
        <f t="shared" si="12"/>
        <v>-3.6987878906173397E-3</v>
      </c>
      <c r="P192" s="1">
        <v>45366</v>
      </c>
      <c r="Q192">
        <v>146</v>
      </c>
      <c r="R192">
        <v>146.54</v>
      </c>
      <c r="S192">
        <v>145.59</v>
      </c>
      <c r="T192">
        <v>145.93</v>
      </c>
      <c r="U192">
        <v>40460</v>
      </c>
      <c r="V192">
        <f t="shared" si="13"/>
        <v>-3.6867617942240188E-3</v>
      </c>
      <c r="X192" s="1">
        <v>45366</v>
      </c>
      <c r="Y192">
        <v>10.72</v>
      </c>
      <c r="Z192">
        <v>10.72</v>
      </c>
      <c r="AA192">
        <v>10.72</v>
      </c>
      <c r="AB192">
        <v>10.72</v>
      </c>
      <c r="AC192">
        <f t="shared" si="14"/>
        <v>0</v>
      </c>
      <c r="AE192" s="1">
        <v>45365</v>
      </c>
      <c r="AF192">
        <v>4.3440000000000003</v>
      </c>
      <c r="AG192">
        <v>4.4459999999999997</v>
      </c>
      <c r="AH192">
        <v>4.3380000000000001</v>
      </c>
      <c r="AI192">
        <v>4.4359999999999999</v>
      </c>
      <c r="AJ192">
        <f t="shared" si="15"/>
        <v>1.0482180293501031E-2</v>
      </c>
      <c r="AL192" s="1">
        <v>45366</v>
      </c>
      <c r="AM192">
        <v>199.94</v>
      </c>
      <c r="AN192">
        <v>200.63399999999999</v>
      </c>
      <c r="AO192">
        <v>199.57</v>
      </c>
      <c r="AP192">
        <v>199.71</v>
      </c>
      <c r="AQ192">
        <v>4556710</v>
      </c>
      <c r="AR192">
        <f t="shared" si="16"/>
        <v>-3.194409782879892E-3</v>
      </c>
    </row>
    <row r="193" spans="1:44" x14ac:dyDescent="0.2">
      <c r="A193" s="1">
        <v>45365</v>
      </c>
      <c r="B193">
        <v>186.01</v>
      </c>
      <c r="C193">
        <v>186.1995</v>
      </c>
      <c r="D193">
        <v>182.7099</v>
      </c>
      <c r="E193">
        <v>183.94</v>
      </c>
      <c r="F193">
        <v>270431</v>
      </c>
      <c r="G193">
        <f t="shared" si="17"/>
        <v>-1.2985619231594848E-2</v>
      </c>
      <c r="I193" s="1">
        <v>45365</v>
      </c>
      <c r="J193">
        <v>5175.1400000000003</v>
      </c>
      <c r="K193">
        <v>5176.8500000000004</v>
      </c>
      <c r="L193">
        <v>5123.3</v>
      </c>
      <c r="M193">
        <v>5150.4799999999996</v>
      </c>
      <c r="N193">
        <f t="shared" si="12"/>
        <v>-5.5474894601582189E-3</v>
      </c>
      <c r="P193" s="1">
        <v>45365</v>
      </c>
      <c r="Q193">
        <v>148.56</v>
      </c>
      <c r="R193">
        <v>148.56</v>
      </c>
      <c r="S193">
        <v>145.57</v>
      </c>
      <c r="T193">
        <v>146.47</v>
      </c>
      <c r="U193">
        <v>31270</v>
      </c>
      <c r="V193">
        <f t="shared" si="13"/>
        <v>-1.2339851652056725E-2</v>
      </c>
      <c r="X193" s="1">
        <v>45365</v>
      </c>
      <c r="Y193">
        <v>10.72</v>
      </c>
      <c r="Z193">
        <v>10.72</v>
      </c>
      <c r="AA193">
        <v>10.72</v>
      </c>
      <c r="AB193">
        <v>10.72</v>
      </c>
      <c r="AC193">
        <f t="shared" si="14"/>
        <v>9.3370681605973722E-4</v>
      </c>
      <c r="AE193" s="1">
        <v>45364</v>
      </c>
      <c r="AF193">
        <v>4.32</v>
      </c>
      <c r="AG193">
        <v>4.359</v>
      </c>
      <c r="AH193">
        <v>4.2930000000000001</v>
      </c>
      <c r="AI193">
        <v>4.3440000000000003</v>
      </c>
      <c r="AJ193">
        <f t="shared" si="15"/>
        <v>1.202263083451206E-2</v>
      </c>
      <c r="AL193" s="1">
        <v>45365</v>
      </c>
      <c r="AM193">
        <v>200.37</v>
      </c>
      <c r="AN193">
        <v>200.47</v>
      </c>
      <c r="AO193">
        <v>199.34</v>
      </c>
      <c r="AP193">
        <v>200.35</v>
      </c>
      <c r="AQ193">
        <v>6865044</v>
      </c>
      <c r="AR193">
        <f t="shared" si="16"/>
        <v>-4.1751578110244218E-3</v>
      </c>
    </row>
    <row r="194" spans="1:44" x14ac:dyDescent="0.2">
      <c r="A194" s="1">
        <v>45364</v>
      </c>
      <c r="B194">
        <v>185.57</v>
      </c>
      <c r="C194">
        <v>187.02</v>
      </c>
      <c r="D194">
        <v>185.5</v>
      </c>
      <c r="E194">
        <v>186.36</v>
      </c>
      <c r="F194">
        <v>270688</v>
      </c>
      <c r="G194">
        <f t="shared" si="17"/>
        <v>4.2571536347471061E-3</v>
      </c>
      <c r="I194" s="1">
        <v>45364</v>
      </c>
      <c r="J194">
        <v>5173.49</v>
      </c>
      <c r="K194">
        <v>5179.1400000000003</v>
      </c>
      <c r="L194">
        <v>5151.88</v>
      </c>
      <c r="M194">
        <v>5165.3100000000004</v>
      </c>
      <c r="N194">
        <f t="shared" si="12"/>
        <v>7.3125713660040807E-3</v>
      </c>
      <c r="P194" s="1">
        <v>45364</v>
      </c>
      <c r="Q194">
        <v>148.30000000000001</v>
      </c>
      <c r="R194">
        <v>149.61000000000001</v>
      </c>
      <c r="S194">
        <v>147.83000000000001</v>
      </c>
      <c r="T194">
        <v>148.30000000000001</v>
      </c>
      <c r="U194">
        <v>24213</v>
      </c>
      <c r="V194">
        <f t="shared" si="13"/>
        <v>1.3504388926402233E-3</v>
      </c>
      <c r="X194" s="1">
        <v>45364</v>
      </c>
      <c r="Y194">
        <v>10.71</v>
      </c>
      <c r="Z194">
        <v>10.71</v>
      </c>
      <c r="AA194">
        <v>10.71</v>
      </c>
      <c r="AB194">
        <v>10.71</v>
      </c>
      <c r="AC194">
        <f t="shared" si="14"/>
        <v>0</v>
      </c>
      <c r="AE194" s="1">
        <v>45363</v>
      </c>
      <c r="AF194">
        <v>4.2640000000000002</v>
      </c>
      <c r="AG194">
        <v>4.3280000000000003</v>
      </c>
      <c r="AH194">
        <v>4.242</v>
      </c>
      <c r="AI194">
        <v>4.32</v>
      </c>
      <c r="AJ194">
        <f t="shared" si="15"/>
        <v>3.5486160397444236E-3</v>
      </c>
      <c r="AL194" s="1">
        <v>45364</v>
      </c>
      <c r="AM194">
        <v>200.44</v>
      </c>
      <c r="AN194">
        <v>201.86</v>
      </c>
      <c r="AO194">
        <v>200.35</v>
      </c>
      <c r="AP194">
        <v>201.19</v>
      </c>
      <c r="AQ194">
        <v>5929990</v>
      </c>
      <c r="AR194">
        <f t="shared" si="16"/>
        <v>7.0073577256119209E-3</v>
      </c>
    </row>
    <row r="195" spans="1:44" x14ac:dyDescent="0.2">
      <c r="A195" s="1">
        <v>45363</v>
      </c>
      <c r="B195">
        <v>185.18</v>
      </c>
      <c r="C195">
        <v>186.08</v>
      </c>
      <c r="D195">
        <v>184.37379999999999</v>
      </c>
      <c r="E195">
        <v>185.57</v>
      </c>
      <c r="F195">
        <v>270817</v>
      </c>
      <c r="G195">
        <f t="shared" si="17"/>
        <v>1.3490179149579107E-3</v>
      </c>
      <c r="I195" s="1">
        <v>45363</v>
      </c>
      <c r="J195">
        <v>5134.3</v>
      </c>
      <c r="K195">
        <v>5179.87</v>
      </c>
      <c r="L195">
        <v>5114.4799999999996</v>
      </c>
      <c r="M195">
        <v>5175.2700000000004</v>
      </c>
      <c r="N195">
        <f t="shared" si="12"/>
        <v>4.5844349202731087E-3</v>
      </c>
      <c r="P195" s="1">
        <v>45363</v>
      </c>
      <c r="Q195">
        <v>146.82</v>
      </c>
      <c r="R195">
        <v>148.1</v>
      </c>
      <c r="S195">
        <v>145.80000000000001</v>
      </c>
      <c r="T195">
        <v>148.1</v>
      </c>
      <c r="U195">
        <v>22732</v>
      </c>
      <c r="V195">
        <f t="shared" si="13"/>
        <v>1.3134491722533776E-2</v>
      </c>
      <c r="X195" s="1">
        <v>45363</v>
      </c>
      <c r="Y195">
        <v>10.71</v>
      </c>
      <c r="Z195">
        <v>10.71</v>
      </c>
      <c r="AA195">
        <v>10.71</v>
      </c>
      <c r="AB195">
        <v>10.71</v>
      </c>
      <c r="AC195">
        <f t="shared" si="14"/>
        <v>0</v>
      </c>
      <c r="AE195" s="1">
        <v>45362</v>
      </c>
      <c r="AF195">
        <v>4.2560000000000002</v>
      </c>
      <c r="AG195">
        <v>4.2869999999999999</v>
      </c>
      <c r="AH195">
        <v>4.2270000000000003</v>
      </c>
      <c r="AI195">
        <v>4.2640000000000002</v>
      </c>
      <c r="AJ195">
        <f t="shared" si="15"/>
        <v>9.4719393795890307E-4</v>
      </c>
      <c r="AL195" s="1">
        <v>45363</v>
      </c>
      <c r="AM195">
        <v>200.42</v>
      </c>
      <c r="AN195">
        <v>200.6277</v>
      </c>
      <c r="AO195">
        <v>199.16</v>
      </c>
      <c r="AP195">
        <v>199.79</v>
      </c>
      <c r="AQ195">
        <v>9436586</v>
      </c>
      <c r="AR195">
        <f t="shared" si="16"/>
        <v>-1.094059405940598E-2</v>
      </c>
    </row>
    <row r="196" spans="1:44" x14ac:dyDescent="0.2">
      <c r="A196" s="1">
        <v>45362</v>
      </c>
      <c r="B196">
        <v>185.12</v>
      </c>
      <c r="C196">
        <v>185.81</v>
      </c>
      <c r="D196">
        <v>184.22890000000001</v>
      </c>
      <c r="E196">
        <v>185.32</v>
      </c>
      <c r="F196">
        <v>318376</v>
      </c>
      <c r="G196">
        <f t="shared" si="17"/>
        <v>-1.5624158181133582E-3</v>
      </c>
      <c r="I196" s="1">
        <v>45362</v>
      </c>
      <c r="J196">
        <v>5111.96</v>
      </c>
      <c r="K196">
        <v>5124.66</v>
      </c>
      <c r="L196">
        <v>5091.1400000000003</v>
      </c>
      <c r="M196">
        <v>5117.9399999999996</v>
      </c>
      <c r="N196">
        <f t="shared" si="12"/>
        <v>-5.1509526135807863E-3</v>
      </c>
      <c r="P196" s="1">
        <v>45362</v>
      </c>
      <c r="Q196">
        <v>147.13999999999999</v>
      </c>
      <c r="R196">
        <v>147.13999999999999</v>
      </c>
      <c r="S196">
        <v>145.80000000000001</v>
      </c>
      <c r="T196">
        <v>146.18</v>
      </c>
      <c r="U196">
        <v>20328</v>
      </c>
      <c r="V196">
        <f t="shared" si="13"/>
        <v>-1.3763324787478019E-2</v>
      </c>
      <c r="X196" s="1">
        <v>45362</v>
      </c>
      <c r="Y196">
        <v>10.71</v>
      </c>
      <c r="Z196">
        <v>10.71</v>
      </c>
      <c r="AA196">
        <v>10.71</v>
      </c>
      <c r="AB196">
        <v>10.71</v>
      </c>
      <c r="AC196">
        <f t="shared" si="14"/>
        <v>2.8089887640450504E-3</v>
      </c>
      <c r="AE196" s="1">
        <v>45359</v>
      </c>
      <c r="AF196">
        <v>4.2439999999999998</v>
      </c>
      <c r="AG196">
        <v>4.2779999999999996</v>
      </c>
      <c r="AH196">
        <v>4.2229999999999999</v>
      </c>
      <c r="AI196">
        <v>4.2560000000000002</v>
      </c>
      <c r="AJ196">
        <f t="shared" si="15"/>
        <v>7.6354092102123667E-3</v>
      </c>
      <c r="AL196" s="1">
        <v>45362</v>
      </c>
      <c r="AM196">
        <v>201.71</v>
      </c>
      <c r="AN196">
        <v>202.41</v>
      </c>
      <c r="AO196">
        <v>201.46</v>
      </c>
      <c r="AP196">
        <v>202</v>
      </c>
      <c r="AQ196">
        <v>7329560</v>
      </c>
      <c r="AR196">
        <f t="shared" si="16"/>
        <v>1.8350443882359001E-3</v>
      </c>
    </row>
    <row r="197" spans="1:44" x14ac:dyDescent="0.2">
      <c r="A197" s="1">
        <v>45359</v>
      </c>
      <c r="B197">
        <v>186.81</v>
      </c>
      <c r="C197">
        <v>187.99</v>
      </c>
      <c r="D197">
        <v>185.28</v>
      </c>
      <c r="E197">
        <v>185.61</v>
      </c>
      <c r="F197">
        <v>325742</v>
      </c>
      <c r="G197">
        <f t="shared" si="17"/>
        <v>-1.4525500322787918E-3</v>
      </c>
      <c r="I197" s="1">
        <v>45359</v>
      </c>
      <c r="J197">
        <v>5164.46</v>
      </c>
      <c r="K197">
        <v>5189.26</v>
      </c>
      <c r="L197">
        <v>5117.5</v>
      </c>
      <c r="M197">
        <v>5123.6899999999996</v>
      </c>
      <c r="N197">
        <f t="shared" ref="N197:N260" si="18">(L197-L198)/L198</f>
        <v>-2.0884480159743921E-3</v>
      </c>
      <c r="P197" s="1">
        <v>45359</v>
      </c>
      <c r="Q197">
        <v>150.18</v>
      </c>
      <c r="R197">
        <v>151.33000000000001</v>
      </c>
      <c r="S197">
        <v>147.30000000000001</v>
      </c>
      <c r="T197">
        <v>148.22</v>
      </c>
      <c r="U197">
        <v>43360</v>
      </c>
      <c r="V197">
        <f t="shared" ref="V197:V260" si="19">(T197-T198)/T198</f>
        <v>-8.6944890315677585E-3</v>
      </c>
      <c r="X197" s="1">
        <v>45359</v>
      </c>
      <c r="Y197">
        <v>10.68</v>
      </c>
      <c r="Z197">
        <v>10.68</v>
      </c>
      <c r="AA197">
        <v>10.68</v>
      </c>
      <c r="AB197">
        <v>10.68</v>
      </c>
      <c r="AC197">
        <f t="shared" ref="AC197:AC260" si="20">(AA197-AA198)/AA198</f>
        <v>9.3720712277411316E-4</v>
      </c>
      <c r="AE197" s="1">
        <v>45358</v>
      </c>
      <c r="AF197">
        <v>4.2359999999999998</v>
      </c>
      <c r="AG197">
        <v>4.2750000000000004</v>
      </c>
      <c r="AH197">
        <v>4.1909999999999998</v>
      </c>
      <c r="AI197">
        <v>4.2439999999999998</v>
      </c>
      <c r="AJ197">
        <f t="shared" ref="AJ197:AJ260" si="21">(AH197-AH198)/AH198</f>
        <v>-9.219858156028507E-3</v>
      </c>
      <c r="AL197" s="1">
        <v>45359</v>
      </c>
      <c r="AM197">
        <v>200.89</v>
      </c>
      <c r="AN197">
        <v>203.3</v>
      </c>
      <c r="AO197">
        <v>200.44589999999999</v>
      </c>
      <c r="AP197">
        <v>201.63</v>
      </c>
      <c r="AQ197">
        <v>13540110</v>
      </c>
      <c r="AR197">
        <f t="shared" ref="AR197:AR260" si="22">(AP197-AP198)/AP198</f>
        <v>8.4525357607282067E-3</v>
      </c>
    </row>
    <row r="198" spans="1:44" x14ac:dyDescent="0.2">
      <c r="A198" s="1">
        <v>45358</v>
      </c>
      <c r="B198">
        <v>185.47</v>
      </c>
      <c r="C198">
        <v>186.54499999999999</v>
      </c>
      <c r="D198">
        <v>185.39</v>
      </c>
      <c r="E198">
        <v>185.88</v>
      </c>
      <c r="F198">
        <v>403526</v>
      </c>
      <c r="G198">
        <f t="shared" si="17"/>
        <v>8.190052611596197E-3</v>
      </c>
      <c r="I198" s="1">
        <v>45358</v>
      </c>
      <c r="J198">
        <v>5132.38</v>
      </c>
      <c r="K198">
        <v>5165.62</v>
      </c>
      <c r="L198">
        <v>5128.21</v>
      </c>
      <c r="M198">
        <v>5157.3599999999997</v>
      </c>
      <c r="N198">
        <f t="shared" si="18"/>
        <v>7.0676443672896654E-3</v>
      </c>
      <c r="P198" s="1">
        <v>45358</v>
      </c>
      <c r="Q198">
        <v>149.33000000000001</v>
      </c>
      <c r="R198">
        <v>150.44</v>
      </c>
      <c r="S198">
        <v>148.71</v>
      </c>
      <c r="T198">
        <v>149.52000000000001</v>
      </c>
      <c r="U198">
        <v>31792</v>
      </c>
      <c r="V198">
        <f t="shared" si="19"/>
        <v>8.4985835694052301E-3</v>
      </c>
      <c r="X198" s="1">
        <v>45358</v>
      </c>
      <c r="Y198">
        <v>10.67</v>
      </c>
      <c r="Z198">
        <v>10.67</v>
      </c>
      <c r="AA198">
        <v>10.67</v>
      </c>
      <c r="AB198">
        <v>10.67</v>
      </c>
      <c r="AC198">
        <f t="shared" si="20"/>
        <v>0</v>
      </c>
      <c r="AE198" s="1">
        <v>45357</v>
      </c>
      <c r="AF198">
        <v>4.2949999999999999</v>
      </c>
      <c r="AG198">
        <v>4.3159999999999998</v>
      </c>
      <c r="AH198">
        <v>4.2300000000000004</v>
      </c>
      <c r="AI198">
        <v>4.2359999999999998</v>
      </c>
      <c r="AJ198">
        <f t="shared" si="21"/>
        <v>-6.5758572099576286E-3</v>
      </c>
      <c r="AL198" s="1">
        <v>45358</v>
      </c>
      <c r="AM198">
        <v>199.54</v>
      </c>
      <c r="AN198">
        <v>200.11</v>
      </c>
      <c r="AO198">
        <v>198.91</v>
      </c>
      <c r="AP198">
        <v>199.94</v>
      </c>
      <c r="AQ198">
        <v>8403737</v>
      </c>
      <c r="AR198">
        <f t="shared" si="22"/>
        <v>5.6838187213922612E-3</v>
      </c>
    </row>
    <row r="199" spans="1:44" x14ac:dyDescent="0.2">
      <c r="A199" s="1">
        <v>45357</v>
      </c>
      <c r="B199">
        <v>184.75</v>
      </c>
      <c r="C199">
        <v>185.01</v>
      </c>
      <c r="D199">
        <v>183.54</v>
      </c>
      <c r="E199">
        <v>184.37</v>
      </c>
      <c r="F199">
        <v>1227199</v>
      </c>
      <c r="G199">
        <f t="shared" ref="G199:G262" si="23">(E199-E200)/E200</f>
        <v>3.4287580276477383E-3</v>
      </c>
      <c r="I199" s="1">
        <v>45357</v>
      </c>
      <c r="J199">
        <v>5108.03</v>
      </c>
      <c r="K199">
        <v>5127.97</v>
      </c>
      <c r="L199">
        <v>5092.22</v>
      </c>
      <c r="M199">
        <v>5104.76</v>
      </c>
      <c r="N199">
        <f t="shared" si="18"/>
        <v>7.0004469211877324E-3</v>
      </c>
      <c r="P199" s="1">
        <v>45357</v>
      </c>
      <c r="Q199">
        <v>148.72</v>
      </c>
      <c r="R199">
        <v>148.86000000000001</v>
      </c>
      <c r="S199">
        <v>147.37</v>
      </c>
      <c r="T199">
        <v>148.26</v>
      </c>
      <c r="U199">
        <v>24986</v>
      </c>
      <c r="V199">
        <f t="shared" si="19"/>
        <v>6.6539923954371926E-3</v>
      </c>
      <c r="X199" s="1">
        <v>45357</v>
      </c>
      <c r="Y199">
        <v>10.67</v>
      </c>
      <c r="Z199">
        <v>10.67</v>
      </c>
      <c r="AA199">
        <v>10.67</v>
      </c>
      <c r="AB199">
        <v>10.67</v>
      </c>
      <c r="AC199">
        <f t="shared" si="20"/>
        <v>0</v>
      </c>
      <c r="AE199" s="1">
        <v>45356</v>
      </c>
      <c r="AF199">
        <v>4.3529999999999998</v>
      </c>
      <c r="AG199">
        <v>4.3639999999999999</v>
      </c>
      <c r="AH199">
        <v>4.258</v>
      </c>
      <c r="AI199">
        <v>4.2949999999999999</v>
      </c>
      <c r="AJ199">
        <f t="shared" si="21"/>
        <v>-1.1376828418853116E-2</v>
      </c>
      <c r="AL199" s="1">
        <v>45357</v>
      </c>
      <c r="AM199">
        <v>198.08</v>
      </c>
      <c r="AN199">
        <v>199.3</v>
      </c>
      <c r="AO199">
        <v>197.44</v>
      </c>
      <c r="AP199">
        <v>198.81</v>
      </c>
      <c r="AQ199">
        <v>10459290</v>
      </c>
      <c r="AR199">
        <f t="shared" si="22"/>
        <v>8.2154267457782062E-3</v>
      </c>
    </row>
    <row r="200" spans="1:44" x14ac:dyDescent="0.2">
      <c r="A200" s="1">
        <v>45356</v>
      </c>
      <c r="B200">
        <v>183.01</v>
      </c>
      <c r="C200">
        <v>184.83340000000001</v>
      </c>
      <c r="D200">
        <v>182.87</v>
      </c>
      <c r="E200">
        <v>183.74</v>
      </c>
      <c r="F200">
        <v>382775</v>
      </c>
      <c r="G200">
        <f t="shared" si="23"/>
        <v>5.4454367240265057E-4</v>
      </c>
      <c r="I200" s="1">
        <v>45356</v>
      </c>
      <c r="J200">
        <v>5110.5200000000004</v>
      </c>
      <c r="K200">
        <v>5114.54</v>
      </c>
      <c r="L200">
        <v>5056.82</v>
      </c>
      <c r="M200">
        <v>5078.6499999999996</v>
      </c>
      <c r="N200">
        <f t="shared" si="18"/>
        <v>-1.3722943216349062E-2</v>
      </c>
      <c r="P200" s="1">
        <v>45356</v>
      </c>
      <c r="Q200">
        <v>148.75</v>
      </c>
      <c r="R200">
        <v>149</v>
      </c>
      <c r="S200">
        <v>145.97999999999999</v>
      </c>
      <c r="T200">
        <v>147.28</v>
      </c>
      <c r="U200">
        <v>33489</v>
      </c>
      <c r="V200">
        <f t="shared" si="19"/>
        <v>-1.2736291728113726E-2</v>
      </c>
      <c r="X200" s="1">
        <v>45356</v>
      </c>
      <c r="Y200">
        <v>10.67</v>
      </c>
      <c r="Z200">
        <v>10.67</v>
      </c>
      <c r="AA200">
        <v>10.67</v>
      </c>
      <c r="AB200">
        <v>10.67</v>
      </c>
      <c r="AC200">
        <f t="shared" si="20"/>
        <v>9.3808630393994242E-4</v>
      </c>
      <c r="AE200" s="1">
        <v>45355</v>
      </c>
      <c r="AF200">
        <v>4.3360000000000003</v>
      </c>
      <c r="AG200">
        <v>4.3819999999999997</v>
      </c>
      <c r="AH200">
        <v>4.3070000000000004</v>
      </c>
      <c r="AI200">
        <v>4.3529999999999998</v>
      </c>
      <c r="AJ200">
        <f t="shared" si="21"/>
        <v>-2.7784209307709115E-3</v>
      </c>
      <c r="AL200" s="1">
        <v>45356</v>
      </c>
      <c r="AM200">
        <v>197.44</v>
      </c>
      <c r="AN200">
        <v>198.14</v>
      </c>
      <c r="AO200">
        <v>196.65</v>
      </c>
      <c r="AP200">
        <v>197.19</v>
      </c>
      <c r="AQ200">
        <v>9672210</v>
      </c>
      <c r="AR200">
        <f t="shared" si="22"/>
        <v>6.0201010152543585E-3</v>
      </c>
    </row>
    <row r="201" spans="1:44" x14ac:dyDescent="0.2">
      <c r="A201" s="1">
        <v>45355</v>
      </c>
      <c r="B201">
        <v>183.87</v>
      </c>
      <c r="C201">
        <v>184.9007</v>
      </c>
      <c r="D201">
        <v>183.52</v>
      </c>
      <c r="E201">
        <v>183.64</v>
      </c>
      <c r="F201">
        <v>676207</v>
      </c>
      <c r="G201">
        <f t="shared" si="23"/>
        <v>1.0357045516489383E-3</v>
      </c>
      <c r="I201" s="1">
        <v>45355</v>
      </c>
      <c r="J201">
        <v>5130.99</v>
      </c>
      <c r="K201">
        <v>5149.67</v>
      </c>
      <c r="L201">
        <v>5127.18</v>
      </c>
      <c r="M201">
        <v>5130.95</v>
      </c>
      <c r="N201">
        <f t="shared" si="18"/>
        <v>6.4819322518335576E-3</v>
      </c>
      <c r="P201" s="1">
        <v>45355</v>
      </c>
      <c r="Q201">
        <v>149.88</v>
      </c>
      <c r="R201">
        <v>150.22999999999999</v>
      </c>
      <c r="S201">
        <v>149.01</v>
      </c>
      <c r="T201">
        <v>149.18</v>
      </c>
      <c r="U201">
        <v>48701</v>
      </c>
      <c r="V201">
        <f t="shared" si="19"/>
        <v>5.3655264922878947E-4</v>
      </c>
      <c r="X201" s="1">
        <v>45355</v>
      </c>
      <c r="Y201">
        <v>10.66</v>
      </c>
      <c r="Z201">
        <v>10.66</v>
      </c>
      <c r="AA201">
        <v>10.66</v>
      </c>
      <c r="AB201">
        <v>10.66</v>
      </c>
      <c r="AC201">
        <f t="shared" si="20"/>
        <v>9.3896713615021466E-4</v>
      </c>
      <c r="AE201" s="1">
        <v>45352</v>
      </c>
      <c r="AF201">
        <v>4.3849999999999998</v>
      </c>
      <c r="AG201">
        <v>4.4249999999999998</v>
      </c>
      <c r="AH201">
        <v>4.319</v>
      </c>
      <c r="AI201">
        <v>4.3360000000000003</v>
      </c>
      <c r="AJ201">
        <f t="shared" si="21"/>
        <v>-9.1764166093140712E-3</v>
      </c>
      <c r="AL201" s="1">
        <v>45355</v>
      </c>
      <c r="AM201">
        <v>194.15</v>
      </c>
      <c r="AN201">
        <v>196.32990000000001</v>
      </c>
      <c r="AO201">
        <v>193.88</v>
      </c>
      <c r="AP201">
        <v>196.01</v>
      </c>
      <c r="AQ201">
        <v>12216340</v>
      </c>
      <c r="AR201">
        <f t="shared" si="22"/>
        <v>1.6175022033283241E-2</v>
      </c>
    </row>
    <row r="202" spans="1:44" x14ac:dyDescent="0.2">
      <c r="A202" s="1">
        <v>45352</v>
      </c>
      <c r="B202">
        <v>182.93</v>
      </c>
      <c r="C202">
        <v>183.56989999999999</v>
      </c>
      <c r="D202">
        <v>181.52</v>
      </c>
      <c r="E202">
        <v>183.45</v>
      </c>
      <c r="F202">
        <v>960714</v>
      </c>
      <c r="G202">
        <f t="shared" si="23"/>
        <v>4.7100060244262294E-3</v>
      </c>
      <c r="I202" s="1">
        <v>45352</v>
      </c>
      <c r="J202">
        <v>5098.51</v>
      </c>
      <c r="K202">
        <v>5140.33</v>
      </c>
      <c r="L202">
        <v>5094.16</v>
      </c>
      <c r="M202">
        <v>5137.08</v>
      </c>
      <c r="N202">
        <f t="shared" si="18"/>
        <v>6.375089146543984E-3</v>
      </c>
      <c r="P202" s="1">
        <v>45352</v>
      </c>
      <c r="Q202">
        <v>147.01</v>
      </c>
      <c r="R202">
        <v>149.1</v>
      </c>
      <c r="S202">
        <v>147.01</v>
      </c>
      <c r="T202">
        <v>149.1</v>
      </c>
      <c r="U202">
        <v>32209</v>
      </c>
      <c r="V202">
        <f t="shared" si="19"/>
        <v>1.7747440273037506E-2</v>
      </c>
      <c r="X202" s="1">
        <v>45352</v>
      </c>
      <c r="Y202">
        <v>10.65</v>
      </c>
      <c r="Z202">
        <v>10.65</v>
      </c>
      <c r="AA202">
        <v>10.65</v>
      </c>
      <c r="AB202">
        <v>10.65</v>
      </c>
      <c r="AC202">
        <f t="shared" si="20"/>
        <v>0</v>
      </c>
      <c r="AE202" s="1">
        <v>45351</v>
      </c>
      <c r="AF202">
        <v>4.4059999999999997</v>
      </c>
      <c r="AG202">
        <v>4.4459999999999997</v>
      </c>
      <c r="AH202">
        <v>4.359</v>
      </c>
      <c r="AI202">
        <v>4.3849999999999998</v>
      </c>
      <c r="AJ202">
        <f t="shared" si="21"/>
        <v>-9.092975676290074E-3</v>
      </c>
      <c r="AL202" s="1">
        <v>45352</v>
      </c>
      <c r="AM202">
        <v>190.27</v>
      </c>
      <c r="AN202">
        <v>193.4</v>
      </c>
      <c r="AO202">
        <v>189.44</v>
      </c>
      <c r="AP202">
        <v>192.89</v>
      </c>
      <c r="AQ202">
        <v>13411000</v>
      </c>
      <c r="AR202">
        <f t="shared" si="22"/>
        <v>1.8910781258253573E-2</v>
      </c>
    </row>
    <row r="203" spans="1:44" x14ac:dyDescent="0.2">
      <c r="A203" s="1">
        <v>45351</v>
      </c>
      <c r="B203">
        <v>182.79</v>
      </c>
      <c r="C203">
        <v>183.45</v>
      </c>
      <c r="D203">
        <v>181.55</v>
      </c>
      <c r="E203">
        <v>182.59</v>
      </c>
      <c r="F203">
        <v>432628</v>
      </c>
      <c r="G203">
        <f t="shared" si="23"/>
        <v>5.6176681169797342E-3</v>
      </c>
      <c r="I203" s="1">
        <v>45351</v>
      </c>
      <c r="J203">
        <v>5085.3599999999997</v>
      </c>
      <c r="K203">
        <v>5104.99</v>
      </c>
      <c r="L203">
        <v>5061.8900000000003</v>
      </c>
      <c r="M203">
        <v>5096.2700000000004</v>
      </c>
      <c r="N203">
        <f t="shared" si="18"/>
        <v>6.998329494795661E-4</v>
      </c>
      <c r="P203" s="1">
        <v>45351</v>
      </c>
      <c r="Q203">
        <v>146.38</v>
      </c>
      <c r="R203">
        <v>147.24</v>
      </c>
      <c r="S203">
        <v>145.87</v>
      </c>
      <c r="T203">
        <v>146.5</v>
      </c>
      <c r="U203">
        <v>28166</v>
      </c>
      <c r="V203">
        <f t="shared" si="19"/>
        <v>8.6058519793459545E-3</v>
      </c>
      <c r="X203" s="1">
        <v>45351</v>
      </c>
      <c r="Y203">
        <v>10.65</v>
      </c>
      <c r="Z203">
        <v>10.65</v>
      </c>
      <c r="AA203">
        <v>10.65</v>
      </c>
      <c r="AB203">
        <v>10.65</v>
      </c>
      <c r="AC203">
        <f t="shared" si="20"/>
        <v>0</v>
      </c>
      <c r="AE203" s="1">
        <v>45350</v>
      </c>
      <c r="AF203">
        <v>4.4290000000000003</v>
      </c>
      <c r="AG203">
        <v>4.4459999999999997</v>
      </c>
      <c r="AH203">
        <v>4.399</v>
      </c>
      <c r="AI203">
        <v>4.4059999999999997</v>
      </c>
      <c r="AJ203">
        <f t="shared" si="21"/>
        <v>5.9455751200548366E-3</v>
      </c>
      <c r="AL203" s="1">
        <v>45351</v>
      </c>
      <c r="AM203">
        <v>189.64</v>
      </c>
      <c r="AN203">
        <v>189.91800000000001</v>
      </c>
      <c r="AO203">
        <v>189.23</v>
      </c>
      <c r="AP203">
        <v>189.31</v>
      </c>
      <c r="AQ203">
        <v>6848639</v>
      </c>
      <c r="AR203">
        <f t="shared" si="22"/>
        <v>5.1502601677816656E-3</v>
      </c>
    </row>
    <row r="204" spans="1:44" x14ac:dyDescent="0.2">
      <c r="A204" s="1">
        <v>45350</v>
      </c>
      <c r="B204">
        <v>181.14</v>
      </c>
      <c r="C204">
        <v>182.36969999999999</v>
      </c>
      <c r="D204">
        <v>180.715</v>
      </c>
      <c r="E204">
        <v>181.57</v>
      </c>
      <c r="F204">
        <v>358503</v>
      </c>
      <c r="G204">
        <f t="shared" si="23"/>
        <v>-2.2529948345971899E-3</v>
      </c>
      <c r="I204" s="1">
        <v>45350</v>
      </c>
      <c r="J204">
        <v>5067.2</v>
      </c>
      <c r="K204">
        <v>5077.37</v>
      </c>
      <c r="L204">
        <v>5058.3500000000004</v>
      </c>
      <c r="M204">
        <v>5069.76</v>
      </c>
      <c r="N204">
        <f t="shared" si="18"/>
        <v>2.0959842128895123E-4</v>
      </c>
      <c r="P204" s="1">
        <v>45350</v>
      </c>
      <c r="Q204">
        <v>146.46</v>
      </c>
      <c r="R204">
        <v>146.46</v>
      </c>
      <c r="S204">
        <v>145.12</v>
      </c>
      <c r="T204">
        <v>145.25</v>
      </c>
      <c r="U204">
        <v>34074</v>
      </c>
      <c r="V204">
        <f t="shared" si="19"/>
        <v>-7.7196338297581329E-3</v>
      </c>
      <c r="X204" s="1">
        <v>45350</v>
      </c>
      <c r="Y204">
        <v>10.65</v>
      </c>
      <c r="Z204">
        <v>10.65</v>
      </c>
      <c r="AA204">
        <v>10.65</v>
      </c>
      <c r="AB204">
        <v>10.65</v>
      </c>
      <c r="AC204">
        <f t="shared" si="20"/>
        <v>9.3984962406013027E-4</v>
      </c>
      <c r="AE204" s="1">
        <v>45349</v>
      </c>
      <c r="AF204">
        <v>4.3970000000000002</v>
      </c>
      <c r="AG204">
        <v>4.4480000000000004</v>
      </c>
      <c r="AH204">
        <v>4.3730000000000002</v>
      </c>
      <c r="AI204">
        <v>4.4290000000000003</v>
      </c>
      <c r="AJ204">
        <f t="shared" si="21"/>
        <v>8.0682342093130795E-3</v>
      </c>
      <c r="AL204" s="1">
        <v>45350</v>
      </c>
      <c r="AM204">
        <v>188.34</v>
      </c>
      <c r="AN204">
        <v>188.52</v>
      </c>
      <c r="AO204">
        <v>188.0301</v>
      </c>
      <c r="AP204">
        <v>188.34</v>
      </c>
      <c r="AQ204">
        <v>2824131</v>
      </c>
      <c r="AR204">
        <f t="shared" si="22"/>
        <v>1.8085106382978904E-3</v>
      </c>
    </row>
    <row r="205" spans="1:44" x14ac:dyDescent="0.2">
      <c r="A205" s="1">
        <v>45349</v>
      </c>
      <c r="B205">
        <v>181.81</v>
      </c>
      <c r="C205">
        <v>182.1353</v>
      </c>
      <c r="D205">
        <v>181.3</v>
      </c>
      <c r="E205">
        <v>181.98</v>
      </c>
      <c r="F205">
        <v>305687</v>
      </c>
      <c r="G205">
        <f t="shared" si="23"/>
        <v>6.4708810353408964E-3</v>
      </c>
      <c r="I205" s="1">
        <v>45349</v>
      </c>
      <c r="J205">
        <v>5074.6000000000004</v>
      </c>
      <c r="K205">
        <v>5080.6899999999996</v>
      </c>
      <c r="L205">
        <v>5057.29</v>
      </c>
      <c r="M205">
        <v>5078.18</v>
      </c>
      <c r="N205">
        <f t="shared" si="18"/>
        <v>-2.2924060596853941E-3</v>
      </c>
      <c r="P205" s="1">
        <v>45349</v>
      </c>
      <c r="Q205">
        <v>146.65</v>
      </c>
      <c r="R205">
        <v>146.65</v>
      </c>
      <c r="S205">
        <v>145.69</v>
      </c>
      <c r="T205">
        <v>146.38</v>
      </c>
      <c r="U205">
        <v>23656</v>
      </c>
      <c r="V205">
        <f t="shared" si="19"/>
        <v>7.0863433092535344E-3</v>
      </c>
      <c r="X205" s="1">
        <v>45349</v>
      </c>
      <c r="Y205">
        <v>10.64</v>
      </c>
      <c r="Z205">
        <v>10.64</v>
      </c>
      <c r="AA205">
        <v>10.64</v>
      </c>
      <c r="AB205">
        <v>10.64</v>
      </c>
      <c r="AC205">
        <f t="shared" si="20"/>
        <v>0</v>
      </c>
      <c r="AE205" s="1">
        <v>45348</v>
      </c>
      <c r="AF205">
        <v>4.3719999999999999</v>
      </c>
      <c r="AG205">
        <v>4.423</v>
      </c>
      <c r="AH205">
        <v>4.3380000000000001</v>
      </c>
      <c r="AI205">
        <v>4.3970000000000002</v>
      </c>
      <c r="AJ205">
        <f t="shared" si="21"/>
        <v>-6.6407144492786618E-3</v>
      </c>
      <c r="AL205" s="1">
        <v>45349</v>
      </c>
      <c r="AM205">
        <v>188.58</v>
      </c>
      <c r="AN205">
        <v>188.72</v>
      </c>
      <c r="AO205">
        <v>187.88</v>
      </c>
      <c r="AP205">
        <v>188</v>
      </c>
      <c r="AQ205">
        <v>5165376</v>
      </c>
      <c r="AR205">
        <f t="shared" si="22"/>
        <v>-1.0626992561104604E-3</v>
      </c>
    </row>
    <row r="206" spans="1:44" x14ac:dyDescent="0.2">
      <c r="A206" s="1">
        <v>45348</v>
      </c>
      <c r="B206">
        <v>181.34</v>
      </c>
      <c r="C206">
        <v>182.05799999999999</v>
      </c>
      <c r="D206">
        <v>180.31</v>
      </c>
      <c r="E206">
        <v>180.81</v>
      </c>
      <c r="F206">
        <v>742838</v>
      </c>
      <c r="G206">
        <f t="shared" si="23"/>
        <v>-2.9226866659314058E-3</v>
      </c>
      <c r="I206" s="1">
        <v>45348</v>
      </c>
      <c r="J206">
        <v>5093</v>
      </c>
      <c r="K206">
        <v>5097.66</v>
      </c>
      <c r="L206">
        <v>5068.91</v>
      </c>
      <c r="M206">
        <v>5069.53</v>
      </c>
      <c r="N206">
        <f t="shared" si="18"/>
        <v>-2.4697626272764486E-3</v>
      </c>
      <c r="P206" s="1">
        <v>45348</v>
      </c>
      <c r="Q206">
        <v>144.26</v>
      </c>
      <c r="R206">
        <v>145.71</v>
      </c>
      <c r="S206">
        <v>144</v>
      </c>
      <c r="T206">
        <v>145.35</v>
      </c>
      <c r="U206">
        <v>27727</v>
      </c>
      <c r="V206">
        <f t="shared" si="19"/>
        <v>1.1552648061799684E-2</v>
      </c>
      <c r="X206" s="1">
        <v>45348</v>
      </c>
      <c r="Y206">
        <v>10.64</v>
      </c>
      <c r="Z206">
        <v>10.64</v>
      </c>
      <c r="AA206">
        <v>10.64</v>
      </c>
      <c r="AB206">
        <v>10.64</v>
      </c>
      <c r="AC206">
        <f t="shared" si="20"/>
        <v>9.4073377234240696E-4</v>
      </c>
      <c r="AE206" s="1">
        <v>45345</v>
      </c>
      <c r="AF206">
        <v>4.4610000000000003</v>
      </c>
      <c r="AG206">
        <v>4.476</v>
      </c>
      <c r="AH206">
        <v>4.367</v>
      </c>
      <c r="AI206">
        <v>4.3719999999999999</v>
      </c>
      <c r="AJ206">
        <f t="shared" si="21"/>
        <v>-1.7768780926675606E-2</v>
      </c>
      <c r="AL206" s="1">
        <v>45348</v>
      </c>
      <c r="AM206">
        <v>187.79</v>
      </c>
      <c r="AN206">
        <v>188.36</v>
      </c>
      <c r="AO206">
        <v>187.53</v>
      </c>
      <c r="AP206">
        <v>188.2</v>
      </c>
      <c r="AQ206">
        <v>4491937</v>
      </c>
      <c r="AR206">
        <f t="shared" si="22"/>
        <v>-2.2266991835437171E-3</v>
      </c>
    </row>
    <row r="207" spans="1:44" x14ac:dyDescent="0.2">
      <c r="A207" s="1">
        <v>45345</v>
      </c>
      <c r="B207">
        <v>180.84</v>
      </c>
      <c r="C207">
        <v>182.0189</v>
      </c>
      <c r="D207">
        <v>180.43369999999999</v>
      </c>
      <c r="E207">
        <v>181.34</v>
      </c>
      <c r="F207">
        <v>364036</v>
      </c>
      <c r="G207">
        <f t="shared" si="23"/>
        <v>3.7084186638623789E-3</v>
      </c>
      <c r="I207" s="1">
        <v>45345</v>
      </c>
      <c r="J207">
        <v>5100.92</v>
      </c>
      <c r="K207">
        <v>5111.0600000000004</v>
      </c>
      <c r="L207">
        <v>5081.46</v>
      </c>
      <c r="M207">
        <v>5088.8</v>
      </c>
      <c r="N207">
        <f t="shared" si="18"/>
        <v>8.4602973309280353E-3</v>
      </c>
      <c r="P207" s="1">
        <v>45345</v>
      </c>
      <c r="Q207">
        <v>143.85</v>
      </c>
      <c r="R207">
        <v>144.26</v>
      </c>
      <c r="S207">
        <v>142.77000000000001</v>
      </c>
      <c r="T207">
        <v>143.69</v>
      </c>
      <c r="U207">
        <v>12673</v>
      </c>
      <c r="V207">
        <f t="shared" si="19"/>
        <v>3.2816645719871448E-3</v>
      </c>
      <c r="X207" s="1">
        <v>45345</v>
      </c>
      <c r="Y207">
        <v>10.63</v>
      </c>
      <c r="Z207">
        <v>10.63</v>
      </c>
      <c r="AA207">
        <v>10.63</v>
      </c>
      <c r="AB207">
        <v>10.63</v>
      </c>
      <c r="AC207">
        <f t="shared" si="20"/>
        <v>2.8301886792453904E-3</v>
      </c>
      <c r="AE207" s="1">
        <v>45344</v>
      </c>
      <c r="AF207">
        <v>4.4800000000000004</v>
      </c>
      <c r="AG207">
        <v>4.5010000000000003</v>
      </c>
      <c r="AH207">
        <v>4.4459999999999997</v>
      </c>
      <c r="AI207">
        <v>4.4610000000000003</v>
      </c>
      <c r="AJ207">
        <f t="shared" si="21"/>
        <v>3.83833822533291E-3</v>
      </c>
      <c r="AL207" s="1">
        <v>45345</v>
      </c>
      <c r="AM207">
        <v>187.56</v>
      </c>
      <c r="AN207">
        <v>189.18</v>
      </c>
      <c r="AO207">
        <v>187.46</v>
      </c>
      <c r="AP207">
        <v>188.62</v>
      </c>
      <c r="AQ207">
        <v>6827271</v>
      </c>
      <c r="AR207">
        <f t="shared" si="22"/>
        <v>5.6515248453828226E-3</v>
      </c>
    </row>
    <row r="208" spans="1:44" x14ac:dyDescent="0.2">
      <c r="A208" s="1">
        <v>45344</v>
      </c>
      <c r="B208">
        <v>180.07</v>
      </c>
      <c r="C208">
        <v>180.96</v>
      </c>
      <c r="D208">
        <v>179.7</v>
      </c>
      <c r="E208">
        <v>180.67</v>
      </c>
      <c r="F208">
        <v>577879</v>
      </c>
      <c r="G208">
        <f t="shared" si="23"/>
        <v>6.2938620920128972E-3</v>
      </c>
      <c r="I208" s="1">
        <v>45344</v>
      </c>
      <c r="J208">
        <v>5038.83</v>
      </c>
      <c r="K208">
        <v>5094.3900000000003</v>
      </c>
      <c r="L208">
        <v>5038.83</v>
      </c>
      <c r="M208">
        <v>5087.03</v>
      </c>
      <c r="N208">
        <f t="shared" si="18"/>
        <v>1.8768701981399096E-2</v>
      </c>
      <c r="P208" s="1">
        <v>45344</v>
      </c>
      <c r="Q208">
        <v>142.22999999999999</v>
      </c>
      <c r="R208">
        <v>143.38</v>
      </c>
      <c r="S208">
        <v>142.21</v>
      </c>
      <c r="T208">
        <v>143.22</v>
      </c>
      <c r="U208">
        <v>31409</v>
      </c>
      <c r="V208">
        <f t="shared" si="19"/>
        <v>2.534364261168379E-2</v>
      </c>
      <c r="X208" s="1">
        <v>45344</v>
      </c>
      <c r="Y208">
        <v>10.6</v>
      </c>
      <c r="Z208">
        <v>10.6</v>
      </c>
      <c r="AA208">
        <v>10.6</v>
      </c>
      <c r="AB208">
        <v>10.6</v>
      </c>
      <c r="AC208">
        <f t="shared" si="20"/>
        <v>0</v>
      </c>
      <c r="AE208" s="1">
        <v>45343</v>
      </c>
      <c r="AF208">
        <v>4.4530000000000003</v>
      </c>
      <c r="AG208">
        <v>4.4980000000000002</v>
      </c>
      <c r="AH208">
        <v>4.4290000000000003</v>
      </c>
      <c r="AI208">
        <v>4.4800000000000004</v>
      </c>
      <c r="AJ208">
        <f t="shared" si="21"/>
        <v>3.1710079275198721E-3</v>
      </c>
      <c r="AL208" s="1">
        <v>45344</v>
      </c>
      <c r="AM208">
        <v>187.56</v>
      </c>
      <c r="AN208">
        <v>187.64</v>
      </c>
      <c r="AO208">
        <v>187.05</v>
      </c>
      <c r="AP208">
        <v>187.56</v>
      </c>
      <c r="AQ208">
        <v>4550823</v>
      </c>
      <c r="AR208">
        <f t="shared" si="22"/>
        <v>4.2671218263288087E-4</v>
      </c>
    </row>
    <row r="209" spans="1:44" x14ac:dyDescent="0.2">
      <c r="A209" s="1">
        <v>45343</v>
      </c>
      <c r="B209">
        <v>178.86</v>
      </c>
      <c r="C209">
        <v>179.7099</v>
      </c>
      <c r="D209">
        <v>178.45009999999999</v>
      </c>
      <c r="E209">
        <v>179.54</v>
      </c>
      <c r="F209">
        <v>374902</v>
      </c>
      <c r="G209">
        <f t="shared" si="23"/>
        <v>1.6737335416200788E-3</v>
      </c>
      <c r="I209" s="1">
        <v>45343</v>
      </c>
      <c r="J209">
        <v>4963.03</v>
      </c>
      <c r="K209">
        <v>4983.21</v>
      </c>
      <c r="L209">
        <v>4946</v>
      </c>
      <c r="M209">
        <v>4981.8</v>
      </c>
      <c r="N209">
        <f t="shared" si="18"/>
        <v>-1.820376103426512E-3</v>
      </c>
      <c r="P209" s="1">
        <v>45343</v>
      </c>
      <c r="Q209">
        <v>140.05000000000001</v>
      </c>
      <c r="R209">
        <v>140.18</v>
      </c>
      <c r="S209">
        <v>138.63999999999999</v>
      </c>
      <c r="T209">
        <v>139.68</v>
      </c>
      <c r="U209">
        <v>19921</v>
      </c>
      <c r="V209">
        <f t="shared" si="19"/>
        <v>-1.2862190812720799E-2</v>
      </c>
      <c r="X209" s="1">
        <v>45343</v>
      </c>
      <c r="Y209">
        <v>10.6</v>
      </c>
      <c r="Z209">
        <v>10.6</v>
      </c>
      <c r="AA209">
        <v>10.6</v>
      </c>
      <c r="AB209">
        <v>10.6</v>
      </c>
      <c r="AC209">
        <f t="shared" si="20"/>
        <v>9.4428706326721312E-4</v>
      </c>
      <c r="AE209" s="1">
        <v>45342</v>
      </c>
      <c r="AF209">
        <v>4.4340000000000002</v>
      </c>
      <c r="AG209">
        <v>4.476</v>
      </c>
      <c r="AH209">
        <v>4.415</v>
      </c>
      <c r="AI209">
        <v>4.4530000000000003</v>
      </c>
      <c r="AJ209">
        <f t="shared" si="21"/>
        <v>6.799637352674782E-4</v>
      </c>
      <c r="AL209" s="1">
        <v>45343</v>
      </c>
      <c r="AM209">
        <v>187.88</v>
      </c>
      <c r="AN209">
        <v>188.04</v>
      </c>
      <c r="AO209">
        <v>187.1</v>
      </c>
      <c r="AP209">
        <v>187.48</v>
      </c>
      <c r="AQ209">
        <v>5789951</v>
      </c>
      <c r="AR209">
        <f t="shared" si="22"/>
        <v>5.3341868032169977E-5</v>
      </c>
    </row>
    <row r="210" spans="1:44" x14ac:dyDescent="0.2">
      <c r="A210" s="1">
        <v>45342</v>
      </c>
      <c r="B210">
        <v>179.04</v>
      </c>
      <c r="C210">
        <v>179.83</v>
      </c>
      <c r="D210">
        <v>178.52</v>
      </c>
      <c r="E210">
        <v>179.24</v>
      </c>
      <c r="F210">
        <v>975235</v>
      </c>
      <c r="G210">
        <f t="shared" si="23"/>
        <v>-5.8790904048807669E-3</v>
      </c>
      <c r="I210" s="1">
        <v>45342</v>
      </c>
      <c r="J210">
        <v>4989.32</v>
      </c>
      <c r="K210">
        <v>4993.71</v>
      </c>
      <c r="L210">
        <v>4955.0200000000004</v>
      </c>
      <c r="M210">
        <v>4975.51</v>
      </c>
      <c r="N210">
        <f t="shared" si="18"/>
        <v>-8.9008544820302748E-3</v>
      </c>
      <c r="P210" s="1">
        <v>45342</v>
      </c>
      <c r="Q210">
        <v>143</v>
      </c>
      <c r="R210">
        <v>144.19</v>
      </c>
      <c r="S210">
        <v>140.13</v>
      </c>
      <c r="T210">
        <v>141.5</v>
      </c>
      <c r="U210">
        <v>30507</v>
      </c>
      <c r="V210">
        <f t="shared" si="19"/>
        <v>-1.1111887623174249E-2</v>
      </c>
      <c r="X210" s="1">
        <v>45342</v>
      </c>
      <c r="Y210">
        <v>10.59</v>
      </c>
      <c r="Z210">
        <v>10.59</v>
      </c>
      <c r="AA210">
        <v>10.59</v>
      </c>
      <c r="AB210">
        <v>10.59</v>
      </c>
      <c r="AC210">
        <f t="shared" si="20"/>
        <v>9.4517958412096285E-4</v>
      </c>
      <c r="AE210" s="1">
        <v>45338</v>
      </c>
      <c r="AF210">
        <v>4.4119999999999999</v>
      </c>
      <c r="AG210">
        <v>4.4790000000000001</v>
      </c>
      <c r="AH210">
        <v>4.4119999999999999</v>
      </c>
      <c r="AI210">
        <v>4.4340000000000002</v>
      </c>
      <c r="AJ210">
        <f t="shared" si="21"/>
        <v>6.3868613138685169E-3</v>
      </c>
      <c r="AL210" s="1">
        <v>45342</v>
      </c>
      <c r="AM210">
        <v>187.96</v>
      </c>
      <c r="AN210">
        <v>188.03</v>
      </c>
      <c r="AO210">
        <v>187.4</v>
      </c>
      <c r="AP210">
        <v>187.47</v>
      </c>
      <c r="AQ210">
        <v>5531152</v>
      </c>
      <c r="AR210">
        <f t="shared" si="22"/>
        <v>6.0641837501341387E-3</v>
      </c>
    </row>
    <row r="211" spans="1:44" x14ac:dyDescent="0.2">
      <c r="A211" s="1">
        <v>45338</v>
      </c>
      <c r="B211">
        <v>180.11</v>
      </c>
      <c r="C211">
        <v>181.83869999999999</v>
      </c>
      <c r="D211">
        <v>179.63810000000001</v>
      </c>
      <c r="E211">
        <v>180.3</v>
      </c>
      <c r="F211">
        <v>373895</v>
      </c>
      <c r="G211">
        <f t="shared" si="23"/>
        <v>-6.7757395471822277E-3</v>
      </c>
      <c r="I211" s="1">
        <v>45338</v>
      </c>
      <c r="J211">
        <v>5031.13</v>
      </c>
      <c r="K211">
        <v>5038.7</v>
      </c>
      <c r="L211">
        <v>4999.5200000000004</v>
      </c>
      <c r="M211">
        <v>5005.57</v>
      </c>
      <c r="N211">
        <f t="shared" si="18"/>
        <v>1.6001792200893848E-5</v>
      </c>
      <c r="P211" s="1">
        <v>45338</v>
      </c>
      <c r="Q211">
        <v>144.07</v>
      </c>
      <c r="R211">
        <v>144.44</v>
      </c>
      <c r="S211">
        <v>142.87</v>
      </c>
      <c r="T211">
        <v>143.09</v>
      </c>
      <c r="U211">
        <v>27780</v>
      </c>
      <c r="V211">
        <f t="shared" si="19"/>
        <v>-9.8948242457791782E-3</v>
      </c>
      <c r="X211" s="1">
        <v>45338</v>
      </c>
      <c r="Y211">
        <v>10.58</v>
      </c>
      <c r="Z211">
        <v>10.58</v>
      </c>
      <c r="AA211">
        <v>10.58</v>
      </c>
      <c r="AB211">
        <v>10.58</v>
      </c>
      <c r="AC211">
        <f t="shared" si="20"/>
        <v>3.7950664136623272E-3</v>
      </c>
      <c r="AE211" s="1">
        <v>45337</v>
      </c>
      <c r="AF211">
        <v>4.4379999999999997</v>
      </c>
      <c r="AG211">
        <v>4.4379999999999997</v>
      </c>
      <c r="AH211">
        <v>4.3840000000000003</v>
      </c>
      <c r="AI211">
        <v>4.4119999999999999</v>
      </c>
      <c r="AJ211">
        <f t="shared" si="21"/>
        <v>-8.5933966530980024E-3</v>
      </c>
      <c r="AL211" s="1">
        <v>45338</v>
      </c>
      <c r="AM211">
        <v>185.07599999999999</v>
      </c>
      <c r="AN211">
        <v>186.67</v>
      </c>
      <c r="AO211">
        <v>184.83500000000001</v>
      </c>
      <c r="AP211">
        <v>186.34</v>
      </c>
      <c r="AQ211">
        <v>6518526</v>
      </c>
      <c r="AR211">
        <f t="shared" si="22"/>
        <v>3.6626090703436756E-3</v>
      </c>
    </row>
    <row r="212" spans="1:44" x14ac:dyDescent="0.2">
      <c r="A212" s="1">
        <v>45337</v>
      </c>
      <c r="B212">
        <v>179.1</v>
      </c>
      <c r="C212">
        <v>181.75729999999999</v>
      </c>
      <c r="D212">
        <v>179.1</v>
      </c>
      <c r="E212">
        <v>181.53</v>
      </c>
      <c r="F212">
        <v>375578</v>
      </c>
      <c r="G212">
        <f t="shared" si="23"/>
        <v>1.8515401447567813E-2</v>
      </c>
      <c r="I212" s="1">
        <v>45337</v>
      </c>
      <c r="J212">
        <v>5003.1400000000003</v>
      </c>
      <c r="K212">
        <v>5032.72</v>
      </c>
      <c r="L212">
        <v>4999.4399999999996</v>
      </c>
      <c r="M212">
        <v>5029.7299999999996</v>
      </c>
      <c r="N212">
        <f t="shared" si="18"/>
        <v>8.6735465908058754E-3</v>
      </c>
      <c r="P212" s="1">
        <v>45337</v>
      </c>
      <c r="Q212">
        <v>144.25</v>
      </c>
      <c r="R212">
        <v>144.80000000000001</v>
      </c>
      <c r="S212">
        <v>143.44</v>
      </c>
      <c r="T212">
        <v>144.52000000000001</v>
      </c>
      <c r="U212">
        <v>21571</v>
      </c>
      <c r="V212">
        <f t="shared" si="19"/>
        <v>9.0064930531314705E-3</v>
      </c>
      <c r="X212" s="1">
        <v>45337</v>
      </c>
      <c r="Y212">
        <v>10.54</v>
      </c>
      <c r="Z212">
        <v>10.54</v>
      </c>
      <c r="AA212">
        <v>10.54</v>
      </c>
      <c r="AB212">
        <v>10.54</v>
      </c>
      <c r="AC212">
        <f t="shared" si="20"/>
        <v>0</v>
      </c>
      <c r="AE212" s="1">
        <v>45336</v>
      </c>
      <c r="AF212">
        <v>4.4649999999999999</v>
      </c>
      <c r="AG212">
        <v>4.492</v>
      </c>
      <c r="AH212">
        <v>4.4219999999999997</v>
      </c>
      <c r="AI212">
        <v>4.4379999999999997</v>
      </c>
      <c r="AJ212">
        <f t="shared" si="21"/>
        <v>1.6551724137931049E-2</v>
      </c>
      <c r="AL212" s="1">
        <v>45337</v>
      </c>
      <c r="AM212">
        <v>185.6</v>
      </c>
      <c r="AN212">
        <v>186.02</v>
      </c>
      <c r="AO212">
        <v>185.095</v>
      </c>
      <c r="AP212">
        <v>185.66</v>
      </c>
      <c r="AQ212">
        <v>6228859</v>
      </c>
      <c r="AR212">
        <f t="shared" si="22"/>
        <v>6.7237826699924584E-3</v>
      </c>
    </row>
    <row r="213" spans="1:44" x14ac:dyDescent="0.2">
      <c r="A213" s="1">
        <v>45336</v>
      </c>
      <c r="B213">
        <v>177.52</v>
      </c>
      <c r="C213">
        <v>178.55</v>
      </c>
      <c r="D213">
        <v>176.16</v>
      </c>
      <c r="E213">
        <v>178.23</v>
      </c>
      <c r="F213">
        <v>313930</v>
      </c>
      <c r="G213">
        <f t="shared" si="23"/>
        <v>1.4919423723022469E-2</v>
      </c>
      <c r="I213" s="1">
        <v>45336</v>
      </c>
      <c r="J213">
        <v>4976.4399999999996</v>
      </c>
      <c r="K213">
        <v>5002.5200000000004</v>
      </c>
      <c r="L213">
        <v>4956.45</v>
      </c>
      <c r="M213">
        <v>5000.62</v>
      </c>
      <c r="N213">
        <f t="shared" si="18"/>
        <v>7.3450656564320975E-3</v>
      </c>
      <c r="P213" s="1">
        <v>45336</v>
      </c>
      <c r="Q213">
        <v>142.16999999999999</v>
      </c>
      <c r="R213">
        <v>143.22999999999999</v>
      </c>
      <c r="S213">
        <v>141.85</v>
      </c>
      <c r="T213">
        <v>143.22999999999999</v>
      </c>
      <c r="U213">
        <v>9776</v>
      </c>
      <c r="V213">
        <f t="shared" si="19"/>
        <v>2.0956589920878167E-2</v>
      </c>
      <c r="X213" s="1">
        <v>45336</v>
      </c>
      <c r="Y213">
        <v>10.54</v>
      </c>
      <c r="Z213">
        <v>10.54</v>
      </c>
      <c r="AA213">
        <v>10.54</v>
      </c>
      <c r="AB213">
        <v>10.54</v>
      </c>
      <c r="AC213">
        <f t="shared" si="20"/>
        <v>9.4966761633426277E-4</v>
      </c>
      <c r="AE213" s="1">
        <v>45335</v>
      </c>
      <c r="AF213">
        <v>4.3860000000000001</v>
      </c>
      <c r="AG213">
        <v>4.476</v>
      </c>
      <c r="AH213">
        <v>4.3499999999999996</v>
      </c>
      <c r="AI213">
        <v>4.4649999999999999</v>
      </c>
      <c r="AJ213">
        <f t="shared" si="21"/>
        <v>0</v>
      </c>
      <c r="AL213" s="1">
        <v>45336</v>
      </c>
      <c r="AM213">
        <v>184.27</v>
      </c>
      <c r="AN213">
        <v>184.88</v>
      </c>
      <c r="AO213">
        <v>183.78</v>
      </c>
      <c r="AP213">
        <v>184.42</v>
      </c>
      <c r="AQ213">
        <v>7031562</v>
      </c>
      <c r="AR213">
        <f t="shared" si="22"/>
        <v>-5.9610903376152195E-4</v>
      </c>
    </row>
    <row r="214" spans="1:44" x14ac:dyDescent="0.2">
      <c r="A214" s="1">
        <v>45335</v>
      </c>
      <c r="B214">
        <v>176.73</v>
      </c>
      <c r="C214">
        <v>177.14</v>
      </c>
      <c r="D214">
        <v>174.19</v>
      </c>
      <c r="E214">
        <v>175.61</v>
      </c>
      <c r="F214">
        <v>7756108</v>
      </c>
      <c r="G214">
        <f t="shared" si="23"/>
        <v>-2.9081660861392109E-2</v>
      </c>
      <c r="I214" s="1">
        <v>45335</v>
      </c>
      <c r="J214">
        <v>4967.9399999999996</v>
      </c>
      <c r="K214">
        <v>4971.3</v>
      </c>
      <c r="L214">
        <v>4920.3100000000004</v>
      </c>
      <c r="M214">
        <v>4953.17</v>
      </c>
      <c r="N214">
        <f t="shared" si="18"/>
        <v>-1.9239240715750689E-2</v>
      </c>
      <c r="P214" s="1">
        <v>45335</v>
      </c>
      <c r="Q214">
        <v>141.57</v>
      </c>
      <c r="R214">
        <v>141.57</v>
      </c>
      <c r="S214">
        <v>138.62</v>
      </c>
      <c r="T214">
        <v>140.29</v>
      </c>
      <c r="U214">
        <v>51758</v>
      </c>
      <c r="V214">
        <f t="shared" si="19"/>
        <v>-2.4137451307735109E-2</v>
      </c>
      <c r="X214" s="1">
        <v>45335</v>
      </c>
      <c r="Y214">
        <v>10.53</v>
      </c>
      <c r="Z214">
        <v>10.53</v>
      </c>
      <c r="AA214">
        <v>10.53</v>
      </c>
      <c r="AB214">
        <v>10.53</v>
      </c>
      <c r="AC214">
        <f t="shared" si="20"/>
        <v>0</v>
      </c>
      <c r="AE214" s="1">
        <v>45334</v>
      </c>
      <c r="AF214">
        <v>4.3739999999999997</v>
      </c>
      <c r="AG214">
        <v>4.4000000000000004</v>
      </c>
      <c r="AH214">
        <v>4.3499999999999996</v>
      </c>
      <c r="AI214">
        <v>4.3860000000000001</v>
      </c>
      <c r="AJ214">
        <f t="shared" si="21"/>
        <v>2.7662517289072305E-3</v>
      </c>
      <c r="AL214" s="1">
        <v>45335</v>
      </c>
      <c r="AM214">
        <v>185.35</v>
      </c>
      <c r="AN214">
        <v>185.38</v>
      </c>
      <c r="AO214">
        <v>184.33</v>
      </c>
      <c r="AP214">
        <v>184.53</v>
      </c>
      <c r="AQ214">
        <v>9525794</v>
      </c>
      <c r="AR214">
        <f t="shared" si="22"/>
        <v>-1.3788680455347188E-2</v>
      </c>
    </row>
    <row r="215" spans="1:44" x14ac:dyDescent="0.2">
      <c r="A215" s="1">
        <v>45334</v>
      </c>
      <c r="B215">
        <v>178.66</v>
      </c>
      <c r="C215">
        <v>181.41560000000001</v>
      </c>
      <c r="D215">
        <v>178.66</v>
      </c>
      <c r="E215">
        <v>180.87</v>
      </c>
      <c r="F215">
        <v>348742</v>
      </c>
      <c r="G215">
        <f t="shared" si="23"/>
        <v>1.3561221630708973E-2</v>
      </c>
      <c r="I215" s="1">
        <v>45334</v>
      </c>
      <c r="J215">
        <v>5026.83</v>
      </c>
      <c r="K215">
        <v>5048.3900000000003</v>
      </c>
      <c r="L215">
        <v>5016.83</v>
      </c>
      <c r="M215">
        <v>5021.84</v>
      </c>
      <c r="N215">
        <f t="shared" si="18"/>
        <v>3.2977757512488715E-3</v>
      </c>
      <c r="P215" s="1">
        <v>45334</v>
      </c>
      <c r="Q215">
        <v>143.16999999999999</v>
      </c>
      <c r="R215">
        <v>144.1</v>
      </c>
      <c r="S215">
        <v>142.97999999999999</v>
      </c>
      <c r="T215">
        <v>143.76</v>
      </c>
      <c r="U215">
        <v>39904</v>
      </c>
      <c r="V215">
        <f t="shared" si="19"/>
        <v>6.6521952244239799E-3</v>
      </c>
      <c r="X215" s="1">
        <v>45334</v>
      </c>
      <c r="Y215">
        <v>10.53</v>
      </c>
      <c r="Z215">
        <v>10.53</v>
      </c>
      <c r="AA215">
        <v>10.53</v>
      </c>
      <c r="AB215">
        <v>10.53</v>
      </c>
      <c r="AC215">
        <f t="shared" si="20"/>
        <v>9.5057034220530302E-4</v>
      </c>
      <c r="AE215" s="1">
        <v>45331</v>
      </c>
      <c r="AF215">
        <v>4.3520000000000003</v>
      </c>
      <c r="AG215">
        <v>4.3879999999999999</v>
      </c>
      <c r="AH215">
        <v>4.3380000000000001</v>
      </c>
      <c r="AI215">
        <v>4.3739999999999997</v>
      </c>
      <c r="AJ215">
        <f t="shared" si="21"/>
        <v>6.7300997911348137E-3</v>
      </c>
      <c r="AL215" s="1">
        <v>45334</v>
      </c>
      <c r="AM215">
        <v>186.6</v>
      </c>
      <c r="AN215">
        <v>187.27</v>
      </c>
      <c r="AO215">
        <v>186.36</v>
      </c>
      <c r="AP215">
        <v>187.11</v>
      </c>
      <c r="AQ215">
        <v>4706253</v>
      </c>
      <c r="AR215">
        <f t="shared" si="22"/>
        <v>-2.6119402985073596E-3</v>
      </c>
    </row>
    <row r="216" spans="1:44" x14ac:dyDescent="0.2">
      <c r="A216" s="1">
        <v>45331</v>
      </c>
      <c r="B216">
        <v>177.31</v>
      </c>
      <c r="C216">
        <v>178.4846</v>
      </c>
      <c r="D216">
        <v>176.45</v>
      </c>
      <c r="E216">
        <v>178.45</v>
      </c>
      <c r="F216">
        <v>487332</v>
      </c>
      <c r="G216">
        <f t="shared" si="23"/>
        <v>6.9405259000112273E-3</v>
      </c>
      <c r="I216" s="1">
        <v>45331</v>
      </c>
      <c r="J216">
        <v>5004.17</v>
      </c>
      <c r="K216">
        <v>5030.0600000000004</v>
      </c>
      <c r="L216">
        <v>5000.34</v>
      </c>
      <c r="M216">
        <v>5026.6099999999997</v>
      </c>
      <c r="N216">
        <f t="shared" si="18"/>
        <v>2.6568600125524101E-3</v>
      </c>
      <c r="P216" s="1">
        <v>45331</v>
      </c>
      <c r="Q216">
        <v>141.54</v>
      </c>
      <c r="R216">
        <v>142.81</v>
      </c>
      <c r="S216">
        <v>141.29</v>
      </c>
      <c r="T216">
        <v>142.81</v>
      </c>
      <c r="U216">
        <v>19770</v>
      </c>
      <c r="V216">
        <f t="shared" si="19"/>
        <v>1.4635879218472486E-2</v>
      </c>
      <c r="X216" s="1">
        <v>45331</v>
      </c>
      <c r="Y216">
        <v>10.52</v>
      </c>
      <c r="Z216">
        <v>10.52</v>
      </c>
      <c r="AA216">
        <v>10.52</v>
      </c>
      <c r="AB216">
        <v>10.52</v>
      </c>
      <c r="AC216">
        <f t="shared" si="20"/>
        <v>0</v>
      </c>
      <c r="AE216" s="1">
        <v>45330</v>
      </c>
      <c r="AF216">
        <v>4.33</v>
      </c>
      <c r="AG216">
        <v>4.3840000000000003</v>
      </c>
      <c r="AH216">
        <v>4.3090000000000002</v>
      </c>
      <c r="AI216">
        <v>4.3520000000000003</v>
      </c>
      <c r="AJ216">
        <f t="shared" si="21"/>
        <v>6.3054647361046557E-3</v>
      </c>
      <c r="AL216" s="1">
        <v>45331</v>
      </c>
      <c r="AM216">
        <v>187.56</v>
      </c>
      <c r="AN216">
        <v>187.77</v>
      </c>
      <c r="AO216">
        <v>187.14</v>
      </c>
      <c r="AP216">
        <v>187.6</v>
      </c>
      <c r="AQ216">
        <v>4412654</v>
      </c>
      <c r="AR216">
        <f t="shared" si="22"/>
        <v>-3.8761747995540705E-3</v>
      </c>
    </row>
    <row r="217" spans="1:44" x14ac:dyDescent="0.2">
      <c r="A217" s="1">
        <v>45330</v>
      </c>
      <c r="B217">
        <v>175.76</v>
      </c>
      <c r="C217">
        <v>177.31</v>
      </c>
      <c r="D217">
        <v>175.4</v>
      </c>
      <c r="E217">
        <v>177.22</v>
      </c>
      <c r="F217">
        <v>344975</v>
      </c>
      <c r="G217">
        <f t="shared" si="23"/>
        <v>8.9382294335325543E-3</v>
      </c>
      <c r="I217" s="1">
        <v>45330</v>
      </c>
      <c r="J217">
        <v>4995.16</v>
      </c>
      <c r="K217">
        <v>5000.3999999999996</v>
      </c>
      <c r="L217">
        <v>4987.09</v>
      </c>
      <c r="M217">
        <v>4997.91</v>
      </c>
      <c r="N217">
        <f t="shared" si="18"/>
        <v>3.6304726255521605E-3</v>
      </c>
      <c r="P217" s="1">
        <v>45330</v>
      </c>
      <c r="Q217">
        <v>139.38999999999999</v>
      </c>
      <c r="R217">
        <v>140.84</v>
      </c>
      <c r="S217">
        <v>139.35</v>
      </c>
      <c r="T217">
        <v>140.75</v>
      </c>
      <c r="U217">
        <v>16098</v>
      </c>
      <c r="V217">
        <f t="shared" si="19"/>
        <v>1.4268213590833679E-2</v>
      </c>
      <c r="X217" s="1">
        <v>45330</v>
      </c>
      <c r="Y217">
        <v>10.52</v>
      </c>
      <c r="Z217">
        <v>10.52</v>
      </c>
      <c r="AA217">
        <v>10.52</v>
      </c>
      <c r="AB217">
        <v>10.52</v>
      </c>
      <c r="AC217">
        <f t="shared" si="20"/>
        <v>9.5147478591815294E-4</v>
      </c>
      <c r="AE217" s="1">
        <v>45329</v>
      </c>
      <c r="AF217">
        <v>4.3029999999999999</v>
      </c>
      <c r="AG217">
        <v>4.3380000000000001</v>
      </c>
      <c r="AH217">
        <v>4.282</v>
      </c>
      <c r="AI217">
        <v>4.33</v>
      </c>
      <c r="AJ217">
        <f t="shared" si="21"/>
        <v>-9.3327111525888008E-4</v>
      </c>
      <c r="AL217" s="1">
        <v>45330</v>
      </c>
      <c r="AM217">
        <v>187.91</v>
      </c>
      <c r="AN217">
        <v>188.52979999999999</v>
      </c>
      <c r="AO217">
        <v>187.81989999999999</v>
      </c>
      <c r="AP217">
        <v>188.33</v>
      </c>
      <c r="AQ217">
        <v>3873445</v>
      </c>
      <c r="AR217">
        <f t="shared" si="22"/>
        <v>-9.018567639256631E-4</v>
      </c>
    </row>
    <row r="218" spans="1:44" x14ac:dyDescent="0.2">
      <c r="A218" s="1">
        <v>45329</v>
      </c>
      <c r="B218">
        <v>175.99</v>
      </c>
      <c r="C218">
        <v>176.34620000000001</v>
      </c>
      <c r="D218">
        <v>174.47</v>
      </c>
      <c r="E218">
        <v>175.65</v>
      </c>
      <c r="F218">
        <v>344511</v>
      </c>
      <c r="G218">
        <f t="shared" si="23"/>
        <v>1.3682230203523693E-3</v>
      </c>
      <c r="I218" s="1">
        <v>45329</v>
      </c>
      <c r="J218">
        <v>4973.05</v>
      </c>
      <c r="K218">
        <v>4999.8900000000003</v>
      </c>
      <c r="L218">
        <v>4969.05</v>
      </c>
      <c r="M218">
        <v>4995.0600000000004</v>
      </c>
      <c r="N218">
        <f t="shared" si="18"/>
        <v>6.9241805271860858E-3</v>
      </c>
      <c r="P218" s="1">
        <v>45329</v>
      </c>
      <c r="Q218">
        <v>137.94999999999999</v>
      </c>
      <c r="R218">
        <v>139.28</v>
      </c>
      <c r="S218">
        <v>137.66999999999999</v>
      </c>
      <c r="T218">
        <v>138.77000000000001</v>
      </c>
      <c r="U218">
        <v>12301</v>
      </c>
      <c r="V218">
        <f t="shared" si="19"/>
        <v>1.019145373807968E-2</v>
      </c>
      <c r="X218" s="1">
        <v>45329</v>
      </c>
      <c r="Y218">
        <v>10.51</v>
      </c>
      <c r="Z218">
        <v>10.51</v>
      </c>
      <c r="AA218">
        <v>10.51</v>
      </c>
      <c r="AB218">
        <v>10.51</v>
      </c>
      <c r="AC218">
        <f t="shared" si="20"/>
        <v>0</v>
      </c>
      <c r="AE218" s="1">
        <v>45328</v>
      </c>
      <c r="AF218">
        <v>4.3390000000000004</v>
      </c>
      <c r="AG218">
        <v>4.3550000000000004</v>
      </c>
      <c r="AH218">
        <v>4.2859999999999996</v>
      </c>
      <c r="AI218">
        <v>4.3029999999999999</v>
      </c>
      <c r="AJ218">
        <f t="shared" si="21"/>
        <v>1.5158692562766264E-2</v>
      </c>
      <c r="AL218" s="1">
        <v>45329</v>
      </c>
      <c r="AM218">
        <v>188.45</v>
      </c>
      <c r="AN218">
        <v>189.39</v>
      </c>
      <c r="AO218">
        <v>188.28</v>
      </c>
      <c r="AP218">
        <v>188.5</v>
      </c>
      <c r="AQ218">
        <v>6276879</v>
      </c>
      <c r="AR218">
        <f t="shared" si="22"/>
        <v>-2.6518164942991975E-4</v>
      </c>
    </row>
    <row r="219" spans="1:44" x14ac:dyDescent="0.2">
      <c r="A219" s="1">
        <v>45328</v>
      </c>
      <c r="B219">
        <v>174.61</v>
      </c>
      <c r="C219">
        <v>175.93899999999999</v>
      </c>
      <c r="D219">
        <v>174.25</v>
      </c>
      <c r="E219">
        <v>175.41</v>
      </c>
      <c r="F219">
        <v>511904</v>
      </c>
      <c r="G219">
        <f t="shared" si="23"/>
        <v>4.4090700870362473E-3</v>
      </c>
      <c r="I219" s="1">
        <v>45328</v>
      </c>
      <c r="J219">
        <v>4950.16</v>
      </c>
      <c r="K219">
        <v>4957.7700000000004</v>
      </c>
      <c r="L219">
        <v>4934.88</v>
      </c>
      <c r="M219">
        <v>4954.2299999999996</v>
      </c>
      <c r="N219">
        <f t="shared" si="18"/>
        <v>3.4139269513164591E-3</v>
      </c>
      <c r="P219" s="1">
        <v>45328</v>
      </c>
      <c r="Q219">
        <v>138.47999999999999</v>
      </c>
      <c r="R219">
        <v>138.47999999999999</v>
      </c>
      <c r="S219">
        <v>136.74</v>
      </c>
      <c r="T219">
        <v>137.37</v>
      </c>
      <c r="U219">
        <v>12222</v>
      </c>
      <c r="V219">
        <f t="shared" si="19"/>
        <v>-1.5263846489315884E-3</v>
      </c>
      <c r="X219" s="1">
        <v>45328</v>
      </c>
      <c r="Y219">
        <v>10.51</v>
      </c>
      <c r="Z219">
        <v>10.51</v>
      </c>
      <c r="AA219">
        <v>10.51</v>
      </c>
      <c r="AB219">
        <v>10.51</v>
      </c>
      <c r="AC219">
        <f t="shared" si="20"/>
        <v>9.5238095238093211E-4</v>
      </c>
      <c r="AE219" s="1">
        <v>45327</v>
      </c>
      <c r="AF219">
        <v>4.2220000000000004</v>
      </c>
      <c r="AG219">
        <v>4.3579999999999997</v>
      </c>
      <c r="AH219">
        <v>4.2220000000000004</v>
      </c>
      <c r="AI219">
        <v>4.3390000000000004</v>
      </c>
      <c r="AJ219">
        <f t="shared" si="21"/>
        <v>3.0258662762323221E-2</v>
      </c>
      <c r="AL219" s="1">
        <v>45328</v>
      </c>
      <c r="AM219">
        <v>187.94</v>
      </c>
      <c r="AN219">
        <v>188.85400000000001</v>
      </c>
      <c r="AO219">
        <v>187.74199999999999</v>
      </c>
      <c r="AP219">
        <v>188.55</v>
      </c>
      <c r="AQ219">
        <v>4866122</v>
      </c>
      <c r="AR219">
        <f t="shared" si="22"/>
        <v>5.2247161059871955E-3</v>
      </c>
    </row>
    <row r="220" spans="1:44" x14ac:dyDescent="0.2">
      <c r="A220" s="1">
        <v>45327</v>
      </c>
      <c r="B220">
        <v>175.44</v>
      </c>
      <c r="C220">
        <v>175.51</v>
      </c>
      <c r="D220">
        <v>173.32</v>
      </c>
      <c r="E220">
        <v>174.64</v>
      </c>
      <c r="F220">
        <v>331058</v>
      </c>
      <c r="G220">
        <f t="shared" si="23"/>
        <v>-1.2161321341704881E-2</v>
      </c>
      <c r="I220" s="1">
        <v>45327</v>
      </c>
      <c r="J220">
        <v>4957.1899999999996</v>
      </c>
      <c r="K220">
        <v>4957.1899999999996</v>
      </c>
      <c r="L220">
        <v>4918.09</v>
      </c>
      <c r="M220">
        <v>4942.8100000000004</v>
      </c>
      <c r="N220">
        <f t="shared" si="18"/>
        <v>2.0578689035634476E-3</v>
      </c>
      <c r="P220" s="1">
        <v>45327</v>
      </c>
      <c r="Q220">
        <v>138.33000000000001</v>
      </c>
      <c r="R220">
        <v>138.33000000000001</v>
      </c>
      <c r="S220">
        <v>136.15</v>
      </c>
      <c r="T220">
        <v>137.58000000000001</v>
      </c>
      <c r="U220">
        <v>16048</v>
      </c>
      <c r="V220">
        <f t="shared" si="19"/>
        <v>-4.6302995225002627E-3</v>
      </c>
      <c r="X220" s="1">
        <v>45327</v>
      </c>
      <c r="Y220">
        <v>10.5</v>
      </c>
      <c r="Z220">
        <v>10.5</v>
      </c>
      <c r="AA220">
        <v>10.5</v>
      </c>
      <c r="AB220">
        <v>10.5</v>
      </c>
      <c r="AC220">
        <f t="shared" si="20"/>
        <v>9.5328884652047541E-4</v>
      </c>
      <c r="AE220" s="1">
        <v>45324</v>
      </c>
      <c r="AF220">
        <v>4.1210000000000004</v>
      </c>
      <c r="AG220">
        <v>4.25</v>
      </c>
      <c r="AH220">
        <v>4.0979999999999999</v>
      </c>
      <c r="AI220">
        <v>4.2220000000000004</v>
      </c>
      <c r="AJ220">
        <f t="shared" si="21"/>
        <v>1.0105989647522672E-2</v>
      </c>
      <c r="AL220" s="1">
        <v>45327</v>
      </c>
      <c r="AM220">
        <v>186.875</v>
      </c>
      <c r="AN220">
        <v>187.82</v>
      </c>
      <c r="AO220">
        <v>186.7</v>
      </c>
      <c r="AP220">
        <v>187.57</v>
      </c>
      <c r="AQ220">
        <v>5436062</v>
      </c>
      <c r="AR220">
        <f t="shared" si="22"/>
        <v>-5.5140236466784389E-3</v>
      </c>
    </row>
    <row r="221" spans="1:44" x14ac:dyDescent="0.2">
      <c r="A221" s="1">
        <v>45324</v>
      </c>
      <c r="B221">
        <v>175.83</v>
      </c>
      <c r="C221">
        <v>177.75</v>
      </c>
      <c r="D221">
        <v>174.69</v>
      </c>
      <c r="E221">
        <v>176.79</v>
      </c>
      <c r="F221">
        <v>617815</v>
      </c>
      <c r="G221">
        <f t="shared" si="23"/>
        <v>-2.9327167108454699E-3</v>
      </c>
      <c r="I221" s="1">
        <v>45324</v>
      </c>
      <c r="J221">
        <v>4916.0600000000004</v>
      </c>
      <c r="K221">
        <v>4975.29</v>
      </c>
      <c r="L221">
        <v>4907.99</v>
      </c>
      <c r="M221">
        <v>4958.6099999999997</v>
      </c>
      <c r="N221">
        <f t="shared" si="18"/>
        <v>1.1222782640227988E-2</v>
      </c>
      <c r="P221" s="1">
        <v>45324</v>
      </c>
      <c r="Q221">
        <v>136.58000000000001</v>
      </c>
      <c r="R221">
        <v>138.32</v>
      </c>
      <c r="S221">
        <v>136.47999999999999</v>
      </c>
      <c r="T221">
        <v>138.22</v>
      </c>
      <c r="U221">
        <v>73103</v>
      </c>
      <c r="V221">
        <f t="shared" si="19"/>
        <v>1.3789056769840071E-2</v>
      </c>
      <c r="X221" s="1">
        <v>45324</v>
      </c>
      <c r="Y221">
        <v>10.49</v>
      </c>
      <c r="Z221">
        <v>10.49</v>
      </c>
      <c r="AA221">
        <v>10.49</v>
      </c>
      <c r="AB221">
        <v>10.49</v>
      </c>
      <c r="AC221">
        <f t="shared" si="20"/>
        <v>0</v>
      </c>
      <c r="AE221" s="1">
        <v>45323</v>
      </c>
      <c r="AF221">
        <v>4.173</v>
      </c>
      <c r="AG221">
        <v>4.2039999999999997</v>
      </c>
      <c r="AH221">
        <v>4.0570000000000004</v>
      </c>
      <c r="AI221">
        <v>4.1210000000000004</v>
      </c>
      <c r="AJ221">
        <f t="shared" si="21"/>
        <v>-2.5696445725264007E-2</v>
      </c>
      <c r="AL221" s="1">
        <v>45324</v>
      </c>
      <c r="AM221">
        <v>188.07</v>
      </c>
      <c r="AN221">
        <v>188.87</v>
      </c>
      <c r="AO221">
        <v>187.85</v>
      </c>
      <c r="AP221">
        <v>188.61</v>
      </c>
      <c r="AQ221">
        <v>7337573</v>
      </c>
      <c r="AR221">
        <f t="shared" si="22"/>
        <v>-9.4532850165431597E-3</v>
      </c>
    </row>
    <row r="222" spans="1:44" x14ac:dyDescent="0.2">
      <c r="A222" s="1">
        <v>45323</v>
      </c>
      <c r="B222">
        <v>176.46</v>
      </c>
      <c r="C222">
        <v>177.44990000000001</v>
      </c>
      <c r="D222">
        <v>173.91</v>
      </c>
      <c r="E222">
        <v>177.31</v>
      </c>
      <c r="F222">
        <v>520196</v>
      </c>
      <c r="G222">
        <f t="shared" si="23"/>
        <v>1.0428538864827972E-2</v>
      </c>
      <c r="I222" s="1">
        <v>45323</v>
      </c>
      <c r="J222">
        <v>4861.1099999999997</v>
      </c>
      <c r="K222">
        <v>4906.97</v>
      </c>
      <c r="L222">
        <v>4853.5200000000004</v>
      </c>
      <c r="M222">
        <v>4906.1899999999996</v>
      </c>
      <c r="N222">
        <f t="shared" si="18"/>
        <v>1.7275006965730268E-3</v>
      </c>
      <c r="P222" s="1">
        <v>45323</v>
      </c>
      <c r="Q222">
        <v>135.56</v>
      </c>
      <c r="R222">
        <v>139.08000000000001</v>
      </c>
      <c r="S222">
        <v>134.41</v>
      </c>
      <c r="T222">
        <v>136.34</v>
      </c>
      <c r="U222">
        <v>15761</v>
      </c>
      <c r="V222">
        <f t="shared" si="19"/>
        <v>1.6097779102697843E-2</v>
      </c>
      <c r="X222" s="1">
        <v>45323</v>
      </c>
      <c r="Y222">
        <v>10.49</v>
      </c>
      <c r="Z222">
        <v>10.49</v>
      </c>
      <c r="AA222">
        <v>10.49</v>
      </c>
      <c r="AB222">
        <v>10.49</v>
      </c>
      <c r="AC222">
        <f t="shared" si="20"/>
        <v>0</v>
      </c>
      <c r="AE222" s="1">
        <v>45322</v>
      </c>
      <c r="AF222">
        <v>4.2560000000000002</v>
      </c>
      <c r="AG222">
        <v>4.2679999999999998</v>
      </c>
      <c r="AH222">
        <v>4.1639999999999997</v>
      </c>
      <c r="AI222">
        <v>4.173</v>
      </c>
      <c r="AJ222">
        <f t="shared" si="21"/>
        <v>-1.9543206969625661E-2</v>
      </c>
      <c r="AL222" s="1">
        <v>45323</v>
      </c>
      <c r="AM222">
        <v>189.71</v>
      </c>
      <c r="AN222">
        <v>191.36</v>
      </c>
      <c r="AO222">
        <v>188.99</v>
      </c>
      <c r="AP222">
        <v>190.41</v>
      </c>
      <c r="AQ222">
        <v>10278130</v>
      </c>
      <c r="AR222">
        <f t="shared" si="22"/>
        <v>1.0400636773680064E-2</v>
      </c>
    </row>
    <row r="223" spans="1:44" x14ac:dyDescent="0.2">
      <c r="A223" s="1">
        <v>45322</v>
      </c>
      <c r="B223">
        <v>178.95</v>
      </c>
      <c r="C223">
        <v>179.53809999999999</v>
      </c>
      <c r="D223">
        <v>175.43</v>
      </c>
      <c r="E223">
        <v>175.48</v>
      </c>
      <c r="F223">
        <v>323876</v>
      </c>
      <c r="G223">
        <f t="shared" si="23"/>
        <v>-2.185061315496107E-2</v>
      </c>
      <c r="I223" s="1">
        <v>45322</v>
      </c>
      <c r="J223">
        <v>4899.1899999999996</v>
      </c>
      <c r="K223">
        <v>4906.75</v>
      </c>
      <c r="L223">
        <v>4845.1499999999996</v>
      </c>
      <c r="M223">
        <v>4845.6499999999996</v>
      </c>
      <c r="N223">
        <f t="shared" si="18"/>
        <v>-1.4466251853539532E-2</v>
      </c>
      <c r="P223" s="1">
        <v>45322</v>
      </c>
      <c r="Q223">
        <v>135.6</v>
      </c>
      <c r="R223">
        <v>136.54</v>
      </c>
      <c r="S223">
        <v>134.07</v>
      </c>
      <c r="T223">
        <v>134.18</v>
      </c>
      <c r="U223">
        <v>13115</v>
      </c>
      <c r="V223">
        <f t="shared" si="19"/>
        <v>-1.750018305630802E-2</v>
      </c>
      <c r="X223" s="1">
        <v>45322</v>
      </c>
      <c r="Y223">
        <v>10.49</v>
      </c>
      <c r="Z223">
        <v>10.49</v>
      </c>
      <c r="AA223">
        <v>10.49</v>
      </c>
      <c r="AB223">
        <v>10.49</v>
      </c>
      <c r="AC223">
        <f t="shared" si="20"/>
        <v>1.9102196752626144E-3</v>
      </c>
      <c r="AE223" s="1">
        <v>45321</v>
      </c>
      <c r="AF223">
        <v>4.3170000000000002</v>
      </c>
      <c r="AG223">
        <v>4.3259999999999996</v>
      </c>
      <c r="AH223">
        <v>4.2469999999999999</v>
      </c>
      <c r="AI223">
        <v>4.2560000000000002</v>
      </c>
      <c r="AJ223">
        <f t="shared" si="21"/>
        <v>-1.2095836240986389E-2</v>
      </c>
      <c r="AL223" s="1">
        <v>45322</v>
      </c>
      <c r="AM223">
        <v>189.37</v>
      </c>
      <c r="AN223">
        <v>190.46</v>
      </c>
      <c r="AO223">
        <v>188.13</v>
      </c>
      <c r="AP223">
        <v>188.45</v>
      </c>
      <c r="AQ223">
        <v>7886115</v>
      </c>
      <c r="AR223">
        <f t="shared" si="22"/>
        <v>-7.4235113208555477E-4</v>
      </c>
    </row>
    <row r="224" spans="1:44" x14ac:dyDescent="0.2">
      <c r="A224" s="1">
        <v>45321</v>
      </c>
      <c r="B224">
        <v>179.02</v>
      </c>
      <c r="C224">
        <v>179.92</v>
      </c>
      <c r="D224">
        <v>178.61009999999999</v>
      </c>
      <c r="E224">
        <v>179.4</v>
      </c>
      <c r="F224">
        <v>280008</v>
      </c>
      <c r="G224">
        <f t="shared" si="23"/>
        <v>-1.6138905893482778E-3</v>
      </c>
      <c r="I224" s="1">
        <v>45321</v>
      </c>
      <c r="J224">
        <v>4925.8900000000003</v>
      </c>
      <c r="K224">
        <v>4931.09</v>
      </c>
      <c r="L224">
        <v>4916.2700000000004</v>
      </c>
      <c r="M224">
        <v>4924.97</v>
      </c>
      <c r="N224">
        <f t="shared" si="18"/>
        <v>5.9070262307158823E-3</v>
      </c>
      <c r="P224" s="1">
        <v>45321</v>
      </c>
      <c r="Q224">
        <v>137.1</v>
      </c>
      <c r="R224">
        <v>137.15</v>
      </c>
      <c r="S224">
        <v>136.21</v>
      </c>
      <c r="T224">
        <v>136.57</v>
      </c>
      <c r="U224">
        <v>8993</v>
      </c>
      <c r="V224">
        <f t="shared" si="19"/>
        <v>-2.046035805626607E-3</v>
      </c>
      <c r="X224" s="1">
        <v>45321</v>
      </c>
      <c r="Y224">
        <v>10.47</v>
      </c>
      <c r="Z224">
        <v>10.47</v>
      </c>
      <c r="AA224">
        <v>10.47</v>
      </c>
      <c r="AB224">
        <v>10.47</v>
      </c>
      <c r="AC224">
        <f t="shared" si="20"/>
        <v>9.560229445506488E-4</v>
      </c>
      <c r="AE224" s="1">
        <v>45320</v>
      </c>
      <c r="AF224">
        <v>4.3719999999999999</v>
      </c>
      <c r="AG224">
        <v>4.383</v>
      </c>
      <c r="AH224">
        <v>4.2990000000000004</v>
      </c>
      <c r="AI224">
        <v>4.3170000000000002</v>
      </c>
      <c r="AJ224">
        <f t="shared" si="21"/>
        <v>-9.9032703823121286E-3</v>
      </c>
      <c r="AL224" s="1">
        <v>45321</v>
      </c>
      <c r="AM224">
        <v>189.7</v>
      </c>
      <c r="AN224">
        <v>189.83</v>
      </c>
      <c r="AO224">
        <v>187.97499999999999</v>
      </c>
      <c r="AP224">
        <v>188.59</v>
      </c>
      <c r="AQ224">
        <v>4976467</v>
      </c>
      <c r="AR224">
        <f t="shared" si="22"/>
        <v>1.3805554080602712E-3</v>
      </c>
    </row>
    <row r="225" spans="1:44" x14ac:dyDescent="0.2">
      <c r="A225" s="1">
        <v>45320</v>
      </c>
      <c r="B225">
        <v>178.18</v>
      </c>
      <c r="C225">
        <v>179.75</v>
      </c>
      <c r="D225">
        <v>177.2139</v>
      </c>
      <c r="E225">
        <v>179.69</v>
      </c>
      <c r="F225">
        <v>685690</v>
      </c>
      <c r="G225">
        <f t="shared" si="23"/>
        <v>8.4745762711863886E-3</v>
      </c>
      <c r="I225" s="1">
        <v>45320</v>
      </c>
      <c r="J225">
        <v>4892.95</v>
      </c>
      <c r="K225">
        <v>4929.3100000000004</v>
      </c>
      <c r="L225">
        <v>4887.3999999999996</v>
      </c>
      <c r="M225">
        <v>4927.93</v>
      </c>
      <c r="N225">
        <f t="shared" si="18"/>
        <v>1.2147980014215762E-3</v>
      </c>
      <c r="P225" s="1">
        <v>45320</v>
      </c>
      <c r="Q225">
        <v>135.21</v>
      </c>
      <c r="R225">
        <v>136.85</v>
      </c>
      <c r="S225">
        <v>135.21</v>
      </c>
      <c r="T225">
        <v>136.85</v>
      </c>
      <c r="U225">
        <v>12343</v>
      </c>
      <c r="V225">
        <f t="shared" si="19"/>
        <v>1.4004149377593259E-2</v>
      </c>
      <c r="X225" s="1">
        <v>45320</v>
      </c>
      <c r="Y225">
        <v>10.46</v>
      </c>
      <c r="Z225">
        <v>10.46</v>
      </c>
      <c r="AA225">
        <v>10.46</v>
      </c>
      <c r="AB225">
        <v>10.46</v>
      </c>
      <c r="AC225">
        <f t="shared" si="20"/>
        <v>9.5693779904321185E-4</v>
      </c>
      <c r="AE225" s="1">
        <v>45317</v>
      </c>
      <c r="AF225">
        <v>4.3730000000000002</v>
      </c>
      <c r="AG225">
        <v>4.4029999999999996</v>
      </c>
      <c r="AH225">
        <v>4.3419999999999996</v>
      </c>
      <c r="AI225">
        <v>4.3719999999999999</v>
      </c>
      <c r="AJ225">
        <f t="shared" si="21"/>
        <v>-2.5269928784746429E-3</v>
      </c>
      <c r="AL225" s="1">
        <v>45320</v>
      </c>
      <c r="AM225">
        <v>188.31</v>
      </c>
      <c r="AN225">
        <v>188.54</v>
      </c>
      <c r="AO225">
        <v>187.18989999999999</v>
      </c>
      <c r="AP225">
        <v>188.33</v>
      </c>
      <c r="AQ225">
        <v>5629695</v>
      </c>
      <c r="AR225">
        <f t="shared" si="22"/>
        <v>7.0584460724026615E-3</v>
      </c>
    </row>
    <row r="226" spans="1:44" x14ac:dyDescent="0.2">
      <c r="A226" s="1">
        <v>45317</v>
      </c>
      <c r="B226">
        <v>178.26</v>
      </c>
      <c r="C226">
        <v>179.16</v>
      </c>
      <c r="D226">
        <v>177.68</v>
      </c>
      <c r="E226">
        <v>178.18</v>
      </c>
      <c r="F226">
        <v>361003</v>
      </c>
      <c r="G226">
        <f t="shared" si="23"/>
        <v>3.6048214486877031E-3</v>
      </c>
      <c r="I226" s="1">
        <v>45317</v>
      </c>
      <c r="J226">
        <v>4888.91</v>
      </c>
      <c r="K226">
        <v>4906.6899999999996</v>
      </c>
      <c r="L226">
        <v>4881.47</v>
      </c>
      <c r="M226">
        <v>4890.97</v>
      </c>
      <c r="N226">
        <f t="shared" si="18"/>
        <v>2.4910973561098853E-3</v>
      </c>
      <c r="P226" s="1">
        <v>45317</v>
      </c>
      <c r="Q226">
        <v>134.68</v>
      </c>
      <c r="R226">
        <v>135.47</v>
      </c>
      <c r="S226">
        <v>134.55000000000001</v>
      </c>
      <c r="T226">
        <v>134.96</v>
      </c>
      <c r="U226">
        <v>10813</v>
      </c>
      <c r="V226">
        <f t="shared" si="19"/>
        <v>6.7134119051171538E-3</v>
      </c>
      <c r="X226" s="1">
        <v>45317</v>
      </c>
      <c r="Y226">
        <v>10.45</v>
      </c>
      <c r="Z226">
        <v>10.45</v>
      </c>
      <c r="AA226">
        <v>10.45</v>
      </c>
      <c r="AB226">
        <v>10.45</v>
      </c>
      <c r="AC226">
        <f t="shared" si="20"/>
        <v>-9.5602294455081858E-4</v>
      </c>
      <c r="AE226" s="1">
        <v>45316</v>
      </c>
      <c r="AF226">
        <v>4.4089999999999998</v>
      </c>
      <c r="AG226">
        <v>4.423</v>
      </c>
      <c r="AH226">
        <v>4.3529999999999998</v>
      </c>
      <c r="AI226">
        <v>4.3730000000000002</v>
      </c>
      <c r="AJ226">
        <f t="shared" si="21"/>
        <v>6.7067530064754662E-3</v>
      </c>
      <c r="AL226" s="1">
        <v>45317</v>
      </c>
      <c r="AM226">
        <v>187.27</v>
      </c>
      <c r="AN226">
        <v>187.38</v>
      </c>
      <c r="AO226">
        <v>186.76</v>
      </c>
      <c r="AP226">
        <v>187.01</v>
      </c>
      <c r="AQ226">
        <v>5064774</v>
      </c>
      <c r="AR226">
        <f t="shared" si="22"/>
        <v>-6.9466709415408497E-4</v>
      </c>
    </row>
    <row r="227" spans="1:44" x14ac:dyDescent="0.2">
      <c r="A227" s="1">
        <v>45316</v>
      </c>
      <c r="B227">
        <v>177.36</v>
      </c>
      <c r="C227">
        <v>178.15</v>
      </c>
      <c r="D227">
        <v>176.14</v>
      </c>
      <c r="E227">
        <v>177.54</v>
      </c>
      <c r="F227">
        <v>367958</v>
      </c>
      <c r="G227">
        <f t="shared" si="23"/>
        <v>9.3808630393996586E-3</v>
      </c>
      <c r="I227" s="1">
        <v>45316</v>
      </c>
      <c r="J227">
        <v>4886.66</v>
      </c>
      <c r="K227">
        <v>4898.1499999999996</v>
      </c>
      <c r="L227">
        <v>4869.34</v>
      </c>
      <c r="M227">
        <v>4894.16</v>
      </c>
      <c r="N227">
        <f t="shared" si="18"/>
        <v>6.9873446857144684E-4</v>
      </c>
      <c r="P227" s="1">
        <v>45316</v>
      </c>
      <c r="Q227">
        <v>135.30000000000001</v>
      </c>
      <c r="R227">
        <v>135.30000000000001</v>
      </c>
      <c r="S227">
        <v>134.02000000000001</v>
      </c>
      <c r="T227">
        <v>134.06</v>
      </c>
      <c r="U227">
        <v>10540</v>
      </c>
      <c r="V227">
        <f t="shared" si="19"/>
        <v>1.9431988041852832E-3</v>
      </c>
      <c r="X227" s="1">
        <v>45316</v>
      </c>
      <c r="Y227">
        <v>10.46</v>
      </c>
      <c r="Z227">
        <v>10.46</v>
      </c>
      <c r="AA227">
        <v>10.46</v>
      </c>
      <c r="AB227">
        <v>10.46</v>
      </c>
      <c r="AC227">
        <f t="shared" si="20"/>
        <v>9.5693779904321185E-4</v>
      </c>
      <c r="AE227" s="1">
        <v>45315</v>
      </c>
      <c r="AF227">
        <v>4.367</v>
      </c>
      <c r="AG227">
        <v>4.4249999999999998</v>
      </c>
      <c r="AH227">
        <v>4.3239999999999998</v>
      </c>
      <c r="AI227">
        <v>4.4089999999999998</v>
      </c>
      <c r="AJ227">
        <f t="shared" si="21"/>
        <v>3.7140204271123526E-3</v>
      </c>
      <c r="AL227" s="1">
        <v>45316</v>
      </c>
      <c r="AM227">
        <v>187.34</v>
      </c>
      <c r="AN227">
        <v>187.64</v>
      </c>
      <c r="AO227">
        <v>186.46</v>
      </c>
      <c r="AP227">
        <v>187.14</v>
      </c>
      <c r="AQ227">
        <v>4651026</v>
      </c>
      <c r="AR227">
        <f t="shared" si="22"/>
        <v>3.9699570815449605E-3</v>
      </c>
    </row>
    <row r="228" spans="1:44" x14ac:dyDescent="0.2">
      <c r="A228" s="1">
        <v>45315</v>
      </c>
      <c r="B228">
        <v>178.33</v>
      </c>
      <c r="C228">
        <v>178.61</v>
      </c>
      <c r="D228">
        <v>175.5926</v>
      </c>
      <c r="E228">
        <v>175.89</v>
      </c>
      <c r="F228">
        <v>471522</v>
      </c>
      <c r="G228">
        <f t="shared" si="23"/>
        <v>-4.9219280380176774E-3</v>
      </c>
      <c r="I228" s="1">
        <v>45315</v>
      </c>
      <c r="J228">
        <v>4888.5600000000004</v>
      </c>
      <c r="K228">
        <v>4903.68</v>
      </c>
      <c r="L228">
        <v>4865.9399999999996</v>
      </c>
      <c r="M228">
        <v>4868.55</v>
      </c>
      <c r="N228">
        <f t="shared" si="18"/>
        <v>4.4525913586286161E-3</v>
      </c>
      <c r="P228" s="1">
        <v>45315</v>
      </c>
      <c r="Q228">
        <v>135.69</v>
      </c>
      <c r="R228">
        <v>135.69</v>
      </c>
      <c r="S228">
        <v>133.66999999999999</v>
      </c>
      <c r="T228">
        <v>133.80000000000001</v>
      </c>
      <c r="U228">
        <v>11539</v>
      </c>
      <c r="V228">
        <f t="shared" si="19"/>
        <v>-7.4732830132209137E-5</v>
      </c>
      <c r="X228" s="1">
        <v>45315</v>
      </c>
      <c r="Y228">
        <v>10.45</v>
      </c>
      <c r="Z228">
        <v>10.45</v>
      </c>
      <c r="AA228">
        <v>10.45</v>
      </c>
      <c r="AB228">
        <v>10.45</v>
      </c>
      <c r="AC228">
        <f t="shared" si="20"/>
        <v>9.5785440613024788E-4</v>
      </c>
      <c r="AE228" s="1">
        <v>45314</v>
      </c>
      <c r="AF228">
        <v>4.3209999999999997</v>
      </c>
      <c r="AG228">
        <v>4.3959999999999999</v>
      </c>
      <c r="AH228">
        <v>4.3079999999999998</v>
      </c>
      <c r="AI228">
        <v>4.367</v>
      </c>
      <c r="AJ228">
        <f t="shared" si="21"/>
        <v>5.1329911339244617E-3</v>
      </c>
      <c r="AL228" s="1">
        <v>45315</v>
      </c>
      <c r="AM228">
        <v>188.33</v>
      </c>
      <c r="AN228">
        <v>188.37</v>
      </c>
      <c r="AO228">
        <v>186.32</v>
      </c>
      <c r="AP228">
        <v>186.4</v>
      </c>
      <c r="AQ228">
        <v>6085437</v>
      </c>
      <c r="AR228">
        <f t="shared" si="22"/>
        <v>-8.2468741686617872E-3</v>
      </c>
    </row>
    <row r="229" spans="1:44" x14ac:dyDescent="0.2">
      <c r="A229" s="1">
        <v>45314</v>
      </c>
      <c r="B229">
        <v>178.62</v>
      </c>
      <c r="C229">
        <v>179.01</v>
      </c>
      <c r="D229">
        <v>176.25</v>
      </c>
      <c r="E229">
        <v>176.76</v>
      </c>
      <c r="F229">
        <v>318067</v>
      </c>
      <c r="G229">
        <f t="shared" si="23"/>
        <v>-4.7857665671979209E-3</v>
      </c>
      <c r="I229" s="1">
        <v>45314</v>
      </c>
      <c r="J229">
        <v>4856.8</v>
      </c>
      <c r="K229">
        <v>4866.4799999999996</v>
      </c>
      <c r="L229">
        <v>4844.37</v>
      </c>
      <c r="M229">
        <v>4864.6000000000004</v>
      </c>
      <c r="N229">
        <f t="shared" si="18"/>
        <v>6.606042464460709E-5</v>
      </c>
      <c r="P229" s="1">
        <v>45314</v>
      </c>
      <c r="Q229">
        <v>134.69</v>
      </c>
      <c r="R229">
        <v>134.69</v>
      </c>
      <c r="S229">
        <v>133.16</v>
      </c>
      <c r="T229">
        <v>133.81</v>
      </c>
      <c r="U229">
        <v>9421</v>
      </c>
      <c r="V229">
        <f t="shared" si="19"/>
        <v>-3.8710637981092099E-3</v>
      </c>
      <c r="X229" s="1">
        <v>45314</v>
      </c>
      <c r="Y229">
        <v>10.44</v>
      </c>
      <c r="Z229">
        <v>10.44</v>
      </c>
      <c r="AA229">
        <v>10.44</v>
      </c>
      <c r="AB229">
        <v>10.44</v>
      </c>
      <c r="AC229">
        <f t="shared" si="20"/>
        <v>0</v>
      </c>
      <c r="AE229" s="1">
        <v>45313</v>
      </c>
      <c r="AF229">
        <v>4.3330000000000002</v>
      </c>
      <c r="AG229">
        <v>4.37</v>
      </c>
      <c r="AH229">
        <v>4.2859999999999996</v>
      </c>
      <c r="AI229">
        <v>4.3209999999999997</v>
      </c>
      <c r="AJ229">
        <f t="shared" si="21"/>
        <v>-9.9330099330099675E-3</v>
      </c>
      <c r="AL229" s="1">
        <v>45314</v>
      </c>
      <c r="AM229">
        <v>187.45</v>
      </c>
      <c r="AN229">
        <v>188.15</v>
      </c>
      <c r="AO229">
        <v>187.28</v>
      </c>
      <c r="AP229">
        <v>187.95</v>
      </c>
      <c r="AQ229">
        <v>5040771</v>
      </c>
      <c r="AR229">
        <f t="shared" si="22"/>
        <v>3.8991560730690621E-3</v>
      </c>
    </row>
    <row r="230" spans="1:44" x14ac:dyDescent="0.2">
      <c r="A230" s="1">
        <v>45313</v>
      </c>
      <c r="B230">
        <v>176.29</v>
      </c>
      <c r="C230">
        <v>178</v>
      </c>
      <c r="D230">
        <v>176.29</v>
      </c>
      <c r="E230">
        <v>177.61</v>
      </c>
      <c r="F230">
        <v>426705</v>
      </c>
      <c r="G230">
        <f t="shared" si="23"/>
        <v>1.2888508696892041E-2</v>
      </c>
      <c r="I230" s="1">
        <v>45313</v>
      </c>
      <c r="J230">
        <v>4853.42</v>
      </c>
      <c r="K230">
        <v>4868.41</v>
      </c>
      <c r="L230">
        <v>4844.05</v>
      </c>
      <c r="M230">
        <v>4850.43</v>
      </c>
      <c r="N230">
        <f t="shared" si="18"/>
        <v>1.2156619381638091E-2</v>
      </c>
      <c r="P230" s="1">
        <v>45313</v>
      </c>
      <c r="Q230">
        <v>133.6</v>
      </c>
      <c r="R230">
        <v>134.62</v>
      </c>
      <c r="S230">
        <v>133.6</v>
      </c>
      <c r="T230">
        <v>134.33000000000001</v>
      </c>
      <c r="U230">
        <v>14849</v>
      </c>
      <c r="V230">
        <f t="shared" si="19"/>
        <v>1.3199577613516367E-2</v>
      </c>
      <c r="X230" s="1">
        <v>45313</v>
      </c>
      <c r="Y230">
        <v>10.44</v>
      </c>
      <c r="Z230">
        <v>10.44</v>
      </c>
      <c r="AA230">
        <v>10.44</v>
      </c>
      <c r="AB230">
        <v>10.44</v>
      </c>
      <c r="AC230">
        <f t="shared" si="20"/>
        <v>1.9193857965450647E-3</v>
      </c>
      <c r="AE230" s="1">
        <v>45310</v>
      </c>
      <c r="AF230">
        <v>4.37</v>
      </c>
      <c r="AG230">
        <v>4.4059999999999997</v>
      </c>
      <c r="AH230">
        <v>4.3289999999999997</v>
      </c>
      <c r="AI230">
        <v>4.3330000000000002</v>
      </c>
      <c r="AJ230">
        <f t="shared" si="21"/>
        <v>8.855744581682444E-3</v>
      </c>
      <c r="AL230" s="1">
        <v>45313</v>
      </c>
      <c r="AM230">
        <v>187.23</v>
      </c>
      <c r="AN230">
        <v>187.76009999999999</v>
      </c>
      <c r="AO230">
        <v>186.85</v>
      </c>
      <c r="AP230">
        <v>187.22</v>
      </c>
      <c r="AQ230">
        <v>4397522</v>
      </c>
      <c r="AR230">
        <f t="shared" si="22"/>
        <v>-3.7780024477199379E-3</v>
      </c>
    </row>
    <row r="231" spans="1:44" x14ac:dyDescent="0.2">
      <c r="A231" s="1">
        <v>45310</v>
      </c>
      <c r="B231">
        <v>174.08</v>
      </c>
      <c r="C231">
        <v>175.62</v>
      </c>
      <c r="D231">
        <v>172.66</v>
      </c>
      <c r="E231">
        <v>175.35</v>
      </c>
      <c r="F231">
        <v>616835</v>
      </c>
      <c r="G231">
        <f t="shared" si="23"/>
        <v>1.0080645161290322E-2</v>
      </c>
      <c r="I231" s="1">
        <v>45310</v>
      </c>
      <c r="J231">
        <v>4796.28</v>
      </c>
      <c r="K231">
        <v>4842.07</v>
      </c>
      <c r="L231">
        <v>4785.87</v>
      </c>
      <c r="M231">
        <v>4839.8100000000004</v>
      </c>
      <c r="N231">
        <f t="shared" si="18"/>
        <v>9.5558129085743237E-3</v>
      </c>
      <c r="P231" s="1">
        <v>45310</v>
      </c>
      <c r="Q231">
        <v>130.55000000000001</v>
      </c>
      <c r="R231">
        <v>132.58000000000001</v>
      </c>
      <c r="S231">
        <v>130.55000000000001</v>
      </c>
      <c r="T231">
        <v>132.58000000000001</v>
      </c>
      <c r="U231">
        <v>10923</v>
      </c>
      <c r="V231">
        <f t="shared" si="19"/>
        <v>1.5549597855227889E-2</v>
      </c>
      <c r="X231" s="1">
        <v>45310</v>
      </c>
      <c r="Y231">
        <v>10.42</v>
      </c>
      <c r="Z231">
        <v>10.42</v>
      </c>
      <c r="AA231">
        <v>10.42</v>
      </c>
      <c r="AB231">
        <v>10.42</v>
      </c>
      <c r="AC231">
        <f t="shared" si="20"/>
        <v>2.8873917228103329E-3</v>
      </c>
      <c r="AE231" s="1">
        <v>45309</v>
      </c>
      <c r="AF231">
        <v>4.3179999999999996</v>
      </c>
      <c r="AG231">
        <v>4.3879999999999999</v>
      </c>
      <c r="AH231">
        <v>4.2910000000000004</v>
      </c>
      <c r="AI231">
        <v>4.37</v>
      </c>
      <c r="AJ231">
        <f t="shared" si="21"/>
        <v>5.860290670417336E-3</v>
      </c>
      <c r="AL231" s="1">
        <v>45310</v>
      </c>
      <c r="AM231">
        <v>188.26</v>
      </c>
      <c r="AN231">
        <v>188.3</v>
      </c>
      <c r="AO231">
        <v>187.44</v>
      </c>
      <c r="AP231">
        <v>187.93</v>
      </c>
      <c r="AQ231">
        <v>5719650</v>
      </c>
      <c r="AR231">
        <f t="shared" si="22"/>
        <v>2.988738858942212E-3</v>
      </c>
    </row>
    <row r="232" spans="1:44" x14ac:dyDescent="0.2">
      <c r="A232" s="1">
        <v>45309</v>
      </c>
      <c r="B232">
        <v>173.3</v>
      </c>
      <c r="C232">
        <v>173.72</v>
      </c>
      <c r="D232">
        <v>171.81</v>
      </c>
      <c r="E232">
        <v>173.6</v>
      </c>
      <c r="F232">
        <v>414051</v>
      </c>
      <c r="G232">
        <f t="shared" si="23"/>
        <v>6.6685995940852756E-3</v>
      </c>
      <c r="I232" s="1">
        <v>45309</v>
      </c>
      <c r="J232">
        <v>4760.1000000000004</v>
      </c>
      <c r="K232">
        <v>4785.79</v>
      </c>
      <c r="L232">
        <v>4740.57</v>
      </c>
      <c r="M232">
        <v>4780.9399999999996</v>
      </c>
      <c r="N232">
        <f t="shared" si="18"/>
        <v>5.461502241867134E-3</v>
      </c>
      <c r="P232" s="1">
        <v>45309</v>
      </c>
      <c r="Q232">
        <v>130.34</v>
      </c>
      <c r="R232">
        <v>130.62</v>
      </c>
      <c r="S232">
        <v>129.05000000000001</v>
      </c>
      <c r="T232">
        <v>130.55000000000001</v>
      </c>
      <c r="U232">
        <v>3218</v>
      </c>
      <c r="V232">
        <f t="shared" si="19"/>
        <v>9.9017560145432115E-3</v>
      </c>
      <c r="X232" s="1">
        <v>45309</v>
      </c>
      <c r="Y232">
        <v>10.39</v>
      </c>
      <c r="Z232">
        <v>10.39</v>
      </c>
      <c r="AA232">
        <v>10.39</v>
      </c>
      <c r="AB232">
        <v>10.39</v>
      </c>
      <c r="AC232">
        <f t="shared" si="20"/>
        <v>0</v>
      </c>
      <c r="AE232" s="1">
        <v>45308</v>
      </c>
      <c r="AF232">
        <v>4.298</v>
      </c>
      <c r="AG232">
        <v>4.3460000000000001</v>
      </c>
      <c r="AH232">
        <v>4.266</v>
      </c>
      <c r="AI232">
        <v>4.3179999999999996</v>
      </c>
      <c r="AJ232">
        <f t="shared" si="21"/>
        <v>2.1307158247546188E-2</v>
      </c>
      <c r="AL232" s="1">
        <v>45309</v>
      </c>
      <c r="AM232">
        <v>186.36</v>
      </c>
      <c r="AN232">
        <v>187.4</v>
      </c>
      <c r="AO232">
        <v>186.3</v>
      </c>
      <c r="AP232">
        <v>187.37</v>
      </c>
      <c r="AQ232">
        <v>4685239</v>
      </c>
      <c r="AR232">
        <f t="shared" si="22"/>
        <v>8.2328885062419345E-3</v>
      </c>
    </row>
    <row r="233" spans="1:44" x14ac:dyDescent="0.2">
      <c r="A233" s="1">
        <v>45308</v>
      </c>
      <c r="B233">
        <v>172</v>
      </c>
      <c r="C233">
        <v>173.48259999999999</v>
      </c>
      <c r="D233">
        <v>171.31</v>
      </c>
      <c r="E233">
        <v>172.45</v>
      </c>
      <c r="F233">
        <v>435116</v>
      </c>
      <c r="G233">
        <f t="shared" si="23"/>
        <v>-8.6801563577835091E-3</v>
      </c>
      <c r="I233" s="1">
        <v>45308</v>
      </c>
      <c r="J233">
        <v>4739.13</v>
      </c>
      <c r="K233">
        <v>4744.2299999999996</v>
      </c>
      <c r="L233">
        <v>4714.82</v>
      </c>
      <c r="M233">
        <v>4739.21</v>
      </c>
      <c r="N233">
        <f t="shared" si="18"/>
        <v>-6.8041254486931411E-3</v>
      </c>
      <c r="P233" s="1">
        <v>45308</v>
      </c>
      <c r="Q233">
        <v>128.81</v>
      </c>
      <c r="R233">
        <v>129.27000000000001</v>
      </c>
      <c r="S233">
        <v>128.11000000000001</v>
      </c>
      <c r="T233">
        <v>129.27000000000001</v>
      </c>
      <c r="U233">
        <v>18463</v>
      </c>
      <c r="V233">
        <f t="shared" si="19"/>
        <v>-3.8529706403637202E-3</v>
      </c>
      <c r="X233" s="1">
        <v>45308</v>
      </c>
      <c r="Y233">
        <v>10.39</v>
      </c>
      <c r="Z233">
        <v>10.39</v>
      </c>
      <c r="AA233">
        <v>10.39</v>
      </c>
      <c r="AB233">
        <v>10.39</v>
      </c>
      <c r="AC233">
        <f t="shared" si="20"/>
        <v>0</v>
      </c>
      <c r="AE233" s="1">
        <v>45307</v>
      </c>
      <c r="AF233">
        <v>4.1769999999999996</v>
      </c>
      <c r="AG233">
        <v>4.3209999999999997</v>
      </c>
      <c r="AH233">
        <v>4.1769999999999996</v>
      </c>
      <c r="AI233">
        <v>4.298</v>
      </c>
      <c r="AJ233">
        <f t="shared" si="21"/>
        <v>6.5060240963853598E-3</v>
      </c>
      <c r="AL233" s="1">
        <v>45308</v>
      </c>
      <c r="AM233">
        <v>187.31</v>
      </c>
      <c r="AN233">
        <v>187.42</v>
      </c>
      <c r="AO233">
        <v>185.45</v>
      </c>
      <c r="AP233">
        <v>185.84</v>
      </c>
      <c r="AQ233">
        <v>8643163</v>
      </c>
      <c r="AR233">
        <f t="shared" si="22"/>
        <v>-1.1015911872704983E-2</v>
      </c>
    </row>
    <row r="234" spans="1:44" x14ac:dyDescent="0.2">
      <c r="A234" s="1">
        <v>45307</v>
      </c>
      <c r="B234">
        <v>174.38</v>
      </c>
      <c r="C234">
        <v>174.88</v>
      </c>
      <c r="D234">
        <v>173.18</v>
      </c>
      <c r="E234">
        <v>173.96</v>
      </c>
      <c r="F234">
        <v>703594</v>
      </c>
      <c r="G234">
        <f t="shared" si="23"/>
        <v>-9.3958202835829705E-3</v>
      </c>
      <c r="I234" s="1">
        <v>45307</v>
      </c>
      <c r="J234">
        <v>4772.3500000000004</v>
      </c>
      <c r="K234">
        <v>4782.34</v>
      </c>
      <c r="L234">
        <v>4747.12</v>
      </c>
      <c r="M234">
        <v>4765.9799999999996</v>
      </c>
      <c r="N234">
        <f t="shared" si="18"/>
        <v>-4.5837894057009412E-3</v>
      </c>
      <c r="P234" s="1">
        <v>45307</v>
      </c>
      <c r="Q234">
        <v>129.71</v>
      </c>
      <c r="R234">
        <v>130.47999999999999</v>
      </c>
      <c r="S234">
        <v>129.24</v>
      </c>
      <c r="T234">
        <v>129.77000000000001</v>
      </c>
      <c r="U234">
        <v>43978</v>
      </c>
      <c r="V234">
        <f t="shared" si="19"/>
        <v>-3.6087223587223495E-3</v>
      </c>
      <c r="X234" s="1">
        <v>45307</v>
      </c>
      <c r="Y234">
        <v>10.39</v>
      </c>
      <c r="Z234">
        <v>10.39</v>
      </c>
      <c r="AA234">
        <v>10.39</v>
      </c>
      <c r="AB234">
        <v>10.39</v>
      </c>
      <c r="AC234">
        <f t="shared" si="20"/>
        <v>9.6339113680152081E-4</v>
      </c>
      <c r="AE234" s="1">
        <v>45303</v>
      </c>
      <c r="AF234">
        <v>4.173</v>
      </c>
      <c r="AG234">
        <v>4.2160000000000002</v>
      </c>
      <c r="AH234">
        <v>4.1500000000000004</v>
      </c>
      <c r="AI234">
        <v>4.1769999999999996</v>
      </c>
      <c r="AJ234">
        <f t="shared" si="21"/>
        <v>-1.4436958614050385E-3</v>
      </c>
      <c r="AL234" s="1">
        <v>45307</v>
      </c>
      <c r="AM234">
        <v>189.15</v>
      </c>
      <c r="AN234">
        <v>189.26</v>
      </c>
      <c r="AO234">
        <v>187.54</v>
      </c>
      <c r="AP234">
        <v>187.91</v>
      </c>
      <c r="AQ234">
        <v>6548068</v>
      </c>
      <c r="AR234">
        <f t="shared" si="22"/>
        <v>-9.4881661483317229E-3</v>
      </c>
    </row>
    <row r="235" spans="1:44" x14ac:dyDescent="0.2">
      <c r="A235" s="1">
        <v>45303</v>
      </c>
      <c r="B235">
        <v>177.55</v>
      </c>
      <c r="C235">
        <v>178.01</v>
      </c>
      <c r="D235">
        <v>175.19</v>
      </c>
      <c r="E235">
        <v>175.61</v>
      </c>
      <c r="F235">
        <v>625850</v>
      </c>
      <c r="G235">
        <f t="shared" si="23"/>
        <v>-3.3484676503971341E-3</v>
      </c>
      <c r="I235" s="1">
        <v>45303</v>
      </c>
      <c r="J235">
        <v>4791.18</v>
      </c>
      <c r="K235">
        <v>4802.3999999999996</v>
      </c>
      <c r="L235">
        <v>4768.9799999999996</v>
      </c>
      <c r="M235">
        <v>4783.83</v>
      </c>
      <c r="N235">
        <f t="shared" si="18"/>
        <v>6.2030812856834648E-3</v>
      </c>
      <c r="P235" s="1">
        <v>45303</v>
      </c>
      <c r="Q235">
        <v>130.41</v>
      </c>
      <c r="R235">
        <v>130.5</v>
      </c>
      <c r="S235">
        <v>129.77000000000001</v>
      </c>
      <c r="T235">
        <v>130.24</v>
      </c>
      <c r="U235">
        <v>9579</v>
      </c>
      <c r="V235">
        <f t="shared" si="19"/>
        <v>0</v>
      </c>
      <c r="X235" s="1">
        <v>45303</v>
      </c>
      <c r="Y235">
        <v>10.38</v>
      </c>
      <c r="Z235">
        <v>10.38</v>
      </c>
      <c r="AA235">
        <v>10.38</v>
      </c>
      <c r="AB235">
        <v>10.38</v>
      </c>
      <c r="AC235">
        <f t="shared" si="20"/>
        <v>1.9305019305020609E-3</v>
      </c>
      <c r="AE235" s="1">
        <v>45302</v>
      </c>
      <c r="AF235">
        <v>4.2060000000000004</v>
      </c>
      <c r="AG235">
        <v>4.25</v>
      </c>
      <c r="AH235">
        <v>4.1559999999999997</v>
      </c>
      <c r="AI235">
        <v>4.173</v>
      </c>
      <c r="AJ235">
        <f t="shared" si="21"/>
        <v>1.2045290291495768E-3</v>
      </c>
      <c r="AL235" s="1">
        <v>45303</v>
      </c>
      <c r="AM235">
        <v>190.67</v>
      </c>
      <c r="AN235">
        <v>191.08</v>
      </c>
      <c r="AO235">
        <v>189.16</v>
      </c>
      <c r="AP235">
        <v>189.71</v>
      </c>
      <c r="AQ235">
        <v>6833678</v>
      </c>
      <c r="AR235">
        <f t="shared" si="22"/>
        <v>9.7940064938521493E-3</v>
      </c>
    </row>
    <row r="236" spans="1:44" x14ac:dyDescent="0.2">
      <c r="A236" s="1">
        <v>45302</v>
      </c>
      <c r="B236">
        <v>176.52</v>
      </c>
      <c r="C236">
        <v>176.66</v>
      </c>
      <c r="D236">
        <v>174.42500000000001</v>
      </c>
      <c r="E236">
        <v>176.2</v>
      </c>
      <c r="F236">
        <v>492473</v>
      </c>
      <c r="G236">
        <f t="shared" si="23"/>
        <v>-4.4072776584924917E-3</v>
      </c>
      <c r="I236" s="1">
        <v>45302</v>
      </c>
      <c r="J236">
        <v>4792.13</v>
      </c>
      <c r="K236">
        <v>4798.5</v>
      </c>
      <c r="L236">
        <v>4739.58</v>
      </c>
      <c r="M236">
        <v>4780.24</v>
      </c>
      <c r="N236">
        <f t="shared" si="18"/>
        <v>-3.4943862747571362E-3</v>
      </c>
      <c r="P236" s="1">
        <v>45302</v>
      </c>
      <c r="Q236">
        <v>130.76</v>
      </c>
      <c r="R236">
        <v>130.76</v>
      </c>
      <c r="S236">
        <v>128.85</v>
      </c>
      <c r="T236">
        <v>130.24</v>
      </c>
      <c r="U236">
        <v>7531</v>
      </c>
      <c r="V236">
        <f t="shared" si="19"/>
        <v>2.2316275490574873E-3</v>
      </c>
      <c r="X236" s="1">
        <v>45302</v>
      </c>
      <c r="Y236">
        <v>10.36</v>
      </c>
      <c r="Z236">
        <v>10.36</v>
      </c>
      <c r="AA236">
        <v>10.36</v>
      </c>
      <c r="AB236">
        <v>10.36</v>
      </c>
      <c r="AC236">
        <f t="shared" si="20"/>
        <v>9.6618357487920654E-4</v>
      </c>
      <c r="AE236" s="1">
        <v>45301</v>
      </c>
      <c r="AF236">
        <v>4.1879999999999997</v>
      </c>
      <c r="AG236">
        <v>4.218</v>
      </c>
      <c r="AH236">
        <v>4.1509999999999998</v>
      </c>
      <c r="AI236">
        <v>4.2060000000000004</v>
      </c>
      <c r="AJ236">
        <f t="shared" si="21"/>
        <v>-1.2030798845043054E-3</v>
      </c>
      <c r="AL236" s="1">
        <v>45302</v>
      </c>
      <c r="AM236">
        <v>188.02</v>
      </c>
      <c r="AN236">
        <v>188.55</v>
      </c>
      <c r="AO236">
        <v>186.56</v>
      </c>
      <c r="AP236">
        <v>187.87</v>
      </c>
      <c r="AQ236">
        <v>6831086</v>
      </c>
      <c r="AR236">
        <f t="shared" si="22"/>
        <v>1.9733333333333577E-3</v>
      </c>
    </row>
    <row r="237" spans="1:44" x14ac:dyDescent="0.2">
      <c r="A237" s="1">
        <v>45301</v>
      </c>
      <c r="B237">
        <v>176.49</v>
      </c>
      <c r="C237">
        <v>177.24</v>
      </c>
      <c r="D237">
        <v>175.66800000000001</v>
      </c>
      <c r="E237">
        <v>176.98</v>
      </c>
      <c r="F237">
        <v>395129</v>
      </c>
      <c r="G237">
        <f t="shared" si="23"/>
        <v>2.0950116074966089E-3</v>
      </c>
      <c r="I237" s="1">
        <v>45301</v>
      </c>
      <c r="J237">
        <v>4759.9399999999996</v>
      </c>
      <c r="K237">
        <v>4790.8</v>
      </c>
      <c r="L237">
        <v>4756.2</v>
      </c>
      <c r="M237">
        <v>4783.45</v>
      </c>
      <c r="N237">
        <f t="shared" si="18"/>
        <v>5.4647119134946572E-3</v>
      </c>
      <c r="P237" s="1">
        <v>45301</v>
      </c>
      <c r="Q237">
        <v>130</v>
      </c>
      <c r="R237">
        <v>130.4</v>
      </c>
      <c r="S237">
        <v>128.87</v>
      </c>
      <c r="T237">
        <v>129.94999999999999</v>
      </c>
      <c r="U237">
        <v>16012</v>
      </c>
      <c r="V237">
        <f t="shared" si="19"/>
        <v>4.6385775028990675E-3</v>
      </c>
      <c r="X237" s="1">
        <v>45301</v>
      </c>
      <c r="Y237">
        <v>10.35</v>
      </c>
      <c r="Z237">
        <v>10.35</v>
      </c>
      <c r="AA237">
        <v>10.35</v>
      </c>
      <c r="AB237">
        <v>10.35</v>
      </c>
      <c r="AC237">
        <f t="shared" si="20"/>
        <v>9.6711798839456355E-4</v>
      </c>
      <c r="AE237" s="1">
        <v>45300</v>
      </c>
      <c r="AF237">
        <v>4.194</v>
      </c>
      <c r="AG237">
        <v>4.2190000000000003</v>
      </c>
      <c r="AH237">
        <v>4.1559999999999997</v>
      </c>
      <c r="AI237">
        <v>4.1879999999999997</v>
      </c>
      <c r="AJ237">
        <f t="shared" si="21"/>
        <v>3.6223134508572038E-3</v>
      </c>
      <c r="AL237" s="1">
        <v>45301</v>
      </c>
      <c r="AM237">
        <v>188.14</v>
      </c>
      <c r="AN237">
        <v>188.44</v>
      </c>
      <c r="AO237">
        <v>187.20500000000001</v>
      </c>
      <c r="AP237">
        <v>187.5</v>
      </c>
      <c r="AQ237">
        <v>4504726</v>
      </c>
      <c r="AR237">
        <f t="shared" si="22"/>
        <v>-2.2880859894641985E-3</v>
      </c>
    </row>
    <row r="238" spans="1:44" x14ac:dyDescent="0.2">
      <c r="A238" s="1">
        <v>45300</v>
      </c>
      <c r="B238">
        <v>176.44</v>
      </c>
      <c r="C238">
        <v>177.2</v>
      </c>
      <c r="D238">
        <v>175.78</v>
      </c>
      <c r="E238">
        <v>176.61</v>
      </c>
      <c r="F238">
        <v>338483</v>
      </c>
      <c r="G238">
        <f t="shared" si="23"/>
        <v>-7.4186477828359085E-3</v>
      </c>
      <c r="I238" s="1">
        <v>45300</v>
      </c>
      <c r="J238">
        <v>4741.93</v>
      </c>
      <c r="K238">
        <v>4765.47</v>
      </c>
      <c r="L238">
        <v>4730.3500000000004</v>
      </c>
      <c r="M238">
        <v>4756.5</v>
      </c>
      <c r="N238">
        <f t="shared" si="18"/>
        <v>6.495993463579596E-3</v>
      </c>
      <c r="P238" s="1">
        <v>45300</v>
      </c>
      <c r="Q238">
        <v>128.6</v>
      </c>
      <c r="R238">
        <v>129.69999999999999</v>
      </c>
      <c r="S238">
        <v>128.02000000000001</v>
      </c>
      <c r="T238">
        <v>129.35</v>
      </c>
      <c r="U238">
        <v>6786</v>
      </c>
      <c r="V238">
        <f t="shared" si="19"/>
        <v>-4.5405571802370585E-3</v>
      </c>
      <c r="X238" s="1">
        <v>45300</v>
      </c>
      <c r="Y238">
        <v>10.34</v>
      </c>
      <c r="Z238">
        <v>10.34</v>
      </c>
      <c r="AA238">
        <v>10.34</v>
      </c>
      <c r="AB238">
        <v>10.34</v>
      </c>
      <c r="AC238">
        <f t="shared" si="20"/>
        <v>0</v>
      </c>
      <c r="AE238" s="1">
        <v>45299</v>
      </c>
      <c r="AF238">
        <v>4.2</v>
      </c>
      <c r="AG238">
        <v>4.2300000000000004</v>
      </c>
      <c r="AH238">
        <v>4.141</v>
      </c>
      <c r="AI238">
        <v>4.194</v>
      </c>
      <c r="AJ238">
        <f t="shared" si="21"/>
        <v>6.3183475091129525E-3</v>
      </c>
      <c r="AL238" s="1">
        <v>45300</v>
      </c>
      <c r="AM238">
        <v>188.68</v>
      </c>
      <c r="AN238">
        <v>188.78</v>
      </c>
      <c r="AO238">
        <v>187.73</v>
      </c>
      <c r="AP238">
        <v>187.93</v>
      </c>
      <c r="AQ238">
        <v>4437269</v>
      </c>
      <c r="AR238">
        <f t="shared" si="22"/>
        <v>3.1936977697345119E-4</v>
      </c>
    </row>
    <row r="239" spans="1:44" x14ac:dyDescent="0.2">
      <c r="A239" s="1">
        <v>45299</v>
      </c>
      <c r="B239">
        <v>175.87</v>
      </c>
      <c r="C239">
        <v>177.971</v>
      </c>
      <c r="D239">
        <v>175.15</v>
      </c>
      <c r="E239">
        <v>177.93</v>
      </c>
      <c r="F239">
        <v>403458</v>
      </c>
      <c r="G239">
        <f t="shared" si="23"/>
        <v>1.1598157939621472E-2</v>
      </c>
      <c r="I239" s="1">
        <v>45299</v>
      </c>
      <c r="J239">
        <v>4703.7</v>
      </c>
      <c r="K239">
        <v>4764.54</v>
      </c>
      <c r="L239">
        <v>4699.82</v>
      </c>
      <c r="M239">
        <v>4763.54</v>
      </c>
      <c r="N239">
        <f t="shared" si="18"/>
        <v>3.7824826840890191E-3</v>
      </c>
      <c r="P239" s="1">
        <v>45299</v>
      </c>
      <c r="Q239">
        <v>126.98</v>
      </c>
      <c r="R239">
        <v>129.94</v>
      </c>
      <c r="S239">
        <v>126.98</v>
      </c>
      <c r="T239">
        <v>129.94</v>
      </c>
      <c r="U239">
        <v>15054</v>
      </c>
      <c r="V239">
        <f t="shared" si="19"/>
        <v>2.7437336917846122E-2</v>
      </c>
      <c r="X239" s="1">
        <v>45299</v>
      </c>
      <c r="Y239">
        <v>10.34</v>
      </c>
      <c r="Z239">
        <v>10.34</v>
      </c>
      <c r="AA239">
        <v>10.34</v>
      </c>
      <c r="AB239">
        <v>10.34</v>
      </c>
      <c r="AC239">
        <f t="shared" si="20"/>
        <v>9.6805421103579733E-4</v>
      </c>
      <c r="AE239" s="1">
        <v>45296</v>
      </c>
      <c r="AF239">
        <v>4.1529999999999996</v>
      </c>
      <c r="AG239">
        <v>4.2389999999999999</v>
      </c>
      <c r="AH239">
        <v>4.1150000000000002</v>
      </c>
      <c r="AI239">
        <v>4.2</v>
      </c>
      <c r="AJ239">
        <f t="shared" si="21"/>
        <v>1.3297217434129592E-2</v>
      </c>
      <c r="AL239" s="1">
        <v>45299</v>
      </c>
      <c r="AM239">
        <v>187.21</v>
      </c>
      <c r="AN239">
        <v>188.74</v>
      </c>
      <c r="AO239">
        <v>187.11</v>
      </c>
      <c r="AP239">
        <v>187.87</v>
      </c>
      <c r="AQ239">
        <v>6214968</v>
      </c>
      <c r="AR239">
        <f t="shared" si="22"/>
        <v>-7.8162133614998134E-3</v>
      </c>
    </row>
    <row r="240" spans="1:44" x14ac:dyDescent="0.2">
      <c r="A240" s="1">
        <v>45296</v>
      </c>
      <c r="B240">
        <v>174.47</v>
      </c>
      <c r="C240">
        <v>177.26</v>
      </c>
      <c r="D240">
        <v>174</v>
      </c>
      <c r="E240">
        <v>175.89</v>
      </c>
      <c r="F240">
        <v>491671</v>
      </c>
      <c r="G240">
        <f t="shared" si="23"/>
        <v>4.2249500428203288E-3</v>
      </c>
      <c r="I240" s="1">
        <v>45296</v>
      </c>
      <c r="J240">
        <v>4690.57</v>
      </c>
      <c r="K240">
        <v>4721.49</v>
      </c>
      <c r="L240">
        <v>4682.1099999999997</v>
      </c>
      <c r="M240">
        <v>4697.24</v>
      </c>
      <c r="N240">
        <f t="shared" si="18"/>
        <v>-1.1562592666073759E-3</v>
      </c>
      <c r="P240" s="1">
        <v>45296</v>
      </c>
      <c r="Q240">
        <v>127.21</v>
      </c>
      <c r="R240">
        <v>127.3</v>
      </c>
      <c r="S240">
        <v>126.12</v>
      </c>
      <c r="T240">
        <v>126.47</v>
      </c>
      <c r="U240">
        <v>6758</v>
      </c>
      <c r="V240">
        <f t="shared" si="19"/>
        <v>7.9076387790646179E-5</v>
      </c>
      <c r="X240" s="1">
        <v>45296</v>
      </c>
      <c r="Y240">
        <v>10.33</v>
      </c>
      <c r="Z240">
        <v>10.33</v>
      </c>
      <c r="AA240">
        <v>10.33</v>
      </c>
      <c r="AB240">
        <v>10.33</v>
      </c>
      <c r="AC240">
        <f t="shared" si="20"/>
        <v>0</v>
      </c>
      <c r="AE240" s="1">
        <v>45295</v>
      </c>
      <c r="AF240">
        <v>4.0739999999999998</v>
      </c>
      <c r="AG240">
        <v>4.1559999999999997</v>
      </c>
      <c r="AH240">
        <v>4.0609999999999999</v>
      </c>
      <c r="AI240">
        <v>4.1529999999999996</v>
      </c>
      <c r="AJ240">
        <f t="shared" si="21"/>
        <v>4.4521395003709607E-3</v>
      </c>
      <c r="AL240" s="1">
        <v>45296</v>
      </c>
      <c r="AM240">
        <v>189.68</v>
      </c>
      <c r="AN240">
        <v>191.26</v>
      </c>
      <c r="AO240">
        <v>189.08</v>
      </c>
      <c r="AP240">
        <v>189.35</v>
      </c>
      <c r="AQ240">
        <v>7481883</v>
      </c>
      <c r="AR240">
        <f t="shared" si="22"/>
        <v>1.584618635115209E-4</v>
      </c>
    </row>
    <row r="241" spans="1:44" x14ac:dyDescent="0.2">
      <c r="A241" s="1">
        <v>45295</v>
      </c>
      <c r="B241">
        <v>175.53</v>
      </c>
      <c r="C241">
        <v>176.38990000000001</v>
      </c>
      <c r="D241">
        <v>175.01</v>
      </c>
      <c r="E241">
        <v>175.15</v>
      </c>
      <c r="F241">
        <v>438045</v>
      </c>
      <c r="G241">
        <f t="shared" si="23"/>
        <v>-2.4490260849755483E-3</v>
      </c>
      <c r="I241" s="1">
        <v>45295</v>
      </c>
      <c r="J241">
        <v>4697.42</v>
      </c>
      <c r="K241">
        <v>4726.78</v>
      </c>
      <c r="L241">
        <v>4687.53</v>
      </c>
      <c r="M241">
        <v>4688.68</v>
      </c>
      <c r="N241">
        <f t="shared" si="18"/>
        <v>-2.5916492719764181E-3</v>
      </c>
      <c r="P241" s="1">
        <v>45295</v>
      </c>
      <c r="Q241">
        <v>126.35</v>
      </c>
      <c r="R241">
        <v>127.75</v>
      </c>
      <c r="S241">
        <v>126.35</v>
      </c>
      <c r="T241">
        <v>126.46</v>
      </c>
      <c r="U241">
        <v>11278</v>
      </c>
      <c r="V241">
        <f t="shared" si="19"/>
        <v>-2.6027289218393604E-3</v>
      </c>
      <c r="X241" s="1">
        <v>45295</v>
      </c>
      <c r="Y241">
        <v>10.33</v>
      </c>
      <c r="Z241">
        <v>10.33</v>
      </c>
      <c r="AA241">
        <v>10.33</v>
      </c>
      <c r="AB241">
        <v>10.33</v>
      </c>
      <c r="AC241">
        <f t="shared" si="20"/>
        <v>0</v>
      </c>
      <c r="AE241" s="1">
        <v>45294</v>
      </c>
      <c r="AF241">
        <v>4.077</v>
      </c>
      <c r="AG241">
        <v>4.1509999999999998</v>
      </c>
      <c r="AH241">
        <v>4.0430000000000001</v>
      </c>
      <c r="AI241">
        <v>4.0739999999999998</v>
      </c>
      <c r="AJ241">
        <f t="shared" si="21"/>
        <v>1.7343904856294752E-3</v>
      </c>
      <c r="AL241" s="1">
        <v>45295</v>
      </c>
      <c r="AM241">
        <v>189.08</v>
      </c>
      <c r="AN241">
        <v>189.75</v>
      </c>
      <c r="AO241">
        <v>188.69</v>
      </c>
      <c r="AP241">
        <v>189.32</v>
      </c>
      <c r="AQ241">
        <v>4416743</v>
      </c>
      <c r="AR241">
        <f t="shared" si="22"/>
        <v>1.0046000105747249E-3</v>
      </c>
    </row>
    <row r="242" spans="1:44" x14ac:dyDescent="0.2">
      <c r="A242" s="1">
        <v>45294</v>
      </c>
      <c r="B242">
        <v>178.02</v>
      </c>
      <c r="C242">
        <v>178.15</v>
      </c>
      <c r="D242">
        <v>175.43</v>
      </c>
      <c r="E242">
        <v>175.58</v>
      </c>
      <c r="F242">
        <v>618804</v>
      </c>
      <c r="G242">
        <f t="shared" si="23"/>
        <v>-2.2872725249039931E-2</v>
      </c>
      <c r="I242" s="1">
        <v>45294</v>
      </c>
      <c r="J242">
        <v>4725.07</v>
      </c>
      <c r="K242">
        <v>4729.29</v>
      </c>
      <c r="L242">
        <v>4699.71</v>
      </c>
      <c r="M242">
        <v>4704.8100000000004</v>
      </c>
      <c r="N242">
        <f t="shared" si="18"/>
        <v>-4.8616566476167161E-3</v>
      </c>
      <c r="P242" s="1">
        <v>45294</v>
      </c>
      <c r="Q242">
        <v>127.09</v>
      </c>
      <c r="R242">
        <v>127.9</v>
      </c>
      <c r="S242">
        <v>126.61</v>
      </c>
      <c r="T242">
        <v>126.79</v>
      </c>
      <c r="U242">
        <v>11330</v>
      </c>
      <c r="V242">
        <f t="shared" si="19"/>
        <v>-1.8045229244113989E-2</v>
      </c>
      <c r="X242" s="1">
        <v>45294</v>
      </c>
      <c r="Y242">
        <v>10.33</v>
      </c>
      <c r="Z242">
        <v>10.33</v>
      </c>
      <c r="AA242">
        <v>10.33</v>
      </c>
      <c r="AB242">
        <v>10.33</v>
      </c>
      <c r="AC242">
        <f t="shared" si="20"/>
        <v>9.6899224806199478E-4</v>
      </c>
      <c r="AE242" s="1">
        <v>45293</v>
      </c>
      <c r="AF242">
        <v>4.0359999999999996</v>
      </c>
      <c r="AG242">
        <v>4.1180000000000003</v>
      </c>
      <c r="AH242">
        <v>4.0359999999999996</v>
      </c>
      <c r="AI242">
        <v>4.077</v>
      </c>
      <c r="AJ242">
        <f t="shared" si="21"/>
        <v>1.3306552849610718E-2</v>
      </c>
      <c r="AL242" s="1">
        <v>45294</v>
      </c>
      <c r="AM242">
        <v>188.77</v>
      </c>
      <c r="AN242">
        <v>189.86</v>
      </c>
      <c r="AO242">
        <v>188.16</v>
      </c>
      <c r="AP242">
        <v>189.13</v>
      </c>
      <c r="AQ242">
        <v>8661568</v>
      </c>
      <c r="AR242">
        <f t="shared" si="22"/>
        <v>-8.336828859060421E-3</v>
      </c>
    </row>
    <row r="243" spans="1:44" x14ac:dyDescent="0.2">
      <c r="A243" s="1">
        <v>45293</v>
      </c>
      <c r="B243">
        <v>179.05</v>
      </c>
      <c r="C243">
        <v>180.9</v>
      </c>
      <c r="D243">
        <v>178.471</v>
      </c>
      <c r="E243">
        <v>179.69</v>
      </c>
      <c r="F243">
        <v>884892</v>
      </c>
      <c r="G243">
        <f t="shared" si="23"/>
        <v>-1.5558148580319005E-3</v>
      </c>
      <c r="I243" s="1">
        <v>45293</v>
      </c>
      <c r="J243">
        <v>4745.2</v>
      </c>
      <c r="K243">
        <v>4754.33</v>
      </c>
      <c r="L243">
        <v>4722.67</v>
      </c>
      <c r="M243">
        <v>4742.83</v>
      </c>
      <c r="N243">
        <f t="shared" si="18"/>
        <v>-6.1700466541385213E-3</v>
      </c>
      <c r="P243" s="1">
        <v>45293</v>
      </c>
      <c r="Q243">
        <v>130.84</v>
      </c>
      <c r="R243">
        <v>130.84</v>
      </c>
      <c r="S243">
        <v>128.25</v>
      </c>
      <c r="T243">
        <v>129.12</v>
      </c>
      <c r="U243">
        <v>22416</v>
      </c>
      <c r="V243">
        <f t="shared" si="19"/>
        <v>-1.6528296138319656E-2</v>
      </c>
      <c r="X243" s="1">
        <v>45293</v>
      </c>
      <c r="Y243">
        <v>10.32</v>
      </c>
      <c r="Z243">
        <v>10.32</v>
      </c>
      <c r="AA243">
        <v>10.32</v>
      </c>
      <c r="AB243">
        <v>10.32</v>
      </c>
      <c r="AC243">
        <f t="shared" si="20"/>
        <v>9.6993210475264662E-4</v>
      </c>
      <c r="AE243" s="1">
        <v>45289</v>
      </c>
      <c r="AF243">
        <v>3.9950000000000001</v>
      </c>
      <c r="AG243">
        <v>4.0469999999999997</v>
      </c>
      <c r="AH243">
        <v>3.9830000000000001</v>
      </c>
      <c r="AI243">
        <v>4.0359999999999996</v>
      </c>
      <c r="AJ243">
        <f t="shared" si="21"/>
        <v>1.0913705583756383E-2</v>
      </c>
      <c r="AL243" s="1">
        <v>45293</v>
      </c>
      <c r="AM243">
        <v>191.44</v>
      </c>
      <c r="AN243">
        <v>191.89</v>
      </c>
      <c r="AO243">
        <v>190.5</v>
      </c>
      <c r="AP243">
        <v>190.72</v>
      </c>
      <c r="AQ243">
        <v>6025646</v>
      </c>
      <c r="AR243">
        <f t="shared" si="22"/>
        <v>-2.3539258251817161E-3</v>
      </c>
    </row>
    <row r="244" spans="1:44" x14ac:dyDescent="0.2">
      <c r="A244" s="1">
        <v>45289</v>
      </c>
      <c r="B244">
        <v>181.48</v>
      </c>
      <c r="C244">
        <v>181.79</v>
      </c>
      <c r="D244">
        <v>179.9</v>
      </c>
      <c r="E244">
        <v>179.97</v>
      </c>
      <c r="F244">
        <v>434964</v>
      </c>
      <c r="G244">
        <f t="shared" si="23"/>
        <v>-1.0827745410574909E-2</v>
      </c>
      <c r="I244" s="1">
        <v>45289</v>
      </c>
      <c r="J244">
        <v>4782.88</v>
      </c>
      <c r="K244">
        <v>4788.43</v>
      </c>
      <c r="L244">
        <v>4751.99</v>
      </c>
      <c r="M244">
        <v>4769.83</v>
      </c>
      <c r="N244">
        <f t="shared" si="18"/>
        <v>-6.0636103895016892E-3</v>
      </c>
      <c r="P244" s="1">
        <v>45289</v>
      </c>
      <c r="Q244">
        <v>132.83000000000001</v>
      </c>
      <c r="R244">
        <v>132.83000000000001</v>
      </c>
      <c r="S244">
        <v>131.15</v>
      </c>
      <c r="T244">
        <v>131.29</v>
      </c>
      <c r="U244">
        <v>14983</v>
      </c>
      <c r="V244">
        <f t="shared" si="19"/>
        <v>-1.0923610064788435E-2</v>
      </c>
      <c r="X244" s="1">
        <v>45289</v>
      </c>
      <c r="Y244">
        <v>10.31</v>
      </c>
      <c r="Z244">
        <v>10.31</v>
      </c>
      <c r="AA244">
        <v>10.31</v>
      </c>
      <c r="AB244">
        <v>10.31</v>
      </c>
      <c r="AC244">
        <f t="shared" si="20"/>
        <v>0</v>
      </c>
      <c r="AE244" s="1">
        <v>45288</v>
      </c>
      <c r="AF244">
        <v>3.9550000000000001</v>
      </c>
      <c r="AG244">
        <v>4.0039999999999996</v>
      </c>
      <c r="AH244">
        <v>3.94</v>
      </c>
      <c r="AI244">
        <v>3.9950000000000001</v>
      </c>
      <c r="AJ244">
        <f t="shared" si="21"/>
        <v>5.0787201625184853E-4</v>
      </c>
      <c r="AL244" s="1">
        <v>45289</v>
      </c>
      <c r="AM244">
        <v>190.99</v>
      </c>
      <c r="AN244">
        <v>191.64</v>
      </c>
      <c r="AO244">
        <v>190.74</v>
      </c>
      <c r="AP244">
        <v>191.17</v>
      </c>
      <c r="AQ244">
        <v>4612349</v>
      </c>
      <c r="AR244">
        <f t="shared" si="22"/>
        <v>-1.566825090092502E-3</v>
      </c>
    </row>
    <row r="245" spans="1:44" x14ac:dyDescent="0.2">
      <c r="A245" s="1">
        <v>45288</v>
      </c>
      <c r="B245">
        <v>181.32</v>
      </c>
      <c r="C245">
        <v>182.13</v>
      </c>
      <c r="D245">
        <v>180.75</v>
      </c>
      <c r="E245">
        <v>181.94</v>
      </c>
      <c r="F245">
        <v>475016</v>
      </c>
      <c r="G245">
        <f t="shared" si="23"/>
        <v>7.7007700770069499E-4</v>
      </c>
      <c r="I245" s="1">
        <v>45288</v>
      </c>
      <c r="J245">
        <v>4786.4399999999996</v>
      </c>
      <c r="K245">
        <v>4793.3</v>
      </c>
      <c r="L245">
        <v>4780.9799999999996</v>
      </c>
      <c r="M245">
        <v>4783.3500000000004</v>
      </c>
      <c r="N245">
        <f t="shared" si="18"/>
        <v>2.5330789070854764E-3</v>
      </c>
      <c r="P245" s="1">
        <v>45288</v>
      </c>
      <c r="Q245">
        <v>133.11000000000001</v>
      </c>
      <c r="R245">
        <v>133.11000000000001</v>
      </c>
      <c r="S245">
        <v>132.55000000000001</v>
      </c>
      <c r="T245">
        <v>132.74</v>
      </c>
      <c r="U245">
        <v>12041</v>
      </c>
      <c r="V245">
        <f t="shared" si="19"/>
        <v>-2.0299225622132308E-3</v>
      </c>
      <c r="X245" s="1">
        <v>45288</v>
      </c>
      <c r="Y245">
        <v>10.31</v>
      </c>
      <c r="Z245">
        <v>10.31</v>
      </c>
      <c r="AA245">
        <v>10.31</v>
      </c>
      <c r="AB245">
        <v>10.31</v>
      </c>
      <c r="AC245">
        <f t="shared" si="20"/>
        <v>0</v>
      </c>
      <c r="AE245" s="1">
        <v>45287</v>
      </c>
      <c r="AF245">
        <v>4.048</v>
      </c>
      <c r="AG245">
        <v>4.05</v>
      </c>
      <c r="AH245">
        <v>3.9380000000000002</v>
      </c>
      <c r="AI245">
        <v>3.9550000000000001</v>
      </c>
      <c r="AJ245">
        <f t="shared" si="21"/>
        <v>-2.1371769383697777E-2</v>
      </c>
      <c r="AL245" s="1">
        <v>45288</v>
      </c>
      <c r="AM245">
        <v>192.34</v>
      </c>
      <c r="AN245">
        <v>192.89</v>
      </c>
      <c r="AO245">
        <v>191.44</v>
      </c>
      <c r="AP245">
        <v>191.47</v>
      </c>
      <c r="AQ245">
        <v>6171506</v>
      </c>
      <c r="AR245">
        <f t="shared" si="22"/>
        <v>-5.8154629004621454E-3</v>
      </c>
    </row>
    <row r="246" spans="1:44" x14ac:dyDescent="0.2">
      <c r="A246" s="1">
        <v>45287</v>
      </c>
      <c r="B246">
        <v>182.19</v>
      </c>
      <c r="C246">
        <v>182.3708</v>
      </c>
      <c r="D246">
        <v>181.14</v>
      </c>
      <c r="E246">
        <v>181.8</v>
      </c>
      <c r="F246">
        <v>543228</v>
      </c>
      <c r="G246">
        <f t="shared" si="23"/>
        <v>4.9529470034672502E-4</v>
      </c>
      <c r="I246" s="1">
        <v>45287</v>
      </c>
      <c r="J246">
        <v>4773.45</v>
      </c>
      <c r="K246">
        <v>4785.3900000000003</v>
      </c>
      <c r="L246">
        <v>4768.8999999999996</v>
      </c>
      <c r="M246">
        <v>4781.58</v>
      </c>
      <c r="N246">
        <f t="shared" si="18"/>
        <v>2.1960932656642012E-3</v>
      </c>
      <c r="P246" s="1">
        <v>45287</v>
      </c>
      <c r="Q246">
        <v>133.07</v>
      </c>
      <c r="R246">
        <v>133.34</v>
      </c>
      <c r="S246">
        <v>132.51</v>
      </c>
      <c r="T246">
        <v>133.01</v>
      </c>
      <c r="U246">
        <v>24466</v>
      </c>
      <c r="V246">
        <f t="shared" si="19"/>
        <v>2.9407329211279319E-3</v>
      </c>
      <c r="X246" s="1">
        <v>45287</v>
      </c>
      <c r="Y246">
        <v>10.31</v>
      </c>
      <c r="Z246">
        <v>10.31</v>
      </c>
      <c r="AA246">
        <v>10.31</v>
      </c>
      <c r="AB246">
        <v>10.31</v>
      </c>
      <c r="AC246">
        <f t="shared" si="20"/>
        <v>0</v>
      </c>
      <c r="AE246" s="1">
        <v>45286</v>
      </c>
      <c r="AF246">
        <v>4.0519999999999996</v>
      </c>
      <c r="AG246">
        <v>4.0599999999999996</v>
      </c>
      <c r="AH246">
        <v>4.024</v>
      </c>
      <c r="AI246">
        <v>4.048</v>
      </c>
      <c r="AJ246">
        <f t="shared" si="21"/>
        <v>9.2801605216954897E-3</v>
      </c>
      <c r="AL246" s="1">
        <v>45287</v>
      </c>
      <c r="AM246">
        <v>191.77</v>
      </c>
      <c r="AN246">
        <v>193.1823</v>
      </c>
      <c r="AO246">
        <v>191.54</v>
      </c>
      <c r="AP246">
        <v>192.59</v>
      </c>
      <c r="AQ246">
        <v>5813295</v>
      </c>
      <c r="AR246">
        <f t="shared" si="22"/>
        <v>4.5378677237638458E-3</v>
      </c>
    </row>
    <row r="247" spans="1:44" x14ac:dyDescent="0.2">
      <c r="A247" s="1">
        <v>45286</v>
      </c>
      <c r="B247">
        <v>180.64</v>
      </c>
      <c r="C247">
        <v>182.18989999999999</v>
      </c>
      <c r="D247">
        <v>180.19</v>
      </c>
      <c r="E247">
        <v>181.71</v>
      </c>
      <c r="F247">
        <v>735691</v>
      </c>
      <c r="G247">
        <f t="shared" si="23"/>
        <v>7.6526368324737722E-3</v>
      </c>
      <c r="I247" s="1">
        <v>45286</v>
      </c>
      <c r="J247">
        <v>4758.8599999999997</v>
      </c>
      <c r="K247">
        <v>4784.72</v>
      </c>
      <c r="L247">
        <v>4758.45</v>
      </c>
      <c r="M247">
        <v>4774.75</v>
      </c>
      <c r="N247">
        <f t="shared" si="18"/>
        <v>4.5769585603690661E-3</v>
      </c>
      <c r="P247" s="1">
        <v>45286</v>
      </c>
      <c r="Q247">
        <v>131.72999999999999</v>
      </c>
      <c r="R247">
        <v>132.88999999999999</v>
      </c>
      <c r="S247">
        <v>131.72999999999999</v>
      </c>
      <c r="T247">
        <v>132.62</v>
      </c>
      <c r="U247">
        <v>5912</v>
      </c>
      <c r="V247">
        <f t="shared" si="19"/>
        <v>9.6688237533308734E-3</v>
      </c>
      <c r="X247" s="1">
        <v>45286</v>
      </c>
      <c r="Y247">
        <v>10.31</v>
      </c>
      <c r="Z247">
        <v>10.31</v>
      </c>
      <c r="AA247">
        <v>10.31</v>
      </c>
      <c r="AB247">
        <v>10.31</v>
      </c>
      <c r="AC247">
        <f t="shared" si="20"/>
        <v>9.7087378640774624E-4</v>
      </c>
      <c r="AE247" s="1">
        <v>45282</v>
      </c>
      <c r="AF247">
        <v>4.03</v>
      </c>
      <c r="AG247">
        <v>4.0720000000000001</v>
      </c>
      <c r="AH247">
        <v>3.9870000000000001</v>
      </c>
      <c r="AI247">
        <v>4.0519999999999996</v>
      </c>
      <c r="AJ247">
        <f t="shared" si="21"/>
        <v>2.5144581342721227E-3</v>
      </c>
      <c r="AL247" s="1">
        <v>45286</v>
      </c>
      <c r="AM247">
        <v>190.97</v>
      </c>
      <c r="AN247">
        <v>191.74</v>
      </c>
      <c r="AO247">
        <v>190.4</v>
      </c>
      <c r="AP247">
        <v>191.72</v>
      </c>
      <c r="AQ247">
        <v>4502664</v>
      </c>
      <c r="AR247">
        <f t="shared" si="22"/>
        <v>7.6207494612917882E-3</v>
      </c>
    </row>
    <row r="248" spans="1:44" x14ac:dyDescent="0.2">
      <c r="A248" s="1">
        <v>45282</v>
      </c>
      <c r="B248">
        <v>180</v>
      </c>
      <c r="C248">
        <v>181.27</v>
      </c>
      <c r="D248">
        <v>179.44499999999999</v>
      </c>
      <c r="E248">
        <v>180.33</v>
      </c>
      <c r="F248">
        <v>468812</v>
      </c>
      <c r="G248">
        <f t="shared" si="23"/>
        <v>6.1935051891530727E-3</v>
      </c>
      <c r="I248" s="1">
        <v>45282</v>
      </c>
      <c r="J248">
        <v>4753.92</v>
      </c>
      <c r="K248">
        <v>4772.9399999999996</v>
      </c>
      <c r="L248">
        <v>4736.7700000000004</v>
      </c>
      <c r="M248">
        <v>4754.63</v>
      </c>
      <c r="N248">
        <f t="shared" si="18"/>
        <v>6.0360848280183229E-3</v>
      </c>
      <c r="P248" s="1">
        <v>45282</v>
      </c>
      <c r="Q248">
        <v>132</v>
      </c>
      <c r="R248">
        <v>132</v>
      </c>
      <c r="S248">
        <v>130.86000000000001</v>
      </c>
      <c r="T248">
        <v>131.35</v>
      </c>
      <c r="U248">
        <v>9478</v>
      </c>
      <c r="V248">
        <f t="shared" si="19"/>
        <v>3.8978905533475303E-3</v>
      </c>
      <c r="X248" s="1">
        <v>45282</v>
      </c>
      <c r="Y248">
        <v>10.3</v>
      </c>
      <c r="Z248">
        <v>10.3</v>
      </c>
      <c r="AA248">
        <v>10.3</v>
      </c>
      <c r="AB248">
        <v>10.3</v>
      </c>
      <c r="AC248">
        <f t="shared" si="20"/>
        <v>0</v>
      </c>
      <c r="AE248" s="1">
        <v>45281</v>
      </c>
      <c r="AF248">
        <v>3.9889999999999999</v>
      </c>
      <c r="AG248">
        <v>4.0419999999999998</v>
      </c>
      <c r="AH248">
        <v>3.9769999999999999</v>
      </c>
      <c r="AI248">
        <v>4.03</v>
      </c>
      <c r="AJ248">
        <f t="shared" si="21"/>
        <v>0</v>
      </c>
      <c r="AL248" s="1">
        <v>45282</v>
      </c>
      <c r="AM248">
        <v>191.6</v>
      </c>
      <c r="AN248">
        <v>191.88</v>
      </c>
      <c r="AO248">
        <v>190.07</v>
      </c>
      <c r="AP248">
        <v>190.27</v>
      </c>
      <c r="AQ248">
        <v>7176292</v>
      </c>
      <c r="AR248">
        <f t="shared" si="22"/>
        <v>4.4343556986749903E-3</v>
      </c>
    </row>
    <row r="249" spans="1:44" x14ac:dyDescent="0.2">
      <c r="A249" s="1">
        <v>45281</v>
      </c>
      <c r="B249">
        <v>178.49</v>
      </c>
      <c r="C249">
        <v>179.28</v>
      </c>
      <c r="D249">
        <v>177.42</v>
      </c>
      <c r="E249">
        <v>179.22</v>
      </c>
      <c r="F249">
        <v>418492</v>
      </c>
      <c r="G249">
        <f t="shared" si="23"/>
        <v>6.8539325842696562E-3</v>
      </c>
      <c r="I249" s="1">
        <v>45281</v>
      </c>
      <c r="J249">
        <v>4724.29</v>
      </c>
      <c r="K249">
        <v>4748.71</v>
      </c>
      <c r="L249">
        <v>4708.3500000000004</v>
      </c>
      <c r="M249">
        <v>4746.75</v>
      </c>
      <c r="N249">
        <f t="shared" si="18"/>
        <v>2.2414651902373135E-3</v>
      </c>
      <c r="P249" s="1">
        <v>45281</v>
      </c>
      <c r="Q249">
        <v>130.62</v>
      </c>
      <c r="R249">
        <v>130.84</v>
      </c>
      <c r="S249">
        <v>129.79</v>
      </c>
      <c r="T249">
        <v>130.84</v>
      </c>
      <c r="U249">
        <v>10407</v>
      </c>
      <c r="V249">
        <f t="shared" si="19"/>
        <v>1.5207945375543203E-2</v>
      </c>
      <c r="X249" s="1">
        <v>45281</v>
      </c>
      <c r="Y249">
        <v>10.3</v>
      </c>
      <c r="Z249">
        <v>10.3</v>
      </c>
      <c r="AA249">
        <v>10.3</v>
      </c>
      <c r="AB249">
        <v>10.3</v>
      </c>
      <c r="AC249">
        <f t="shared" si="20"/>
        <v>0</v>
      </c>
      <c r="AE249" s="1">
        <v>45280</v>
      </c>
      <c r="AF249">
        <v>4.0430000000000001</v>
      </c>
      <c r="AG249">
        <v>4.05</v>
      </c>
      <c r="AH249">
        <v>3.9769999999999999</v>
      </c>
      <c r="AI249">
        <v>3.9889999999999999</v>
      </c>
      <c r="AJ249">
        <f t="shared" si="21"/>
        <v>-7.4868979286248586E-3</v>
      </c>
      <c r="AL249" s="1">
        <v>45281</v>
      </c>
      <c r="AM249">
        <v>189.21</v>
      </c>
      <c r="AN249">
        <v>189.62</v>
      </c>
      <c r="AO249">
        <v>188.75</v>
      </c>
      <c r="AP249">
        <v>189.43</v>
      </c>
      <c r="AQ249">
        <v>4619995</v>
      </c>
      <c r="AR249">
        <f t="shared" si="22"/>
        <v>7.0707070707071371E-3</v>
      </c>
    </row>
    <row r="250" spans="1:44" x14ac:dyDescent="0.2">
      <c r="A250" s="1">
        <v>45280</v>
      </c>
      <c r="B250">
        <v>180.62</v>
      </c>
      <c r="C250">
        <v>182.155</v>
      </c>
      <c r="D250">
        <v>178</v>
      </c>
      <c r="E250">
        <v>178</v>
      </c>
      <c r="F250">
        <v>435113</v>
      </c>
      <c r="G250">
        <f t="shared" si="23"/>
        <v>-1.6683239421058503E-2</v>
      </c>
      <c r="I250" s="1">
        <v>45280</v>
      </c>
      <c r="J250">
        <v>4764.7299999999996</v>
      </c>
      <c r="K250">
        <v>4778.01</v>
      </c>
      <c r="L250">
        <v>4697.82</v>
      </c>
      <c r="M250">
        <v>4698.3500000000004</v>
      </c>
      <c r="N250">
        <f t="shared" si="18"/>
        <v>-9.6759505198452996E-3</v>
      </c>
      <c r="P250" s="1">
        <v>45280</v>
      </c>
      <c r="Q250">
        <v>131.25</v>
      </c>
      <c r="R250">
        <v>131.9</v>
      </c>
      <c r="S250">
        <v>128.88</v>
      </c>
      <c r="T250">
        <v>128.88</v>
      </c>
      <c r="U250">
        <v>11035</v>
      </c>
      <c r="V250">
        <f t="shared" si="19"/>
        <v>-1.8655295819690984E-2</v>
      </c>
      <c r="X250" s="1">
        <v>45280</v>
      </c>
      <c r="Y250">
        <v>10.3</v>
      </c>
      <c r="Z250">
        <v>10.3</v>
      </c>
      <c r="AA250">
        <v>10.3</v>
      </c>
      <c r="AB250">
        <v>10.3</v>
      </c>
      <c r="AC250">
        <f t="shared" si="20"/>
        <v>9.7181729834806255E-4</v>
      </c>
      <c r="AE250" s="1">
        <v>45279</v>
      </c>
      <c r="AF250">
        <v>4.048</v>
      </c>
      <c r="AG250">
        <v>4.0599999999999996</v>
      </c>
      <c r="AH250">
        <v>4.0069999999999997</v>
      </c>
      <c r="AI250">
        <v>4.0430000000000001</v>
      </c>
      <c r="AJ250">
        <f t="shared" si="21"/>
        <v>3.2548823234850918E-3</v>
      </c>
      <c r="AL250" s="1">
        <v>45280</v>
      </c>
      <c r="AM250">
        <v>188.69</v>
      </c>
      <c r="AN250">
        <v>188.96</v>
      </c>
      <c r="AO250">
        <v>188.08500000000001</v>
      </c>
      <c r="AP250">
        <v>188.1</v>
      </c>
      <c r="AQ250">
        <v>6002395</v>
      </c>
      <c r="AR250">
        <f t="shared" si="22"/>
        <v>-5.4459895310104223E-3</v>
      </c>
    </row>
    <row r="251" spans="1:44" x14ac:dyDescent="0.2">
      <c r="A251" s="1">
        <v>45279</v>
      </c>
      <c r="B251">
        <v>179.28</v>
      </c>
      <c r="C251">
        <v>181.23</v>
      </c>
      <c r="D251">
        <v>179</v>
      </c>
      <c r="E251">
        <v>181.02</v>
      </c>
      <c r="F251">
        <v>513317</v>
      </c>
      <c r="G251">
        <f t="shared" si="23"/>
        <v>1.4288115649689088E-2</v>
      </c>
      <c r="I251" s="1">
        <v>45279</v>
      </c>
      <c r="J251">
        <v>4743.72</v>
      </c>
      <c r="K251">
        <v>4768.6899999999996</v>
      </c>
      <c r="L251">
        <v>4743.72</v>
      </c>
      <c r="M251">
        <v>4768.37</v>
      </c>
      <c r="N251">
        <f t="shared" si="18"/>
        <v>3.8386822358314381E-3</v>
      </c>
      <c r="P251" s="1">
        <v>45279</v>
      </c>
      <c r="Q251">
        <v>130.4</v>
      </c>
      <c r="R251">
        <v>131.33000000000001</v>
      </c>
      <c r="S251">
        <v>130.4</v>
      </c>
      <c r="T251">
        <v>131.33000000000001</v>
      </c>
      <c r="U251">
        <v>8874</v>
      </c>
      <c r="V251">
        <f t="shared" si="19"/>
        <v>1.155357005314642E-2</v>
      </c>
      <c r="X251" s="1">
        <v>45279</v>
      </c>
      <c r="Y251">
        <v>10.29</v>
      </c>
      <c r="Z251">
        <v>10.29</v>
      </c>
      <c r="AA251">
        <v>10.29</v>
      </c>
      <c r="AB251">
        <v>10.29</v>
      </c>
      <c r="AC251">
        <f t="shared" si="20"/>
        <v>0</v>
      </c>
      <c r="AE251" s="1">
        <v>45278</v>
      </c>
      <c r="AF251">
        <v>4.0119999999999996</v>
      </c>
      <c r="AG251">
        <v>4.0839999999999996</v>
      </c>
      <c r="AH251">
        <v>3.9940000000000002</v>
      </c>
      <c r="AI251">
        <v>4.048</v>
      </c>
      <c r="AJ251">
        <f t="shared" si="21"/>
        <v>-1.4999999999999458E-3</v>
      </c>
      <c r="AL251" s="1">
        <v>45279</v>
      </c>
      <c r="AM251">
        <v>188.23</v>
      </c>
      <c r="AN251">
        <v>189.72389999999999</v>
      </c>
      <c r="AO251">
        <v>188.13</v>
      </c>
      <c r="AP251">
        <v>189.13</v>
      </c>
      <c r="AQ251">
        <v>6025564</v>
      </c>
      <c r="AR251">
        <f t="shared" si="22"/>
        <v>6.8139472983763704E-3</v>
      </c>
    </row>
    <row r="252" spans="1:44" x14ac:dyDescent="0.2">
      <c r="A252" s="1">
        <v>45278</v>
      </c>
      <c r="B252">
        <v>179.69</v>
      </c>
      <c r="C252">
        <v>179.7</v>
      </c>
      <c r="D252">
        <v>178.285</v>
      </c>
      <c r="E252">
        <v>178.47</v>
      </c>
      <c r="F252">
        <v>434628</v>
      </c>
      <c r="G252">
        <f t="shared" si="23"/>
        <v>-3.3607797008907342E-4</v>
      </c>
      <c r="I252" s="1">
        <v>45278</v>
      </c>
      <c r="J252">
        <v>4725.58</v>
      </c>
      <c r="K252">
        <v>4749.5200000000004</v>
      </c>
      <c r="L252">
        <v>4725.58</v>
      </c>
      <c r="M252">
        <v>4740.5600000000004</v>
      </c>
      <c r="N252">
        <f t="shared" si="18"/>
        <v>4.4402500483560724E-3</v>
      </c>
      <c r="P252" s="1">
        <v>45278</v>
      </c>
      <c r="Q252">
        <v>129.4</v>
      </c>
      <c r="R252">
        <v>130.16</v>
      </c>
      <c r="S252">
        <v>129.4</v>
      </c>
      <c r="T252">
        <v>129.83000000000001</v>
      </c>
      <c r="U252">
        <v>3710</v>
      </c>
      <c r="V252">
        <f t="shared" si="19"/>
        <v>5.7324347354559537E-3</v>
      </c>
      <c r="X252" s="1">
        <v>45278</v>
      </c>
      <c r="Y252">
        <v>10.29</v>
      </c>
      <c r="Z252">
        <v>10.29</v>
      </c>
      <c r="AA252">
        <v>10.29</v>
      </c>
      <c r="AB252">
        <v>10.29</v>
      </c>
      <c r="AC252">
        <f t="shared" si="20"/>
        <v>9.7276264591437619E-4</v>
      </c>
      <c r="AE252" s="1">
        <v>45275</v>
      </c>
      <c r="AF252">
        <v>4.0380000000000003</v>
      </c>
      <c r="AG252">
        <v>4.0839999999999996</v>
      </c>
      <c r="AH252">
        <v>4</v>
      </c>
      <c r="AI252">
        <v>4.0119999999999996</v>
      </c>
      <c r="AJ252">
        <f t="shared" si="21"/>
        <v>-4.7275441652152592E-3</v>
      </c>
      <c r="AL252" s="1">
        <v>45278</v>
      </c>
      <c r="AM252">
        <v>187.5</v>
      </c>
      <c r="AN252">
        <v>188.49</v>
      </c>
      <c r="AO252">
        <v>187.24</v>
      </c>
      <c r="AP252">
        <v>187.85</v>
      </c>
      <c r="AQ252">
        <v>5357987</v>
      </c>
      <c r="AR252">
        <f t="shared" si="22"/>
        <v>4.5454545454545149E-3</v>
      </c>
    </row>
    <row r="253" spans="1:44" x14ac:dyDescent="0.2">
      <c r="A253" s="1">
        <v>45275</v>
      </c>
      <c r="B253">
        <v>180.46</v>
      </c>
      <c r="C253">
        <v>180.48</v>
      </c>
      <c r="D253">
        <v>177.94</v>
      </c>
      <c r="E253">
        <v>178.53</v>
      </c>
      <c r="F253">
        <v>797346</v>
      </c>
      <c r="G253">
        <f t="shared" si="23"/>
        <v>-9.8718873051966121E-3</v>
      </c>
      <c r="I253" s="1">
        <v>45275</v>
      </c>
      <c r="J253">
        <v>4714.2299999999996</v>
      </c>
      <c r="K253">
        <v>4725.53</v>
      </c>
      <c r="L253">
        <v>4704.6899999999996</v>
      </c>
      <c r="M253">
        <v>4719.1899999999996</v>
      </c>
      <c r="N253">
        <f t="shared" si="18"/>
        <v>2.204782780965898E-3</v>
      </c>
      <c r="P253" s="1">
        <v>45275</v>
      </c>
      <c r="Q253">
        <v>129.12</v>
      </c>
      <c r="R253">
        <v>129.82</v>
      </c>
      <c r="S253">
        <v>128.38</v>
      </c>
      <c r="T253">
        <v>129.09</v>
      </c>
      <c r="U253">
        <v>12732</v>
      </c>
      <c r="V253">
        <f t="shared" si="19"/>
        <v>4.6500813764242636E-4</v>
      </c>
      <c r="X253" s="1">
        <v>45275</v>
      </c>
      <c r="Y253">
        <v>10.28</v>
      </c>
      <c r="Z253">
        <v>10.28</v>
      </c>
      <c r="AA253">
        <v>10.28</v>
      </c>
      <c r="AB253">
        <v>10.28</v>
      </c>
      <c r="AC253">
        <f t="shared" si="20"/>
        <v>0</v>
      </c>
      <c r="AE253" s="1">
        <v>45274</v>
      </c>
      <c r="AF253">
        <v>4.1779999999999999</v>
      </c>
      <c r="AG253">
        <v>4.1820000000000004</v>
      </c>
      <c r="AH253">
        <v>4.0190000000000001</v>
      </c>
      <c r="AI253">
        <v>4.0380000000000003</v>
      </c>
      <c r="AJ253">
        <f t="shared" si="21"/>
        <v>-3.5285645703312586E-2</v>
      </c>
      <c r="AL253" s="1">
        <v>45275</v>
      </c>
      <c r="AM253">
        <v>188.52</v>
      </c>
      <c r="AN253">
        <v>188.96</v>
      </c>
      <c r="AO253">
        <v>186.82</v>
      </c>
      <c r="AP253">
        <v>187</v>
      </c>
      <c r="AQ253">
        <v>8324824</v>
      </c>
      <c r="AR253">
        <f t="shared" si="22"/>
        <v>-9.1665342022995283E-3</v>
      </c>
    </row>
    <row r="254" spans="1:44" x14ac:dyDescent="0.2">
      <c r="A254" s="1">
        <v>45274</v>
      </c>
      <c r="B254">
        <v>178.19</v>
      </c>
      <c r="C254">
        <v>180.99</v>
      </c>
      <c r="D254">
        <v>178.19</v>
      </c>
      <c r="E254">
        <v>180.31</v>
      </c>
      <c r="F254">
        <v>730697</v>
      </c>
      <c r="G254">
        <f t="shared" si="23"/>
        <v>2.6939286934730546E-2</v>
      </c>
      <c r="I254" s="1">
        <v>45274</v>
      </c>
      <c r="J254">
        <v>4721.04</v>
      </c>
      <c r="K254">
        <v>4738.57</v>
      </c>
      <c r="L254">
        <v>4694.34</v>
      </c>
      <c r="M254">
        <v>4719.55</v>
      </c>
      <c r="N254">
        <f t="shared" si="18"/>
        <v>1.1007423711511295E-2</v>
      </c>
      <c r="P254" s="1">
        <v>45274</v>
      </c>
      <c r="Q254">
        <v>129.41999999999999</v>
      </c>
      <c r="R254">
        <v>129.41999999999999</v>
      </c>
      <c r="S254">
        <v>128.08000000000001</v>
      </c>
      <c r="T254">
        <v>129.03</v>
      </c>
      <c r="U254">
        <v>11947</v>
      </c>
      <c r="V254">
        <f t="shared" si="19"/>
        <v>1.2158770003137724E-2</v>
      </c>
      <c r="X254" s="1">
        <v>45274</v>
      </c>
      <c r="Y254">
        <v>10.28</v>
      </c>
      <c r="Z254">
        <v>10.28</v>
      </c>
      <c r="AA254">
        <v>10.28</v>
      </c>
      <c r="AB254">
        <v>10.28</v>
      </c>
      <c r="AC254">
        <f t="shared" si="20"/>
        <v>9.7370983446930747E-4</v>
      </c>
      <c r="AE254" s="1">
        <v>45273</v>
      </c>
      <c r="AF254">
        <v>4.3120000000000003</v>
      </c>
      <c r="AG254">
        <v>4.3159999999999998</v>
      </c>
      <c r="AH254">
        <v>4.1660000000000004</v>
      </c>
      <c r="AI254">
        <v>4.1779999999999999</v>
      </c>
      <c r="AJ254">
        <f t="shared" si="21"/>
        <v>-2.3670025779235989E-2</v>
      </c>
      <c r="AL254" s="1">
        <v>45274</v>
      </c>
      <c r="AM254">
        <v>188.86500000000001</v>
      </c>
      <c r="AN254">
        <v>189.82</v>
      </c>
      <c r="AO254">
        <v>188.08</v>
      </c>
      <c r="AP254">
        <v>188.73</v>
      </c>
      <c r="AQ254">
        <v>9107157</v>
      </c>
      <c r="AR254">
        <f t="shared" si="22"/>
        <v>5.8626019293289682E-3</v>
      </c>
    </row>
    <row r="255" spans="1:44" x14ac:dyDescent="0.2">
      <c r="A255" s="1">
        <v>45273</v>
      </c>
      <c r="B255">
        <v>170.82</v>
      </c>
      <c r="C255">
        <v>175.71</v>
      </c>
      <c r="D255">
        <v>169.8836</v>
      </c>
      <c r="E255">
        <v>175.58</v>
      </c>
      <c r="F255">
        <v>536062</v>
      </c>
      <c r="G255">
        <f t="shared" si="23"/>
        <v>2.8949835911861385E-2</v>
      </c>
      <c r="I255" s="1">
        <v>45273</v>
      </c>
      <c r="J255">
        <v>4646.2</v>
      </c>
      <c r="K255">
        <v>4709.6899999999996</v>
      </c>
      <c r="L255">
        <v>4643.2299999999996</v>
      </c>
      <c r="M255">
        <v>4707.09</v>
      </c>
      <c r="N255">
        <f t="shared" si="18"/>
        <v>7.6257191157289503E-3</v>
      </c>
      <c r="P255" s="1">
        <v>45273</v>
      </c>
      <c r="Q255">
        <v>125.35</v>
      </c>
      <c r="R255">
        <v>127.48</v>
      </c>
      <c r="S255">
        <v>124.87</v>
      </c>
      <c r="T255">
        <v>127.48</v>
      </c>
      <c r="U255">
        <v>16273</v>
      </c>
      <c r="V255">
        <f t="shared" si="19"/>
        <v>1.7154711561477746E-2</v>
      </c>
      <c r="X255" s="1">
        <v>45273</v>
      </c>
      <c r="Y255">
        <v>10.27</v>
      </c>
      <c r="Z255">
        <v>10.27</v>
      </c>
      <c r="AA255">
        <v>10.27</v>
      </c>
      <c r="AB255">
        <v>10.27</v>
      </c>
      <c r="AC255">
        <f t="shared" si="20"/>
        <v>0</v>
      </c>
      <c r="AE255" s="1">
        <v>45272</v>
      </c>
      <c r="AF255">
        <v>4.3280000000000003</v>
      </c>
      <c r="AG255">
        <v>4.3540000000000001</v>
      </c>
      <c r="AH255">
        <v>4.2670000000000003</v>
      </c>
      <c r="AI255">
        <v>4.3120000000000003</v>
      </c>
      <c r="AJ255">
        <f t="shared" si="21"/>
        <v>-8.8269454123111202E-3</v>
      </c>
      <c r="AL255" s="1">
        <v>45273</v>
      </c>
      <c r="AM255">
        <v>183.82</v>
      </c>
      <c r="AN255">
        <v>187.66</v>
      </c>
      <c r="AO255">
        <v>183.38</v>
      </c>
      <c r="AP255">
        <v>187.63</v>
      </c>
      <c r="AQ255">
        <v>10635500</v>
      </c>
      <c r="AR255">
        <f t="shared" si="22"/>
        <v>2.2562537467981831E-2</v>
      </c>
    </row>
    <row r="256" spans="1:44" x14ac:dyDescent="0.2">
      <c r="A256" s="1">
        <v>45272</v>
      </c>
      <c r="B256">
        <v>170.96</v>
      </c>
      <c r="C256">
        <v>171.47</v>
      </c>
      <c r="D256">
        <v>170.05</v>
      </c>
      <c r="E256">
        <v>170.64</v>
      </c>
      <c r="F256">
        <v>458832</v>
      </c>
      <c r="G256">
        <f t="shared" si="23"/>
        <v>-2.5718961889176183E-3</v>
      </c>
      <c r="I256" s="1">
        <v>45272</v>
      </c>
      <c r="J256">
        <v>4618.3</v>
      </c>
      <c r="K256">
        <v>4643.93</v>
      </c>
      <c r="L256">
        <v>4608.09</v>
      </c>
      <c r="M256">
        <v>4643.7</v>
      </c>
      <c r="N256">
        <f t="shared" si="18"/>
        <v>3.2002507951643159E-3</v>
      </c>
      <c r="P256" s="1">
        <v>45272</v>
      </c>
      <c r="Q256">
        <v>124.07</v>
      </c>
      <c r="R256">
        <v>125.49</v>
      </c>
      <c r="S256">
        <v>123.8</v>
      </c>
      <c r="T256">
        <v>125.33</v>
      </c>
      <c r="U256">
        <v>8208</v>
      </c>
      <c r="V256">
        <f t="shared" si="19"/>
        <v>5.9394814993177208E-3</v>
      </c>
      <c r="X256" s="1">
        <v>45272</v>
      </c>
      <c r="Y256">
        <v>10.27</v>
      </c>
      <c r="Z256">
        <v>10.27</v>
      </c>
      <c r="AA256">
        <v>10.27</v>
      </c>
      <c r="AB256">
        <v>10.27</v>
      </c>
      <c r="AC256">
        <f t="shared" si="20"/>
        <v>0</v>
      </c>
      <c r="AE256" s="1">
        <v>45271</v>
      </c>
      <c r="AF256">
        <v>4.306</v>
      </c>
      <c r="AG256">
        <v>4.367</v>
      </c>
      <c r="AH256">
        <v>4.3049999999999997</v>
      </c>
      <c r="AI256">
        <v>4.3280000000000003</v>
      </c>
      <c r="AJ256">
        <f t="shared" si="21"/>
        <v>1.2464722483537145E-2</v>
      </c>
      <c r="AL256" s="1">
        <v>45272</v>
      </c>
      <c r="AM256">
        <v>183.84399999999999</v>
      </c>
      <c r="AN256">
        <v>183.98</v>
      </c>
      <c r="AO256">
        <v>183.26</v>
      </c>
      <c r="AP256">
        <v>183.49</v>
      </c>
      <c r="AQ256">
        <v>5056911</v>
      </c>
      <c r="AR256">
        <f t="shared" si="22"/>
        <v>-5.4469197668715241E-4</v>
      </c>
    </row>
    <row r="257" spans="1:44" x14ac:dyDescent="0.2">
      <c r="A257" s="1">
        <v>45271</v>
      </c>
      <c r="B257">
        <v>169.96</v>
      </c>
      <c r="C257">
        <v>171.3</v>
      </c>
      <c r="D257">
        <v>169.96</v>
      </c>
      <c r="E257">
        <v>171.08</v>
      </c>
      <c r="F257">
        <v>473173</v>
      </c>
      <c r="G257">
        <f t="shared" si="23"/>
        <v>4.875183553597724E-3</v>
      </c>
      <c r="I257" s="1">
        <v>45271</v>
      </c>
      <c r="J257">
        <v>4593.3900000000003</v>
      </c>
      <c r="K257">
        <v>4623.71</v>
      </c>
      <c r="L257">
        <v>4593.3900000000003</v>
      </c>
      <c r="M257">
        <v>4622.4399999999996</v>
      </c>
      <c r="N257">
        <f t="shared" si="18"/>
        <v>4.2260049059260098E-3</v>
      </c>
      <c r="P257" s="1">
        <v>45271</v>
      </c>
      <c r="Q257">
        <v>123.88</v>
      </c>
      <c r="R257">
        <v>124.72</v>
      </c>
      <c r="S257">
        <v>123.88</v>
      </c>
      <c r="T257">
        <v>124.59</v>
      </c>
      <c r="U257">
        <v>4208</v>
      </c>
      <c r="V257">
        <f t="shared" si="19"/>
        <v>6.7065287653522805E-3</v>
      </c>
      <c r="X257" s="1">
        <v>45271</v>
      </c>
      <c r="Y257">
        <v>10.27</v>
      </c>
      <c r="Z257">
        <v>10.27</v>
      </c>
      <c r="AA257">
        <v>10.27</v>
      </c>
      <c r="AB257">
        <v>10.27</v>
      </c>
      <c r="AC257">
        <f t="shared" si="20"/>
        <v>9.7465886939569074E-4</v>
      </c>
      <c r="AE257" s="1">
        <v>45268</v>
      </c>
      <c r="AF257">
        <v>4.2569999999999997</v>
      </c>
      <c r="AG257">
        <v>4.3559999999999999</v>
      </c>
      <c r="AH257">
        <v>4.2519999999999998</v>
      </c>
      <c r="AI257">
        <v>4.306</v>
      </c>
      <c r="AJ257">
        <f t="shared" si="21"/>
        <v>9.2570614763825537E-3</v>
      </c>
      <c r="AL257" s="1">
        <v>45271</v>
      </c>
      <c r="AM257">
        <v>184.5</v>
      </c>
      <c r="AN257">
        <v>184.53</v>
      </c>
      <c r="AO257">
        <v>183.15129999999999</v>
      </c>
      <c r="AP257">
        <v>183.59</v>
      </c>
      <c r="AQ257">
        <v>8519527</v>
      </c>
      <c r="AR257">
        <f t="shared" si="22"/>
        <v>-1.1042878689937422E-2</v>
      </c>
    </row>
    <row r="258" spans="1:44" x14ac:dyDescent="0.2">
      <c r="A258" s="1">
        <v>45268</v>
      </c>
      <c r="B258">
        <v>169.36</v>
      </c>
      <c r="C258">
        <v>170.91499999999999</v>
      </c>
      <c r="D258">
        <v>169.2</v>
      </c>
      <c r="E258">
        <v>170.25</v>
      </c>
      <c r="F258">
        <v>386236</v>
      </c>
      <c r="G258">
        <f t="shared" si="23"/>
        <v>4.6618671072819074E-3</v>
      </c>
      <c r="I258" s="1">
        <v>45268</v>
      </c>
      <c r="J258">
        <v>4576.2</v>
      </c>
      <c r="K258">
        <v>4609.2299999999996</v>
      </c>
      <c r="L258">
        <v>4574.0600000000004</v>
      </c>
      <c r="M258">
        <v>4604.37</v>
      </c>
      <c r="N258">
        <f t="shared" si="18"/>
        <v>1.9363798458782151E-3</v>
      </c>
      <c r="P258" s="1">
        <v>45268</v>
      </c>
      <c r="Q258">
        <v>122.41</v>
      </c>
      <c r="R258">
        <v>124.01</v>
      </c>
      <c r="S258">
        <v>122.41</v>
      </c>
      <c r="T258">
        <v>123.76</v>
      </c>
      <c r="U258">
        <v>11667</v>
      </c>
      <c r="V258">
        <f t="shared" si="19"/>
        <v>1.1441647597254051E-2</v>
      </c>
      <c r="X258" s="1">
        <v>45268</v>
      </c>
      <c r="Y258">
        <v>10.26</v>
      </c>
      <c r="Z258">
        <v>10.26</v>
      </c>
      <c r="AA258">
        <v>10.26</v>
      </c>
      <c r="AB258">
        <v>10.26</v>
      </c>
      <c r="AC258">
        <f t="shared" si="20"/>
        <v>0</v>
      </c>
      <c r="AE258" s="1">
        <v>45267</v>
      </c>
      <c r="AF258">
        <v>4.2130000000000001</v>
      </c>
      <c r="AG258">
        <v>4.2869999999999999</v>
      </c>
      <c r="AH258">
        <v>4.2130000000000001</v>
      </c>
      <c r="AI258">
        <v>4.2569999999999997</v>
      </c>
      <c r="AJ258">
        <f t="shared" si="21"/>
        <v>1.1882129277566286E-3</v>
      </c>
      <c r="AL258" s="1">
        <v>45268</v>
      </c>
      <c r="AM258">
        <v>185.93</v>
      </c>
      <c r="AN258">
        <v>186.78</v>
      </c>
      <c r="AO258">
        <v>184.9</v>
      </c>
      <c r="AP258">
        <v>185.64</v>
      </c>
      <c r="AQ258">
        <v>7883204</v>
      </c>
      <c r="AR258">
        <f t="shared" si="22"/>
        <v>-1.3340419877757212E-2</v>
      </c>
    </row>
    <row r="259" spans="1:44" x14ac:dyDescent="0.2">
      <c r="A259" s="1">
        <v>45267</v>
      </c>
      <c r="B259">
        <v>168.5</v>
      </c>
      <c r="C259">
        <v>169.48</v>
      </c>
      <c r="D259">
        <v>167.77</v>
      </c>
      <c r="E259">
        <v>169.46</v>
      </c>
      <c r="F259">
        <v>347605</v>
      </c>
      <c r="G259">
        <f t="shared" si="23"/>
        <v>8.0304562488846248E-3</v>
      </c>
      <c r="I259" s="1">
        <v>45267</v>
      </c>
      <c r="J259">
        <v>4568.84</v>
      </c>
      <c r="K259">
        <v>4590.92</v>
      </c>
      <c r="L259">
        <v>4565.22</v>
      </c>
      <c r="M259">
        <v>4585.59</v>
      </c>
      <c r="N259">
        <f t="shared" si="18"/>
        <v>4.1174529858133187E-3</v>
      </c>
      <c r="P259" s="1">
        <v>45267</v>
      </c>
      <c r="Q259">
        <v>121.71</v>
      </c>
      <c r="R259">
        <v>122.43</v>
      </c>
      <c r="S259">
        <v>121.68</v>
      </c>
      <c r="T259">
        <v>122.36</v>
      </c>
      <c r="U259">
        <v>6809</v>
      </c>
      <c r="V259">
        <f t="shared" si="19"/>
        <v>9.4043887147335463E-3</v>
      </c>
      <c r="X259" s="1">
        <v>45267</v>
      </c>
      <c r="Y259">
        <v>10.26</v>
      </c>
      <c r="Z259">
        <v>10.26</v>
      </c>
      <c r="AA259">
        <v>10.26</v>
      </c>
      <c r="AB259">
        <v>10.26</v>
      </c>
      <c r="AC259">
        <f t="shared" si="20"/>
        <v>-8.6375779162956426E-2</v>
      </c>
      <c r="AE259" s="1">
        <v>45266</v>
      </c>
      <c r="AF259">
        <v>4.298</v>
      </c>
      <c r="AG259">
        <v>4.3310000000000004</v>
      </c>
      <c r="AH259">
        <v>4.2080000000000002</v>
      </c>
      <c r="AI259">
        <v>4.2130000000000001</v>
      </c>
      <c r="AJ259">
        <f t="shared" si="21"/>
        <v>-1.9799673887724193E-2</v>
      </c>
      <c r="AL259" s="1">
        <v>45267</v>
      </c>
      <c r="AM259">
        <v>188.45</v>
      </c>
      <c r="AN259">
        <v>188.59</v>
      </c>
      <c r="AO259">
        <v>187.26</v>
      </c>
      <c r="AP259">
        <v>188.15</v>
      </c>
      <c r="AQ259">
        <v>5802025</v>
      </c>
      <c r="AR259">
        <f t="shared" si="22"/>
        <v>1.6503407155025675E-3</v>
      </c>
    </row>
    <row r="260" spans="1:44" x14ac:dyDescent="0.2">
      <c r="A260" s="1">
        <v>45266</v>
      </c>
      <c r="B260">
        <v>169.38</v>
      </c>
      <c r="C260">
        <v>171.28989999999999</v>
      </c>
      <c r="D260">
        <v>168.03</v>
      </c>
      <c r="E260">
        <v>168.11</v>
      </c>
      <c r="F260">
        <v>1070379</v>
      </c>
      <c r="G260">
        <f t="shared" si="23"/>
        <v>-1.7220902612826131E-3</v>
      </c>
      <c r="I260" s="1">
        <v>45266</v>
      </c>
      <c r="J260">
        <v>4586.2299999999996</v>
      </c>
      <c r="K260">
        <v>4590.74</v>
      </c>
      <c r="L260">
        <v>4546.5</v>
      </c>
      <c r="M260">
        <v>4549.34</v>
      </c>
      <c r="N260">
        <f t="shared" si="18"/>
        <v>-1.1380413385827411E-3</v>
      </c>
      <c r="P260" s="1">
        <v>45266</v>
      </c>
      <c r="Q260">
        <v>122.62</v>
      </c>
      <c r="R260">
        <v>122.74</v>
      </c>
      <c r="S260">
        <v>121.15</v>
      </c>
      <c r="T260">
        <v>121.22</v>
      </c>
      <c r="U260">
        <v>12714</v>
      </c>
      <c r="V260">
        <f t="shared" si="19"/>
        <v>-7.6135898485469242E-3</v>
      </c>
      <c r="X260" s="1">
        <v>45266</v>
      </c>
      <c r="Y260">
        <v>11.23</v>
      </c>
      <c r="Z260">
        <v>11.23</v>
      </c>
      <c r="AA260">
        <v>11.23</v>
      </c>
      <c r="AB260">
        <v>11.23</v>
      </c>
      <c r="AC260">
        <f t="shared" si="20"/>
        <v>0</v>
      </c>
      <c r="AE260" s="1">
        <v>45265</v>
      </c>
      <c r="AF260">
        <v>4.4109999999999996</v>
      </c>
      <c r="AG260">
        <v>4.4210000000000003</v>
      </c>
      <c r="AH260">
        <v>4.2930000000000001</v>
      </c>
      <c r="AI260">
        <v>4.298</v>
      </c>
      <c r="AJ260">
        <f t="shared" si="21"/>
        <v>-2.1203830369357038E-2</v>
      </c>
      <c r="AL260" s="1">
        <v>45266</v>
      </c>
      <c r="AM260">
        <v>188.32</v>
      </c>
      <c r="AN260">
        <v>188.46</v>
      </c>
      <c r="AO260">
        <v>187.5</v>
      </c>
      <c r="AP260">
        <v>187.84</v>
      </c>
      <c r="AQ260">
        <v>5778604</v>
      </c>
      <c r="AR260">
        <f t="shared" si="22"/>
        <v>3.6868821800694509E-3</v>
      </c>
    </row>
    <row r="261" spans="1:44" x14ac:dyDescent="0.2">
      <c r="A261" s="1">
        <v>45265</v>
      </c>
      <c r="B261">
        <v>169.87</v>
      </c>
      <c r="C261">
        <v>170.16</v>
      </c>
      <c r="D261">
        <v>168.19630000000001</v>
      </c>
      <c r="E261">
        <v>168.4</v>
      </c>
      <c r="F261">
        <v>722639</v>
      </c>
      <c r="G261">
        <f t="shared" si="23"/>
        <v>-1.3878315863442082E-2</v>
      </c>
      <c r="I261" s="1">
        <v>45265</v>
      </c>
      <c r="J261">
        <v>4557.25</v>
      </c>
      <c r="K261">
        <v>4578.5600000000004</v>
      </c>
      <c r="L261">
        <v>4551.68</v>
      </c>
      <c r="M261">
        <v>4567.18</v>
      </c>
      <c r="N261">
        <f t="shared" ref="N261:N324" si="24">(L261-L262)/L262</f>
        <v>1.090896294471627E-3</v>
      </c>
      <c r="P261" s="1">
        <v>45265</v>
      </c>
      <c r="Q261">
        <v>122.05</v>
      </c>
      <c r="R261">
        <v>122.24</v>
      </c>
      <c r="S261">
        <v>121.89</v>
      </c>
      <c r="T261">
        <v>122.15</v>
      </c>
      <c r="U261">
        <v>20825</v>
      </c>
      <c r="V261">
        <f t="shared" ref="V261:V324" si="25">(T261-T262)/T262</f>
        <v>-5.7789353735959118E-3</v>
      </c>
      <c r="X261" s="1">
        <v>45265</v>
      </c>
      <c r="Y261">
        <v>11.23</v>
      </c>
      <c r="Z261">
        <v>11.23</v>
      </c>
      <c r="AA261">
        <v>11.23</v>
      </c>
      <c r="AB261">
        <v>11.23</v>
      </c>
      <c r="AC261">
        <f t="shared" ref="AC261:AC324" si="26">(AA261-AA262)/AA262</f>
        <v>8.9126559714793106E-4</v>
      </c>
      <c r="AE261" s="1">
        <v>45264</v>
      </c>
      <c r="AF261">
        <v>4.3860000000000001</v>
      </c>
      <c r="AG261">
        <v>4.4640000000000004</v>
      </c>
      <c r="AH261">
        <v>4.3860000000000001</v>
      </c>
      <c r="AI261">
        <v>4.4109999999999996</v>
      </c>
      <c r="AJ261">
        <f t="shared" ref="AJ261:AJ324" si="27">(AH261-AH262)/AH262</f>
        <v>0</v>
      </c>
      <c r="AL261" s="1">
        <v>45265</v>
      </c>
      <c r="AM261">
        <v>187.55</v>
      </c>
      <c r="AN261">
        <v>187.88</v>
      </c>
      <c r="AO261">
        <v>186.3</v>
      </c>
      <c r="AP261">
        <v>187.15</v>
      </c>
      <c r="AQ261">
        <v>7027722</v>
      </c>
      <c r="AR261">
        <f t="shared" ref="AR261:AR324" si="28">(AP261-AP262)/AP262</f>
        <v>-3.7794101990844668E-3</v>
      </c>
    </row>
    <row r="262" spans="1:44" x14ac:dyDescent="0.2">
      <c r="A262" s="1">
        <v>45264</v>
      </c>
      <c r="B262">
        <v>168.5</v>
      </c>
      <c r="C262">
        <v>170.84</v>
      </c>
      <c r="D262">
        <v>168.4675</v>
      </c>
      <c r="E262">
        <v>170.77</v>
      </c>
      <c r="F262">
        <v>679500</v>
      </c>
      <c r="G262">
        <f t="shared" si="23"/>
        <v>8.7423947073070954E-3</v>
      </c>
      <c r="I262" s="1">
        <v>45264</v>
      </c>
      <c r="J262">
        <v>4564.37</v>
      </c>
      <c r="K262">
        <v>4572.37</v>
      </c>
      <c r="L262">
        <v>4546.72</v>
      </c>
      <c r="M262">
        <v>4569.78</v>
      </c>
      <c r="N262">
        <f t="shared" si="24"/>
        <v>-1.7542280408631465E-3</v>
      </c>
      <c r="P262" s="1">
        <v>45264</v>
      </c>
      <c r="Q262">
        <v>122.65</v>
      </c>
      <c r="R262">
        <v>122.94</v>
      </c>
      <c r="S262">
        <v>122.24</v>
      </c>
      <c r="T262">
        <v>122.86</v>
      </c>
      <c r="U262">
        <v>9277</v>
      </c>
      <c r="V262">
        <f t="shared" si="25"/>
        <v>2.4477806788511516E-3</v>
      </c>
      <c r="X262" s="1">
        <v>45264</v>
      </c>
      <c r="Y262">
        <v>11.22</v>
      </c>
      <c r="Z262">
        <v>11.22</v>
      </c>
      <c r="AA262">
        <v>11.22</v>
      </c>
      <c r="AB262">
        <v>11.22</v>
      </c>
      <c r="AC262">
        <f t="shared" si="26"/>
        <v>8.9206066012486945E-4</v>
      </c>
      <c r="AE262" s="1">
        <v>45261</v>
      </c>
      <c r="AF262">
        <v>4.4969999999999999</v>
      </c>
      <c r="AG262">
        <v>4.5220000000000002</v>
      </c>
      <c r="AH262">
        <v>4.3860000000000001</v>
      </c>
      <c r="AI262">
        <v>4.3860000000000001</v>
      </c>
      <c r="AJ262">
        <f t="shared" si="27"/>
        <v>-9.0375056484410382E-3</v>
      </c>
      <c r="AL262" s="1">
        <v>45264</v>
      </c>
      <c r="AM262">
        <v>189.59899999999999</v>
      </c>
      <c r="AN262">
        <v>190.38</v>
      </c>
      <c r="AO262">
        <v>187.26</v>
      </c>
      <c r="AP262">
        <v>187.86</v>
      </c>
      <c r="AQ262">
        <v>18460539</v>
      </c>
      <c r="AR262">
        <f t="shared" si="28"/>
        <v>-2.1613457632414863E-2</v>
      </c>
    </row>
    <row r="263" spans="1:44" x14ac:dyDescent="0.2">
      <c r="A263" s="1">
        <v>45261</v>
      </c>
      <c r="B263">
        <v>164.76</v>
      </c>
      <c r="C263">
        <v>169.38</v>
      </c>
      <c r="D263">
        <v>164.44499999999999</v>
      </c>
      <c r="E263">
        <v>169.29</v>
      </c>
      <c r="F263">
        <v>446472</v>
      </c>
      <c r="G263">
        <f t="shared" ref="G263:G326" si="29">(E263-E264)/E264</f>
        <v>2.6559941786428932E-2</v>
      </c>
      <c r="I263" s="1">
        <v>45261</v>
      </c>
      <c r="J263">
        <v>4559.43</v>
      </c>
      <c r="K263">
        <v>4599.3900000000003</v>
      </c>
      <c r="L263">
        <v>4554.71</v>
      </c>
      <c r="M263">
        <v>4594.63</v>
      </c>
      <c r="N263">
        <f t="shared" si="24"/>
        <v>3.8503583676420591E-3</v>
      </c>
      <c r="P263" s="1">
        <v>45261</v>
      </c>
      <c r="Q263">
        <v>119.64</v>
      </c>
      <c r="R263">
        <v>122.57</v>
      </c>
      <c r="S263">
        <v>119.64</v>
      </c>
      <c r="T263">
        <v>122.56</v>
      </c>
      <c r="U263">
        <v>11231</v>
      </c>
      <c r="V263">
        <f t="shared" si="25"/>
        <v>1.7686622934484725E-2</v>
      </c>
      <c r="X263" s="1">
        <v>45261</v>
      </c>
      <c r="Y263">
        <v>11.21</v>
      </c>
      <c r="Z263">
        <v>11.21</v>
      </c>
      <c r="AA263">
        <v>11.21</v>
      </c>
      <c r="AB263">
        <v>11.21</v>
      </c>
      <c r="AC263">
        <f t="shared" si="26"/>
        <v>-8.9126559714793106E-4</v>
      </c>
      <c r="AE263" s="1">
        <v>45260</v>
      </c>
      <c r="AF263">
        <v>4.4420000000000002</v>
      </c>
      <c r="AG263">
        <v>4.5359999999999996</v>
      </c>
      <c r="AH263">
        <v>4.4260000000000002</v>
      </c>
      <c r="AI263">
        <v>4.4969999999999999</v>
      </c>
      <c r="AJ263">
        <f t="shared" si="27"/>
        <v>-2.0293122886131799E-3</v>
      </c>
      <c r="AL263" s="1">
        <v>45261</v>
      </c>
      <c r="AM263">
        <v>188.80500000000001</v>
      </c>
      <c r="AN263">
        <v>192.39500000000001</v>
      </c>
      <c r="AO263">
        <v>188.685</v>
      </c>
      <c r="AP263">
        <v>192.01</v>
      </c>
      <c r="AQ263">
        <v>16727570</v>
      </c>
      <c r="AR263">
        <f t="shared" si="28"/>
        <v>1.7271523178807899E-2</v>
      </c>
    </row>
    <row r="264" spans="1:44" x14ac:dyDescent="0.2">
      <c r="A264" s="1">
        <v>45260</v>
      </c>
      <c r="B264">
        <v>164.29</v>
      </c>
      <c r="C264">
        <v>165.29</v>
      </c>
      <c r="D264">
        <v>163.51</v>
      </c>
      <c r="E264">
        <v>164.91</v>
      </c>
      <c r="F264">
        <v>496047</v>
      </c>
      <c r="G264">
        <f t="shared" si="29"/>
        <v>6.4079091907725061E-3</v>
      </c>
      <c r="I264" s="1">
        <v>45260</v>
      </c>
      <c r="J264">
        <v>4554.87</v>
      </c>
      <c r="K264">
        <v>4569.8900000000003</v>
      </c>
      <c r="L264">
        <v>4537.24</v>
      </c>
      <c r="M264">
        <v>4567.8</v>
      </c>
      <c r="N264">
        <f t="shared" si="24"/>
        <v>-2.1793870886159146E-3</v>
      </c>
      <c r="P264" s="1">
        <v>45260</v>
      </c>
      <c r="Q264">
        <v>119.71</v>
      </c>
      <c r="R264">
        <v>120.43</v>
      </c>
      <c r="S264">
        <v>119.63</v>
      </c>
      <c r="T264">
        <v>120.43</v>
      </c>
      <c r="U264">
        <v>7268</v>
      </c>
      <c r="V264">
        <f t="shared" si="25"/>
        <v>6.60314276161824E-3</v>
      </c>
      <c r="X264" s="1">
        <v>45260</v>
      </c>
      <c r="Y264">
        <v>11.22</v>
      </c>
      <c r="Z264">
        <v>11.22</v>
      </c>
      <c r="AA264">
        <v>11.22</v>
      </c>
      <c r="AB264">
        <v>11.22</v>
      </c>
      <c r="AC264">
        <f t="shared" si="26"/>
        <v>8.9206066012486945E-4</v>
      </c>
      <c r="AE264" s="1">
        <v>45259</v>
      </c>
      <c r="AF264">
        <v>4.508</v>
      </c>
      <c r="AG264">
        <v>4.5199999999999996</v>
      </c>
      <c r="AH264">
        <v>4.4349999999999996</v>
      </c>
      <c r="AI264">
        <v>4.4420000000000002</v>
      </c>
      <c r="AJ264">
        <f t="shared" si="27"/>
        <v>-1.5101043748612148E-2</v>
      </c>
      <c r="AL264" s="1">
        <v>45260</v>
      </c>
      <c r="AM264">
        <v>188.89</v>
      </c>
      <c r="AN264">
        <v>189.24</v>
      </c>
      <c r="AO264">
        <v>188.28</v>
      </c>
      <c r="AP264">
        <v>188.75</v>
      </c>
      <c r="AQ264">
        <v>7558123</v>
      </c>
      <c r="AR264">
        <f t="shared" si="28"/>
        <v>-4.1679856494670894E-3</v>
      </c>
    </row>
    <row r="265" spans="1:44" x14ac:dyDescent="0.2">
      <c r="A265" s="1">
        <v>45259</v>
      </c>
      <c r="B265">
        <v>164.09</v>
      </c>
      <c r="C265">
        <v>165.5316</v>
      </c>
      <c r="D265">
        <v>163.68</v>
      </c>
      <c r="E265">
        <v>163.86</v>
      </c>
      <c r="F265">
        <v>625716</v>
      </c>
      <c r="G265">
        <f t="shared" si="29"/>
        <v>4.7829286239882331E-3</v>
      </c>
      <c r="I265" s="1">
        <v>45259</v>
      </c>
      <c r="J265">
        <v>4571.84</v>
      </c>
      <c r="K265">
        <v>4587.6400000000003</v>
      </c>
      <c r="L265">
        <v>4547.1499999999996</v>
      </c>
      <c r="M265">
        <v>4550.58</v>
      </c>
      <c r="N265">
        <f t="shared" si="24"/>
        <v>1.4623907886998195E-3</v>
      </c>
      <c r="P265" s="1">
        <v>45259</v>
      </c>
      <c r="Q265">
        <v>120</v>
      </c>
      <c r="R265">
        <v>120.7</v>
      </c>
      <c r="S265">
        <v>119.58</v>
      </c>
      <c r="T265">
        <v>119.64</v>
      </c>
      <c r="U265">
        <v>15926</v>
      </c>
      <c r="V265">
        <f t="shared" si="25"/>
        <v>4.7871000251953257E-3</v>
      </c>
      <c r="X265" s="1">
        <v>45259</v>
      </c>
      <c r="Y265">
        <v>11.21</v>
      </c>
      <c r="Z265">
        <v>11.21</v>
      </c>
      <c r="AA265">
        <v>11.21</v>
      </c>
      <c r="AB265">
        <v>11.21</v>
      </c>
      <c r="AC265">
        <f t="shared" si="26"/>
        <v>0</v>
      </c>
      <c r="AE265" s="1">
        <v>45258</v>
      </c>
      <c r="AF265">
        <v>4.5369999999999999</v>
      </c>
      <c r="AG265">
        <v>4.5709999999999997</v>
      </c>
      <c r="AH265">
        <v>4.5030000000000001</v>
      </c>
      <c r="AI265">
        <v>4.508</v>
      </c>
      <c r="AJ265">
        <f t="shared" si="27"/>
        <v>-4.201680672268936E-3</v>
      </c>
      <c r="AL265" s="1">
        <v>45259</v>
      </c>
      <c r="AM265">
        <v>189.16</v>
      </c>
      <c r="AN265">
        <v>189.99</v>
      </c>
      <c r="AO265">
        <v>189.02</v>
      </c>
      <c r="AP265">
        <v>189.54</v>
      </c>
      <c r="AQ265">
        <v>8407253</v>
      </c>
      <c r="AR265">
        <f t="shared" si="28"/>
        <v>1.4794462643981884E-3</v>
      </c>
    </row>
    <row r="266" spans="1:44" x14ac:dyDescent="0.2">
      <c r="A266" s="1">
        <v>45258</v>
      </c>
      <c r="B266">
        <v>163.53</v>
      </c>
      <c r="C266">
        <v>164.05099999999999</v>
      </c>
      <c r="D266">
        <v>162.52010000000001</v>
      </c>
      <c r="E266">
        <v>163.08000000000001</v>
      </c>
      <c r="F266">
        <v>328824</v>
      </c>
      <c r="G266">
        <f t="shared" si="29"/>
        <v>-4.2740261326168561E-3</v>
      </c>
      <c r="I266" s="1">
        <v>45258</v>
      </c>
      <c r="J266">
        <v>4545.55</v>
      </c>
      <c r="K266">
        <v>4568.1400000000003</v>
      </c>
      <c r="L266">
        <v>4540.51</v>
      </c>
      <c r="M266">
        <v>4554.8900000000003</v>
      </c>
      <c r="N266">
        <f t="shared" si="24"/>
        <v>-1.277956677048578E-3</v>
      </c>
      <c r="P266" s="1">
        <v>45258</v>
      </c>
      <c r="Q266">
        <v>119.36</v>
      </c>
      <c r="R266">
        <v>119.77</v>
      </c>
      <c r="S266">
        <v>118.9</v>
      </c>
      <c r="T266">
        <v>119.07</v>
      </c>
      <c r="U266">
        <v>6673</v>
      </c>
      <c r="V266">
        <f t="shared" si="25"/>
        <v>-6.9224353628024394E-3</v>
      </c>
      <c r="X266" s="1">
        <v>45258</v>
      </c>
      <c r="Y266">
        <v>11.21</v>
      </c>
      <c r="Z266">
        <v>11.21</v>
      </c>
      <c r="AA266">
        <v>11.21</v>
      </c>
      <c r="AB266">
        <v>11.21</v>
      </c>
      <c r="AC266">
        <f t="shared" si="26"/>
        <v>0</v>
      </c>
      <c r="AE266" s="1">
        <v>45257</v>
      </c>
      <c r="AF266">
        <v>4.6029999999999998</v>
      </c>
      <c r="AG266">
        <v>4.6399999999999997</v>
      </c>
      <c r="AH266">
        <v>4.5220000000000002</v>
      </c>
      <c r="AI266">
        <v>4.5369999999999999</v>
      </c>
      <c r="AJ266">
        <f t="shared" si="27"/>
        <v>-4.40334654337287E-3</v>
      </c>
      <c r="AL266" s="1">
        <v>45258</v>
      </c>
      <c r="AM266">
        <v>187.9</v>
      </c>
      <c r="AN266">
        <v>189.4</v>
      </c>
      <c r="AO266">
        <v>187.52</v>
      </c>
      <c r="AP266">
        <v>189.26</v>
      </c>
      <c r="AQ266">
        <v>10901890</v>
      </c>
      <c r="AR266">
        <f t="shared" si="28"/>
        <v>1.3331905552283453E-2</v>
      </c>
    </row>
    <row r="267" spans="1:44" x14ac:dyDescent="0.2">
      <c r="A267" s="1">
        <v>45257</v>
      </c>
      <c r="B267">
        <v>163.27000000000001</v>
      </c>
      <c r="C267">
        <v>164.04839999999999</v>
      </c>
      <c r="D267">
        <v>162.47999999999999</v>
      </c>
      <c r="E267">
        <v>163.78</v>
      </c>
      <c r="F267">
        <v>746009</v>
      </c>
      <c r="G267">
        <f t="shared" si="29"/>
        <v>-1.5849792733479086E-3</v>
      </c>
      <c r="I267" s="1">
        <v>45257</v>
      </c>
      <c r="J267">
        <v>4554.8599999999997</v>
      </c>
      <c r="K267">
        <v>4560.5200000000004</v>
      </c>
      <c r="L267">
        <v>4546.32</v>
      </c>
      <c r="M267">
        <v>4550.43</v>
      </c>
      <c r="N267">
        <f t="shared" si="24"/>
        <v>-1.4232999472852911E-3</v>
      </c>
      <c r="P267" s="1">
        <v>45257</v>
      </c>
      <c r="Q267">
        <v>119.71</v>
      </c>
      <c r="R267">
        <v>120.24</v>
      </c>
      <c r="S267">
        <v>119.63</v>
      </c>
      <c r="T267">
        <v>119.9</v>
      </c>
      <c r="U267">
        <v>8521</v>
      </c>
      <c r="V267">
        <f t="shared" si="25"/>
        <v>0</v>
      </c>
      <c r="X267" s="1">
        <v>45257</v>
      </c>
      <c r="Y267">
        <v>11.21</v>
      </c>
      <c r="Z267">
        <v>11.21</v>
      </c>
      <c r="AA267">
        <v>11.21</v>
      </c>
      <c r="AB267">
        <v>11.21</v>
      </c>
      <c r="AC267">
        <f t="shared" si="26"/>
        <v>8.9285714285728247E-4</v>
      </c>
      <c r="AE267" s="1">
        <v>45254</v>
      </c>
      <c r="AF267">
        <v>4.5419999999999998</v>
      </c>
      <c r="AG267">
        <v>4.6239999999999997</v>
      </c>
      <c r="AH267">
        <v>4.5419999999999998</v>
      </c>
      <c r="AI267">
        <v>4.6029999999999998</v>
      </c>
      <c r="AJ267">
        <f t="shared" si="27"/>
        <v>5.7573073516385739E-3</v>
      </c>
      <c r="AL267" s="1">
        <v>45257</v>
      </c>
      <c r="AM267">
        <v>186.56</v>
      </c>
      <c r="AN267">
        <v>186.8</v>
      </c>
      <c r="AO267">
        <v>185.93</v>
      </c>
      <c r="AP267">
        <v>186.77</v>
      </c>
      <c r="AQ267">
        <v>6320420</v>
      </c>
      <c r="AR267">
        <f t="shared" si="28"/>
        <v>6.7378180250107804E-3</v>
      </c>
    </row>
    <row r="268" spans="1:44" x14ac:dyDescent="0.2">
      <c r="A268" s="1">
        <v>45254</v>
      </c>
      <c r="B268">
        <v>163.30000000000001</v>
      </c>
      <c r="C268">
        <v>164.31989999999999</v>
      </c>
      <c r="D268">
        <v>162.91</v>
      </c>
      <c r="E268">
        <v>164.04</v>
      </c>
      <c r="F268">
        <v>189357</v>
      </c>
      <c r="G268">
        <f t="shared" si="29"/>
        <v>4.8392036753445149E-3</v>
      </c>
      <c r="I268" s="1">
        <v>45254</v>
      </c>
      <c r="J268">
        <v>4555.84</v>
      </c>
      <c r="K268">
        <v>4560.3100000000004</v>
      </c>
      <c r="L268">
        <v>4552.8</v>
      </c>
      <c r="M268">
        <v>4559.34</v>
      </c>
      <c r="N268">
        <f t="shared" si="24"/>
        <v>1.705151758506507E-3</v>
      </c>
      <c r="P268" s="1">
        <v>45254</v>
      </c>
      <c r="Q268">
        <v>119.57</v>
      </c>
      <c r="R268">
        <v>120.03</v>
      </c>
      <c r="S268">
        <v>119.57</v>
      </c>
      <c r="T268">
        <v>119.9</v>
      </c>
      <c r="U268">
        <v>2115</v>
      </c>
      <c r="V268">
        <f t="shared" si="25"/>
        <v>6.5480188045668325E-3</v>
      </c>
      <c r="X268" s="1">
        <v>45254</v>
      </c>
      <c r="Y268">
        <v>11.2</v>
      </c>
      <c r="Z268">
        <v>11.2</v>
      </c>
      <c r="AA268">
        <v>11.2</v>
      </c>
      <c r="AB268">
        <v>11.2</v>
      </c>
      <c r="AC268">
        <f t="shared" si="26"/>
        <v>8.9365504915100871E-4</v>
      </c>
      <c r="AE268" s="1">
        <v>45252</v>
      </c>
      <c r="AF268">
        <v>4.5549999999999997</v>
      </c>
      <c r="AG268">
        <v>4.5830000000000002</v>
      </c>
      <c r="AH268">
        <v>4.516</v>
      </c>
      <c r="AI268">
        <v>4.5419999999999998</v>
      </c>
      <c r="AJ268">
        <f t="shared" si="27"/>
        <v>-1.9889502762431691E-3</v>
      </c>
      <c r="AL268" s="1">
        <v>45254</v>
      </c>
      <c r="AM268">
        <v>185.47</v>
      </c>
      <c r="AN268">
        <v>185.75</v>
      </c>
      <c r="AO268">
        <v>185.16</v>
      </c>
      <c r="AP268">
        <v>185.52</v>
      </c>
      <c r="AQ268">
        <v>2445058</v>
      </c>
      <c r="AR268">
        <f t="shared" si="28"/>
        <v>5.2015604681404856E-3</v>
      </c>
    </row>
    <row r="269" spans="1:44" x14ac:dyDescent="0.2">
      <c r="A269" s="1">
        <v>45252</v>
      </c>
      <c r="B269">
        <v>163.03</v>
      </c>
      <c r="C269">
        <v>163.8099</v>
      </c>
      <c r="D269">
        <v>162.44589999999999</v>
      </c>
      <c r="E269">
        <v>163.25</v>
      </c>
      <c r="F269">
        <v>346142</v>
      </c>
      <c r="G269">
        <f t="shared" si="29"/>
        <v>6.1633281972265025E-3</v>
      </c>
      <c r="I269" s="1">
        <v>45252</v>
      </c>
      <c r="J269">
        <v>4553.04</v>
      </c>
      <c r="K269">
        <v>4568.43</v>
      </c>
      <c r="L269">
        <v>4545.05</v>
      </c>
      <c r="M269">
        <v>4556.62</v>
      </c>
      <c r="N269">
        <f t="shared" si="24"/>
        <v>4.3177454032805058E-3</v>
      </c>
      <c r="P269" s="1">
        <v>45252</v>
      </c>
      <c r="Q269">
        <v>119.36</v>
      </c>
      <c r="R269">
        <v>119.66</v>
      </c>
      <c r="S269">
        <v>118.76</v>
      </c>
      <c r="T269">
        <v>119.12</v>
      </c>
      <c r="U269">
        <v>17754</v>
      </c>
      <c r="V269">
        <f t="shared" si="25"/>
        <v>3.3692722371968134E-3</v>
      </c>
      <c r="X269" s="1">
        <v>45252</v>
      </c>
      <c r="Y269">
        <v>11.19</v>
      </c>
      <c r="Z269">
        <v>11.19</v>
      </c>
      <c r="AA269">
        <v>11.19</v>
      </c>
      <c r="AB269">
        <v>11.19</v>
      </c>
      <c r="AC269">
        <f t="shared" si="26"/>
        <v>0</v>
      </c>
      <c r="AE269" s="1">
        <v>45251</v>
      </c>
      <c r="AF269">
        <v>4.5720000000000001</v>
      </c>
      <c r="AG269">
        <v>4.6100000000000003</v>
      </c>
      <c r="AH269">
        <v>4.5250000000000004</v>
      </c>
      <c r="AI269">
        <v>4.5549999999999997</v>
      </c>
      <c r="AJ269">
        <f t="shared" si="27"/>
        <v>-7.0221637041913594E-3</v>
      </c>
      <c r="AL269" s="1">
        <v>45252</v>
      </c>
      <c r="AM269">
        <v>185.47</v>
      </c>
      <c r="AN269">
        <v>185.72</v>
      </c>
      <c r="AO269">
        <v>184.2715</v>
      </c>
      <c r="AP269">
        <v>184.56</v>
      </c>
      <c r="AQ269">
        <v>4338209</v>
      </c>
      <c r="AR269">
        <f t="shared" si="28"/>
        <v>-4.262206636093834E-3</v>
      </c>
    </row>
    <row r="270" spans="1:44" x14ac:dyDescent="0.2">
      <c r="A270" s="1">
        <v>45251</v>
      </c>
      <c r="B270">
        <v>162.91999999999999</v>
      </c>
      <c r="C270">
        <v>163.01990000000001</v>
      </c>
      <c r="D270">
        <v>162.22</v>
      </c>
      <c r="E270">
        <v>162.25</v>
      </c>
      <c r="F270">
        <v>332989</v>
      </c>
      <c r="G270">
        <f t="shared" si="29"/>
        <v>-8.251833740831261E-3</v>
      </c>
      <c r="I270" s="1">
        <v>45251</v>
      </c>
      <c r="J270">
        <v>4538.7700000000004</v>
      </c>
      <c r="K270">
        <v>4542.1400000000003</v>
      </c>
      <c r="L270">
        <v>4525.51</v>
      </c>
      <c r="M270">
        <v>4538.1899999999996</v>
      </c>
      <c r="N270">
        <f t="shared" si="24"/>
        <v>3.3589336549633615E-3</v>
      </c>
      <c r="P270" s="1">
        <v>45251</v>
      </c>
      <c r="Q270">
        <v>119.88</v>
      </c>
      <c r="R270">
        <v>119.88</v>
      </c>
      <c r="S270">
        <v>118.68</v>
      </c>
      <c r="T270">
        <v>118.72</v>
      </c>
      <c r="U270">
        <v>5423</v>
      </c>
      <c r="V270">
        <f t="shared" si="25"/>
        <v>-6.7765414540282964E-3</v>
      </c>
      <c r="X270" s="1">
        <v>45251</v>
      </c>
      <c r="Y270">
        <v>11.19</v>
      </c>
      <c r="Z270">
        <v>11.19</v>
      </c>
      <c r="AA270">
        <v>11.19</v>
      </c>
      <c r="AB270">
        <v>11.19</v>
      </c>
      <c r="AC270">
        <f t="shared" si="26"/>
        <v>0</v>
      </c>
      <c r="AE270" s="1">
        <v>45250</v>
      </c>
      <c r="AF270">
        <v>4.5919999999999996</v>
      </c>
      <c r="AG270">
        <v>4.6390000000000002</v>
      </c>
      <c r="AH270">
        <v>4.5570000000000004</v>
      </c>
      <c r="AI270">
        <v>4.5720000000000001</v>
      </c>
      <c r="AJ270">
        <f t="shared" si="27"/>
        <v>-4.3869269576656716E-4</v>
      </c>
      <c r="AL270" s="1">
        <v>45251</v>
      </c>
      <c r="AM270">
        <v>185.57</v>
      </c>
      <c r="AN270">
        <v>186.11500000000001</v>
      </c>
      <c r="AO270">
        <v>185.065</v>
      </c>
      <c r="AP270">
        <v>185.35</v>
      </c>
      <c r="AQ270">
        <v>7322379</v>
      </c>
      <c r="AR270">
        <f t="shared" si="28"/>
        <v>1.0797840431913562E-2</v>
      </c>
    </row>
    <row r="271" spans="1:44" x14ac:dyDescent="0.2">
      <c r="A271" s="1">
        <v>45250</v>
      </c>
      <c r="B271">
        <v>163.36000000000001</v>
      </c>
      <c r="C271">
        <v>163.92</v>
      </c>
      <c r="D271">
        <v>162.375</v>
      </c>
      <c r="E271">
        <v>163.6</v>
      </c>
      <c r="F271">
        <v>420299</v>
      </c>
      <c r="G271">
        <f t="shared" si="29"/>
        <v>1.1627195398078315E-3</v>
      </c>
      <c r="I271" s="1">
        <v>45250</v>
      </c>
      <c r="J271">
        <v>4511.7</v>
      </c>
      <c r="K271">
        <v>4557.1099999999997</v>
      </c>
      <c r="L271">
        <v>4510.3599999999997</v>
      </c>
      <c r="M271">
        <v>4547.38</v>
      </c>
      <c r="N271">
        <f t="shared" si="24"/>
        <v>2.377957445673633E-3</v>
      </c>
      <c r="P271" s="1">
        <v>45250</v>
      </c>
      <c r="Q271">
        <v>118.48</v>
      </c>
      <c r="R271">
        <v>119.64</v>
      </c>
      <c r="S271">
        <v>118.48</v>
      </c>
      <c r="T271">
        <v>119.53</v>
      </c>
      <c r="U271">
        <v>5429</v>
      </c>
      <c r="V271">
        <f t="shared" si="25"/>
        <v>7.7565129415732379E-3</v>
      </c>
      <c r="X271" s="1">
        <v>45250</v>
      </c>
      <c r="Y271">
        <v>11.19</v>
      </c>
      <c r="Z271">
        <v>11.19</v>
      </c>
      <c r="AA271">
        <v>11.19</v>
      </c>
      <c r="AB271">
        <v>11.19</v>
      </c>
      <c r="AC271">
        <f t="shared" si="26"/>
        <v>8.9445438282645677E-4</v>
      </c>
      <c r="AE271" s="1">
        <v>45247</v>
      </c>
      <c r="AF271">
        <v>4.6150000000000002</v>
      </c>
      <c r="AG271">
        <v>4.6509999999999998</v>
      </c>
      <c r="AH271">
        <v>4.5590000000000002</v>
      </c>
      <c r="AI271">
        <v>4.5919999999999996</v>
      </c>
      <c r="AJ271">
        <f t="shared" si="27"/>
        <v>-9.7741094700260489E-3</v>
      </c>
      <c r="AL271" s="1">
        <v>45250</v>
      </c>
      <c r="AM271">
        <v>182.32</v>
      </c>
      <c r="AN271">
        <v>183.48</v>
      </c>
      <c r="AO271">
        <v>182.22499999999999</v>
      </c>
      <c r="AP271">
        <v>183.37</v>
      </c>
      <c r="AQ271">
        <v>5393464</v>
      </c>
      <c r="AR271">
        <f t="shared" si="28"/>
        <v>-1.6333641857678607E-3</v>
      </c>
    </row>
    <row r="272" spans="1:44" x14ac:dyDescent="0.2">
      <c r="A272" s="1">
        <v>45247</v>
      </c>
      <c r="B272">
        <v>162.94999999999999</v>
      </c>
      <c r="C272">
        <v>163.67080000000001</v>
      </c>
      <c r="D272">
        <v>162.58000000000001</v>
      </c>
      <c r="E272">
        <v>163.41</v>
      </c>
      <c r="F272">
        <v>620799</v>
      </c>
      <c r="G272">
        <f t="shared" si="29"/>
        <v>1.063763992825777E-2</v>
      </c>
      <c r="I272" s="1">
        <v>45247</v>
      </c>
      <c r="J272">
        <v>4509.55</v>
      </c>
      <c r="K272">
        <v>4520.12</v>
      </c>
      <c r="L272">
        <v>4499.66</v>
      </c>
      <c r="M272">
        <v>4514.0200000000004</v>
      </c>
      <c r="N272">
        <f t="shared" si="24"/>
        <v>2.6360178527261345E-3</v>
      </c>
      <c r="P272" s="1">
        <v>45247</v>
      </c>
      <c r="Q272">
        <v>118.49</v>
      </c>
      <c r="R272">
        <v>118.63</v>
      </c>
      <c r="S272">
        <v>118.34</v>
      </c>
      <c r="T272">
        <v>118.61</v>
      </c>
      <c r="U272">
        <v>4720</v>
      </c>
      <c r="V272">
        <f t="shared" si="25"/>
        <v>1.1685431593312902E-2</v>
      </c>
      <c r="X272" s="1">
        <v>45247</v>
      </c>
      <c r="Y272">
        <v>11.18</v>
      </c>
      <c r="Z272">
        <v>11.18</v>
      </c>
      <c r="AA272">
        <v>11.18</v>
      </c>
      <c r="AB272">
        <v>11.18</v>
      </c>
      <c r="AC272">
        <f t="shared" si="26"/>
        <v>-8.9365504915100871E-4</v>
      </c>
      <c r="AE272" s="1">
        <v>45246</v>
      </c>
      <c r="AF272">
        <v>4.6980000000000004</v>
      </c>
      <c r="AG272">
        <v>4.6980000000000004</v>
      </c>
      <c r="AH272">
        <v>4.6040000000000001</v>
      </c>
      <c r="AI272">
        <v>4.6150000000000002</v>
      </c>
      <c r="AJ272">
        <f t="shared" si="27"/>
        <v>1.9586507072906073E-3</v>
      </c>
      <c r="AL272" s="1">
        <v>45247</v>
      </c>
      <c r="AM272">
        <v>183.96</v>
      </c>
      <c r="AN272">
        <v>184.125</v>
      </c>
      <c r="AO272">
        <v>183.45</v>
      </c>
      <c r="AP272">
        <v>183.67</v>
      </c>
      <c r="AQ272">
        <v>4871297</v>
      </c>
      <c r="AR272">
        <f t="shared" si="28"/>
        <v>-1.0887908977086522E-4</v>
      </c>
    </row>
    <row r="273" spans="1:44" x14ac:dyDescent="0.2">
      <c r="A273" s="1">
        <v>45246</v>
      </c>
      <c r="B273">
        <v>163.22</v>
      </c>
      <c r="C273">
        <v>163.88</v>
      </c>
      <c r="D273">
        <v>161.22999999999999</v>
      </c>
      <c r="E273">
        <v>161.69</v>
      </c>
      <c r="F273">
        <v>371029</v>
      </c>
      <c r="G273">
        <f t="shared" si="29"/>
        <v>-1.2037150189417077E-2</v>
      </c>
      <c r="I273" s="1">
        <v>45246</v>
      </c>
      <c r="J273">
        <v>4497.08</v>
      </c>
      <c r="K273">
        <v>4511.99</v>
      </c>
      <c r="L273">
        <v>4487.83</v>
      </c>
      <c r="M273">
        <v>4508.24</v>
      </c>
      <c r="N273">
        <f t="shared" si="24"/>
        <v>-1.663956434595272E-3</v>
      </c>
      <c r="P273" s="1">
        <v>45246</v>
      </c>
      <c r="Q273">
        <v>118.1</v>
      </c>
      <c r="R273">
        <v>118.1</v>
      </c>
      <c r="S273">
        <v>116.8</v>
      </c>
      <c r="T273">
        <v>117.24</v>
      </c>
      <c r="U273">
        <v>8148</v>
      </c>
      <c r="V273">
        <f t="shared" si="25"/>
        <v>-7.7020736352095701E-3</v>
      </c>
      <c r="X273" s="1">
        <v>45246</v>
      </c>
      <c r="Y273">
        <v>11.19</v>
      </c>
      <c r="Z273">
        <v>11.19</v>
      </c>
      <c r="AA273">
        <v>11.19</v>
      </c>
      <c r="AB273">
        <v>11.19</v>
      </c>
      <c r="AC273">
        <f t="shared" si="26"/>
        <v>0</v>
      </c>
      <c r="AE273" s="1">
        <v>45245</v>
      </c>
      <c r="AF273">
        <v>4.625</v>
      </c>
      <c r="AG273">
        <v>4.7169999999999996</v>
      </c>
      <c r="AH273">
        <v>4.5949999999999998</v>
      </c>
      <c r="AI273">
        <v>4.6980000000000004</v>
      </c>
      <c r="AJ273">
        <f t="shared" si="27"/>
        <v>1.5257192676546804E-3</v>
      </c>
      <c r="AL273" s="1">
        <v>45246</v>
      </c>
      <c r="AM273">
        <v>182.846</v>
      </c>
      <c r="AN273">
        <v>184.32</v>
      </c>
      <c r="AO273">
        <v>182.8</v>
      </c>
      <c r="AP273">
        <v>183.69</v>
      </c>
      <c r="AQ273">
        <v>8253348</v>
      </c>
      <c r="AR273">
        <f t="shared" si="28"/>
        <v>1.1286060339132414E-2</v>
      </c>
    </row>
    <row r="274" spans="1:44" x14ac:dyDescent="0.2">
      <c r="A274" s="1">
        <v>45245</v>
      </c>
      <c r="B274">
        <v>162.94</v>
      </c>
      <c r="C274">
        <v>165.25</v>
      </c>
      <c r="D274">
        <v>162.9</v>
      </c>
      <c r="E274">
        <v>163.66</v>
      </c>
      <c r="F274">
        <v>406244</v>
      </c>
      <c r="G274">
        <f t="shared" si="29"/>
        <v>5.1590713671539334E-3</v>
      </c>
      <c r="I274" s="1">
        <v>45245</v>
      </c>
      <c r="J274">
        <v>4505.3</v>
      </c>
      <c r="K274">
        <v>4521.17</v>
      </c>
      <c r="L274">
        <v>4495.3100000000004</v>
      </c>
      <c r="M274">
        <v>4502.88</v>
      </c>
      <c r="N274">
        <f t="shared" si="24"/>
        <v>8.1498642063077675E-3</v>
      </c>
      <c r="P274" s="1">
        <v>45245</v>
      </c>
      <c r="Q274">
        <v>118.45</v>
      </c>
      <c r="R274">
        <v>118.87</v>
      </c>
      <c r="S274">
        <v>118.15</v>
      </c>
      <c r="T274">
        <v>118.15</v>
      </c>
      <c r="U274">
        <v>4101</v>
      </c>
      <c r="V274">
        <f t="shared" si="25"/>
        <v>-1.1835319976329407E-3</v>
      </c>
      <c r="X274" s="1">
        <v>45245</v>
      </c>
      <c r="Y274">
        <v>11.19</v>
      </c>
      <c r="Z274">
        <v>11.19</v>
      </c>
      <c r="AA274">
        <v>11.19</v>
      </c>
      <c r="AB274">
        <v>11.19</v>
      </c>
      <c r="AC274">
        <f t="shared" si="26"/>
        <v>8.9445438282645677E-4</v>
      </c>
      <c r="AE274" s="1">
        <v>45244</v>
      </c>
      <c r="AF274">
        <v>4.758</v>
      </c>
      <c r="AG274">
        <v>4.7720000000000002</v>
      </c>
      <c r="AH274">
        <v>4.5880000000000001</v>
      </c>
      <c r="AI274">
        <v>4.625</v>
      </c>
      <c r="AJ274">
        <f t="shared" si="27"/>
        <v>-3.0021141649048698E-2</v>
      </c>
      <c r="AL274" s="1">
        <v>45245</v>
      </c>
      <c r="AM274">
        <v>182.03</v>
      </c>
      <c r="AN274">
        <v>182.18</v>
      </c>
      <c r="AO274">
        <v>181.31</v>
      </c>
      <c r="AP274">
        <v>181.64</v>
      </c>
      <c r="AQ274">
        <v>4909399</v>
      </c>
      <c r="AR274">
        <f t="shared" si="28"/>
        <v>-2.6356248627279716E-3</v>
      </c>
    </row>
    <row r="275" spans="1:44" x14ac:dyDescent="0.2">
      <c r="A275" s="1">
        <v>45244</v>
      </c>
      <c r="B275">
        <v>159.72</v>
      </c>
      <c r="C275">
        <v>163.34</v>
      </c>
      <c r="D275">
        <v>159.16999999999999</v>
      </c>
      <c r="E275">
        <v>162.82</v>
      </c>
      <c r="F275">
        <v>639803</v>
      </c>
      <c r="G275">
        <f t="shared" si="29"/>
        <v>4.4052580955434469E-2</v>
      </c>
      <c r="I275" s="1">
        <v>45244</v>
      </c>
      <c r="J275">
        <v>4458.97</v>
      </c>
      <c r="K275">
        <v>4508.67</v>
      </c>
      <c r="L275">
        <v>4458.97</v>
      </c>
      <c r="M275">
        <v>4495.7</v>
      </c>
      <c r="N275">
        <f t="shared" si="24"/>
        <v>1.4827644282196482E-2</v>
      </c>
      <c r="P275" s="1">
        <v>45244</v>
      </c>
      <c r="Q275">
        <v>117.38</v>
      </c>
      <c r="R275">
        <v>118.31</v>
      </c>
      <c r="S275">
        <v>117.38</v>
      </c>
      <c r="T275">
        <v>118.29</v>
      </c>
      <c r="U275">
        <v>14629</v>
      </c>
      <c r="V275">
        <f t="shared" si="25"/>
        <v>3.1388961548522179E-2</v>
      </c>
      <c r="X275" s="1">
        <v>45244</v>
      </c>
      <c r="Y275">
        <v>11.18</v>
      </c>
      <c r="Z275">
        <v>11.18</v>
      </c>
      <c r="AA275">
        <v>11.18</v>
      </c>
      <c r="AB275">
        <v>11.18</v>
      </c>
      <c r="AC275">
        <f t="shared" si="26"/>
        <v>0</v>
      </c>
      <c r="AE275" s="1">
        <v>45243</v>
      </c>
      <c r="AF275">
        <v>4.7629999999999999</v>
      </c>
      <c r="AG275">
        <v>4.8109999999999999</v>
      </c>
      <c r="AH275">
        <v>4.7300000000000004</v>
      </c>
      <c r="AI275">
        <v>4.758</v>
      </c>
      <c r="AJ275">
        <f t="shared" si="27"/>
        <v>2.4918743228602429E-2</v>
      </c>
      <c r="AL275" s="1">
        <v>45244</v>
      </c>
      <c r="AM275">
        <v>181.7</v>
      </c>
      <c r="AN275">
        <v>182.75</v>
      </c>
      <c r="AO275">
        <v>181.62</v>
      </c>
      <c r="AP275">
        <v>182.12</v>
      </c>
      <c r="AQ275">
        <v>6831639</v>
      </c>
      <c r="AR275">
        <f t="shared" si="28"/>
        <v>8.9191734529943702E-3</v>
      </c>
    </row>
    <row r="276" spans="1:44" x14ac:dyDescent="0.2">
      <c r="A276" s="1">
        <v>45243</v>
      </c>
      <c r="B276">
        <v>155.69999999999999</v>
      </c>
      <c r="C276">
        <v>156.5</v>
      </c>
      <c r="D276">
        <v>155.03620000000001</v>
      </c>
      <c r="E276">
        <v>155.94999999999999</v>
      </c>
      <c r="F276">
        <v>375693</v>
      </c>
      <c r="G276">
        <f t="shared" si="29"/>
        <v>-2.1754430865698602E-3</v>
      </c>
      <c r="I276" s="1">
        <v>45243</v>
      </c>
      <c r="J276">
        <v>4406.66</v>
      </c>
      <c r="K276">
        <v>4421.76</v>
      </c>
      <c r="L276">
        <v>4393.82</v>
      </c>
      <c r="M276">
        <v>4411.55</v>
      </c>
      <c r="N276">
        <f t="shared" si="24"/>
        <v>9.2986075059608396E-3</v>
      </c>
      <c r="P276" s="1">
        <v>45243</v>
      </c>
      <c r="Q276">
        <v>113.99</v>
      </c>
      <c r="R276">
        <v>114.84</v>
      </c>
      <c r="S276">
        <v>113.99</v>
      </c>
      <c r="T276">
        <v>114.69</v>
      </c>
      <c r="U276">
        <v>6895</v>
      </c>
      <c r="V276">
        <f t="shared" si="25"/>
        <v>2.0094356106937269E-3</v>
      </c>
      <c r="X276" s="1">
        <v>45243</v>
      </c>
      <c r="Y276">
        <v>11.18</v>
      </c>
      <c r="Z276">
        <v>11.18</v>
      </c>
      <c r="AA276">
        <v>11.18</v>
      </c>
      <c r="AB276">
        <v>11.18</v>
      </c>
      <c r="AC276">
        <f t="shared" si="26"/>
        <v>8.9525514771708029E-4</v>
      </c>
      <c r="AE276" s="1">
        <v>45239</v>
      </c>
      <c r="AF276">
        <v>4.617</v>
      </c>
      <c r="AG276">
        <v>4.806</v>
      </c>
      <c r="AH276">
        <v>4.6150000000000002</v>
      </c>
      <c r="AI276">
        <v>4.7729999999999997</v>
      </c>
      <c r="AJ276">
        <f t="shared" si="27"/>
        <v>1.3018008244739048E-3</v>
      </c>
      <c r="AL276" s="1">
        <v>45243</v>
      </c>
      <c r="AM276">
        <v>179.4</v>
      </c>
      <c r="AN276">
        <v>180.73</v>
      </c>
      <c r="AO276">
        <v>179.11</v>
      </c>
      <c r="AP276">
        <v>180.51</v>
      </c>
      <c r="AQ276">
        <v>5385908</v>
      </c>
      <c r="AR276">
        <f t="shared" si="28"/>
        <v>5.5707202941340317E-3</v>
      </c>
    </row>
    <row r="277" spans="1:44" x14ac:dyDescent="0.2">
      <c r="A277" s="1">
        <v>45240</v>
      </c>
      <c r="B277">
        <v>155.18</v>
      </c>
      <c r="C277">
        <v>156.495</v>
      </c>
      <c r="D277">
        <v>154.40010000000001</v>
      </c>
      <c r="E277">
        <v>156.29</v>
      </c>
      <c r="F277">
        <v>315213</v>
      </c>
      <c r="G277">
        <f t="shared" si="29"/>
        <v>1.0539247381352616E-2</v>
      </c>
      <c r="I277" s="1">
        <v>45240</v>
      </c>
      <c r="J277">
        <v>4364.1499999999996</v>
      </c>
      <c r="K277">
        <v>4418.03</v>
      </c>
      <c r="L277">
        <v>4353.34</v>
      </c>
      <c r="M277">
        <v>4415.24</v>
      </c>
      <c r="N277">
        <f t="shared" si="24"/>
        <v>2.1639341243204434E-3</v>
      </c>
      <c r="P277" s="1">
        <v>45240</v>
      </c>
      <c r="Q277">
        <v>112.85</v>
      </c>
      <c r="R277">
        <v>114.61</v>
      </c>
      <c r="S277">
        <v>112.78</v>
      </c>
      <c r="T277">
        <v>114.46</v>
      </c>
      <c r="U277">
        <v>6027</v>
      </c>
      <c r="V277">
        <f t="shared" si="25"/>
        <v>1.9324962151571711E-2</v>
      </c>
      <c r="X277" s="1">
        <v>45240</v>
      </c>
      <c r="Y277">
        <v>11.17</v>
      </c>
      <c r="Z277">
        <v>11.17</v>
      </c>
      <c r="AA277">
        <v>11.17</v>
      </c>
      <c r="AB277">
        <v>11.17</v>
      </c>
      <c r="AC277">
        <f t="shared" si="26"/>
        <v>0</v>
      </c>
      <c r="AE277" s="1">
        <v>45238</v>
      </c>
      <c r="AF277">
        <v>4.7290000000000001</v>
      </c>
      <c r="AG277">
        <v>4.7649999999999997</v>
      </c>
      <c r="AH277">
        <v>4.609</v>
      </c>
      <c r="AI277">
        <v>4.617</v>
      </c>
      <c r="AJ277">
        <f t="shared" si="27"/>
        <v>-1.9987242185838892E-2</v>
      </c>
      <c r="AL277" s="1">
        <v>45240</v>
      </c>
      <c r="AM277">
        <v>180.51</v>
      </c>
      <c r="AN277">
        <v>180.58500000000001</v>
      </c>
      <c r="AO277">
        <v>179.245</v>
      </c>
      <c r="AP277">
        <v>179.51</v>
      </c>
      <c r="AQ277">
        <v>7611618</v>
      </c>
      <c r="AR277">
        <f t="shared" si="28"/>
        <v>-1.0909691994049359E-2</v>
      </c>
    </row>
    <row r="278" spans="1:44" x14ac:dyDescent="0.2">
      <c r="A278" s="1">
        <v>45239</v>
      </c>
      <c r="B278">
        <v>157.15</v>
      </c>
      <c r="C278">
        <v>157.18680000000001</v>
      </c>
      <c r="D278">
        <v>154.4</v>
      </c>
      <c r="E278">
        <v>154.66</v>
      </c>
      <c r="F278">
        <v>370374</v>
      </c>
      <c r="G278">
        <f t="shared" si="29"/>
        <v>-1.1251758087201068E-2</v>
      </c>
      <c r="I278" s="1">
        <v>45239</v>
      </c>
      <c r="J278">
        <v>4391.41</v>
      </c>
      <c r="K278">
        <v>4393.3999999999996</v>
      </c>
      <c r="L278">
        <v>4343.9399999999996</v>
      </c>
      <c r="M278">
        <v>4347.3500000000004</v>
      </c>
      <c r="N278">
        <f t="shared" si="24"/>
        <v>-3.6286401086299746E-3</v>
      </c>
      <c r="P278" s="1">
        <v>45239</v>
      </c>
      <c r="Q278">
        <v>113.98</v>
      </c>
      <c r="R278">
        <v>113.98</v>
      </c>
      <c r="S278">
        <v>112.15</v>
      </c>
      <c r="T278">
        <v>112.29</v>
      </c>
      <c r="U278">
        <v>10266</v>
      </c>
      <c r="V278">
        <f t="shared" si="25"/>
        <v>-9.8756723392998003E-3</v>
      </c>
      <c r="X278" s="1">
        <v>45239</v>
      </c>
      <c r="Y278">
        <v>11.17</v>
      </c>
      <c r="Z278">
        <v>11.17</v>
      </c>
      <c r="AA278">
        <v>11.17</v>
      </c>
      <c r="AB278">
        <v>11.17</v>
      </c>
      <c r="AC278">
        <f t="shared" si="26"/>
        <v>0</v>
      </c>
      <c r="AE278" s="1">
        <v>45237</v>
      </c>
      <c r="AF278">
        <v>4.8090000000000002</v>
      </c>
      <c r="AG278">
        <v>4.8339999999999996</v>
      </c>
      <c r="AH278">
        <v>4.7030000000000003</v>
      </c>
      <c r="AI278">
        <v>4.7290000000000001</v>
      </c>
      <c r="AJ278">
        <f t="shared" si="27"/>
        <v>6.3829787234044968E-4</v>
      </c>
      <c r="AL278" s="1">
        <v>45239</v>
      </c>
      <c r="AM278">
        <v>180.98</v>
      </c>
      <c r="AN278">
        <v>182.28</v>
      </c>
      <c r="AO278">
        <v>180.89</v>
      </c>
      <c r="AP278">
        <v>181.49</v>
      </c>
      <c r="AQ278">
        <v>6486286</v>
      </c>
      <c r="AR278">
        <f t="shared" si="28"/>
        <v>3.9829617746307399E-3</v>
      </c>
    </row>
    <row r="279" spans="1:44" x14ac:dyDescent="0.2">
      <c r="A279" s="1">
        <v>45238</v>
      </c>
      <c r="B279">
        <v>157.31</v>
      </c>
      <c r="C279">
        <v>157.9</v>
      </c>
      <c r="D279">
        <v>156.05009999999999</v>
      </c>
      <c r="E279">
        <v>156.41999999999999</v>
      </c>
      <c r="F279">
        <v>446910</v>
      </c>
      <c r="G279">
        <f t="shared" si="29"/>
        <v>-5.3414727203357718E-3</v>
      </c>
      <c r="I279" s="1">
        <v>45238</v>
      </c>
      <c r="J279">
        <v>4384.37</v>
      </c>
      <c r="K279">
        <v>4391.2</v>
      </c>
      <c r="L279">
        <v>4359.76</v>
      </c>
      <c r="M279">
        <v>4382.78</v>
      </c>
      <c r="N279">
        <f t="shared" si="24"/>
        <v>9.9875786665328046E-4</v>
      </c>
      <c r="P279" s="1">
        <v>45238</v>
      </c>
      <c r="Q279">
        <v>113.86</v>
      </c>
      <c r="R279">
        <v>114.19</v>
      </c>
      <c r="S279">
        <v>113.03</v>
      </c>
      <c r="T279">
        <v>113.41</v>
      </c>
      <c r="U279">
        <v>14690</v>
      </c>
      <c r="V279">
        <f t="shared" si="25"/>
        <v>-1.2329370321444348E-3</v>
      </c>
      <c r="X279" s="1">
        <v>45238</v>
      </c>
      <c r="Y279">
        <v>11.17</v>
      </c>
      <c r="Z279">
        <v>11.17</v>
      </c>
      <c r="AA279">
        <v>11.17</v>
      </c>
      <c r="AB279">
        <v>11.17</v>
      </c>
      <c r="AC279">
        <f t="shared" si="26"/>
        <v>0</v>
      </c>
      <c r="AE279" s="1">
        <v>45236</v>
      </c>
      <c r="AF279">
        <v>4.7</v>
      </c>
      <c r="AG279">
        <v>4.8390000000000004</v>
      </c>
      <c r="AH279">
        <v>4.7</v>
      </c>
      <c r="AI279">
        <v>4.8090000000000002</v>
      </c>
      <c r="AJ279">
        <f t="shared" si="27"/>
        <v>6.4239828693790687E-3</v>
      </c>
      <c r="AL279" s="1">
        <v>45238</v>
      </c>
      <c r="AM279">
        <v>182.01</v>
      </c>
      <c r="AN279">
        <v>182.065</v>
      </c>
      <c r="AO279">
        <v>180.56989999999999</v>
      </c>
      <c r="AP279">
        <v>180.77</v>
      </c>
      <c r="AQ279">
        <v>6738304</v>
      </c>
      <c r="AR279">
        <f t="shared" si="28"/>
        <v>-9.9676871679719222E-3</v>
      </c>
    </row>
    <row r="280" spans="1:44" x14ac:dyDescent="0.2">
      <c r="A280" s="1">
        <v>45237</v>
      </c>
      <c r="B280">
        <v>157.47999999999999</v>
      </c>
      <c r="C280">
        <v>157.96</v>
      </c>
      <c r="D280">
        <v>156.5872</v>
      </c>
      <c r="E280">
        <v>157.26</v>
      </c>
      <c r="F280">
        <v>509108</v>
      </c>
      <c r="G280">
        <f t="shared" si="29"/>
        <v>-5.5646895156190434E-3</v>
      </c>
      <c r="I280" s="1">
        <v>45237</v>
      </c>
      <c r="J280">
        <v>4366.21</v>
      </c>
      <c r="K280">
        <v>4386.26</v>
      </c>
      <c r="L280">
        <v>4355.41</v>
      </c>
      <c r="M280">
        <v>4378.38</v>
      </c>
      <c r="N280">
        <f t="shared" si="24"/>
        <v>1.8125234328458021E-3</v>
      </c>
      <c r="P280" s="1">
        <v>45237</v>
      </c>
      <c r="Q280">
        <v>112.78</v>
      </c>
      <c r="R280">
        <v>113.73</v>
      </c>
      <c r="S280">
        <v>112.78</v>
      </c>
      <c r="T280">
        <v>113.55</v>
      </c>
      <c r="U280">
        <v>5499</v>
      </c>
      <c r="V280">
        <f t="shared" si="25"/>
        <v>5.1341063999291699E-3</v>
      </c>
      <c r="X280" s="1">
        <v>45237</v>
      </c>
      <c r="Y280">
        <v>11.17</v>
      </c>
      <c r="Z280">
        <v>11.17</v>
      </c>
      <c r="AA280">
        <v>11.17</v>
      </c>
      <c r="AB280">
        <v>11.17</v>
      </c>
      <c r="AC280">
        <f t="shared" si="26"/>
        <v>8.9605734767023181E-4</v>
      </c>
      <c r="AE280" s="1">
        <v>45233</v>
      </c>
      <c r="AF280">
        <v>4.8070000000000004</v>
      </c>
      <c r="AG280">
        <v>4.8259999999999996</v>
      </c>
      <c r="AH280">
        <v>4.67</v>
      </c>
      <c r="AI280">
        <v>4.7</v>
      </c>
      <c r="AJ280">
        <f t="shared" si="27"/>
        <v>-2.4644945697577345E-2</v>
      </c>
      <c r="AL280" s="1">
        <v>45237</v>
      </c>
      <c r="AM280">
        <v>182.25</v>
      </c>
      <c r="AN280">
        <v>182.65</v>
      </c>
      <c r="AO280">
        <v>181.75</v>
      </c>
      <c r="AP280">
        <v>182.59</v>
      </c>
      <c r="AQ280">
        <v>6795795</v>
      </c>
      <c r="AR280">
        <f t="shared" si="28"/>
        <v>-4.1450777202072043E-3</v>
      </c>
    </row>
    <row r="281" spans="1:44" x14ac:dyDescent="0.2">
      <c r="A281" s="1">
        <v>45236</v>
      </c>
      <c r="B281">
        <v>159.85</v>
      </c>
      <c r="C281">
        <v>160.035</v>
      </c>
      <c r="D281">
        <v>157.63999999999999</v>
      </c>
      <c r="E281">
        <v>158.13999999999999</v>
      </c>
      <c r="F281">
        <v>759472</v>
      </c>
      <c r="G281">
        <f t="shared" si="29"/>
        <v>-1.0697528933375089E-2</v>
      </c>
      <c r="I281" s="1">
        <v>45236</v>
      </c>
      <c r="J281">
        <v>4364.2700000000004</v>
      </c>
      <c r="K281">
        <v>4372.21</v>
      </c>
      <c r="L281">
        <v>4347.53</v>
      </c>
      <c r="M281">
        <v>4365.9799999999996</v>
      </c>
      <c r="N281">
        <f t="shared" si="24"/>
        <v>3.0685958059448121E-3</v>
      </c>
      <c r="P281" s="1">
        <v>45236</v>
      </c>
      <c r="Q281">
        <v>113.22</v>
      </c>
      <c r="R281">
        <v>113.22</v>
      </c>
      <c r="S281">
        <v>112.68</v>
      </c>
      <c r="T281">
        <v>112.97</v>
      </c>
      <c r="U281">
        <v>2316</v>
      </c>
      <c r="V281">
        <f t="shared" si="25"/>
        <v>-6.2456016889515121E-3</v>
      </c>
      <c r="X281" s="1">
        <v>45236</v>
      </c>
      <c r="Y281">
        <v>11.16</v>
      </c>
      <c r="Z281">
        <v>11.16</v>
      </c>
      <c r="AA281">
        <v>11.16</v>
      </c>
      <c r="AB281">
        <v>11.16</v>
      </c>
      <c r="AC281">
        <f t="shared" si="26"/>
        <v>8.9686098654706602E-4</v>
      </c>
      <c r="AE281" s="1">
        <v>45232</v>
      </c>
      <c r="AF281">
        <v>4.9249999999999998</v>
      </c>
      <c r="AG281">
        <v>4.9340000000000002</v>
      </c>
      <c r="AH281">
        <v>4.7880000000000003</v>
      </c>
      <c r="AI281">
        <v>4.8070000000000004</v>
      </c>
      <c r="AJ281">
        <f t="shared" si="27"/>
        <v>-2.682926829268286E-2</v>
      </c>
      <c r="AL281" s="1">
        <v>45236</v>
      </c>
      <c r="AM281">
        <v>184.14</v>
      </c>
      <c r="AN281">
        <v>184.23</v>
      </c>
      <c r="AO281">
        <v>183.34</v>
      </c>
      <c r="AP281">
        <v>183.35</v>
      </c>
      <c r="AQ281">
        <v>8274666</v>
      </c>
      <c r="AR281">
        <f t="shared" si="28"/>
        <v>-7.792629471291725E-3</v>
      </c>
    </row>
    <row r="282" spans="1:44" x14ac:dyDescent="0.2">
      <c r="A282" s="1">
        <v>45233</v>
      </c>
      <c r="B282">
        <v>158.78</v>
      </c>
      <c r="C282">
        <v>160.76</v>
      </c>
      <c r="D282">
        <v>158.78</v>
      </c>
      <c r="E282">
        <v>159.85</v>
      </c>
      <c r="F282">
        <v>652650</v>
      </c>
      <c r="G282">
        <f t="shared" si="29"/>
        <v>2.1797494246995633E-2</v>
      </c>
      <c r="I282" s="1">
        <v>45233</v>
      </c>
      <c r="J282">
        <v>4334.2299999999996</v>
      </c>
      <c r="K282">
        <v>4373.62</v>
      </c>
      <c r="L282">
        <v>4334.2299999999996</v>
      </c>
      <c r="M282">
        <v>4358.34</v>
      </c>
      <c r="N282">
        <f t="shared" si="24"/>
        <v>1.5455946919821975E-2</v>
      </c>
      <c r="P282" s="1">
        <v>45233</v>
      </c>
      <c r="Q282">
        <v>112.72</v>
      </c>
      <c r="R282">
        <v>114.27</v>
      </c>
      <c r="S282">
        <v>112.72</v>
      </c>
      <c r="T282">
        <v>113.68</v>
      </c>
      <c r="U282">
        <v>6809</v>
      </c>
      <c r="V282">
        <f t="shared" si="25"/>
        <v>2.0466786355475771E-2</v>
      </c>
      <c r="X282" s="1">
        <v>45233</v>
      </c>
      <c r="Y282">
        <v>11.15</v>
      </c>
      <c r="Z282">
        <v>11.15</v>
      </c>
      <c r="AA282">
        <v>11.15</v>
      </c>
      <c r="AB282">
        <v>11.15</v>
      </c>
      <c r="AC282">
        <f t="shared" si="26"/>
        <v>0</v>
      </c>
      <c r="AE282" s="1">
        <v>45231</v>
      </c>
      <c r="AF282">
        <v>5.0970000000000004</v>
      </c>
      <c r="AG282">
        <v>5.0970000000000004</v>
      </c>
      <c r="AH282">
        <v>4.92</v>
      </c>
      <c r="AI282">
        <v>4.9249999999999998</v>
      </c>
      <c r="AJ282">
        <f t="shared" si="27"/>
        <v>-7.0635721493441253E-3</v>
      </c>
      <c r="AL282" s="1">
        <v>45233</v>
      </c>
      <c r="AM282">
        <v>184.48</v>
      </c>
      <c r="AN282">
        <v>185.47</v>
      </c>
      <c r="AO282">
        <v>184.35</v>
      </c>
      <c r="AP282">
        <v>184.79</v>
      </c>
      <c r="AQ282">
        <v>8530399</v>
      </c>
      <c r="AR282">
        <f t="shared" si="28"/>
        <v>3.6389311318704514E-3</v>
      </c>
    </row>
    <row r="283" spans="1:44" x14ac:dyDescent="0.2">
      <c r="A283" s="1">
        <v>45232</v>
      </c>
      <c r="B283">
        <v>154.49</v>
      </c>
      <c r="C283">
        <v>156.56</v>
      </c>
      <c r="D283">
        <v>154.46010000000001</v>
      </c>
      <c r="E283">
        <v>156.44</v>
      </c>
      <c r="F283">
        <v>412992</v>
      </c>
      <c r="G283">
        <f t="shared" si="29"/>
        <v>2.4023041173005088E-2</v>
      </c>
      <c r="I283" s="1">
        <v>45232</v>
      </c>
      <c r="J283">
        <v>4268.26</v>
      </c>
      <c r="K283">
        <v>4319.72</v>
      </c>
      <c r="L283">
        <v>4268.26</v>
      </c>
      <c r="M283">
        <v>4317.78</v>
      </c>
      <c r="N283">
        <f t="shared" si="24"/>
        <v>1.6799515930000532E-2</v>
      </c>
      <c r="P283" s="1">
        <v>45232</v>
      </c>
      <c r="Q283">
        <v>110.34</v>
      </c>
      <c r="R283">
        <v>111.43</v>
      </c>
      <c r="S283">
        <v>110.34</v>
      </c>
      <c r="T283">
        <v>111.4</v>
      </c>
      <c r="U283">
        <v>10550</v>
      </c>
      <c r="V283">
        <f t="shared" si="25"/>
        <v>1.967963386727694E-2</v>
      </c>
      <c r="X283" s="1">
        <v>45232</v>
      </c>
      <c r="Y283">
        <v>11.15</v>
      </c>
      <c r="Z283">
        <v>11.15</v>
      </c>
      <c r="AA283">
        <v>11.15</v>
      </c>
      <c r="AB283">
        <v>11.15</v>
      </c>
      <c r="AC283">
        <f t="shared" si="26"/>
        <v>0</v>
      </c>
      <c r="AE283" s="1">
        <v>45230</v>
      </c>
      <c r="AF283">
        <v>5.0510000000000002</v>
      </c>
      <c r="AG283">
        <v>5.0970000000000004</v>
      </c>
      <c r="AH283">
        <v>4.9550000000000001</v>
      </c>
      <c r="AI283">
        <v>5.0970000000000004</v>
      </c>
      <c r="AJ283">
        <f t="shared" si="27"/>
        <v>-8.4050430258154531E-3</v>
      </c>
      <c r="AL283" s="1">
        <v>45232</v>
      </c>
      <c r="AM283">
        <v>184.13</v>
      </c>
      <c r="AN283">
        <v>184.28</v>
      </c>
      <c r="AO283">
        <v>183.5</v>
      </c>
      <c r="AP283">
        <v>184.12</v>
      </c>
      <c r="AQ283">
        <v>7343699</v>
      </c>
      <c r="AR283">
        <f t="shared" si="28"/>
        <v>3.3240695329955516E-3</v>
      </c>
    </row>
    <row r="284" spans="1:44" x14ac:dyDescent="0.2">
      <c r="A284" s="1">
        <v>45231</v>
      </c>
      <c r="B284">
        <v>151.75</v>
      </c>
      <c r="C284">
        <v>152.80000000000001</v>
      </c>
      <c r="D284">
        <v>150.55000000000001</v>
      </c>
      <c r="E284">
        <v>152.77000000000001</v>
      </c>
      <c r="F284">
        <v>630016</v>
      </c>
      <c r="G284">
        <f t="shared" si="29"/>
        <v>6.5889174408644653E-3</v>
      </c>
      <c r="I284" s="1">
        <v>45231</v>
      </c>
      <c r="J284">
        <v>4201.2700000000004</v>
      </c>
      <c r="K284">
        <v>4245.6400000000003</v>
      </c>
      <c r="L284">
        <v>4197.74</v>
      </c>
      <c r="M284">
        <v>4237.8599999999997</v>
      </c>
      <c r="N284">
        <f t="shared" si="24"/>
        <v>1.0743730015024823E-2</v>
      </c>
      <c r="P284" s="1">
        <v>45231</v>
      </c>
      <c r="Q284">
        <v>107.8</v>
      </c>
      <c r="R284">
        <v>109.34</v>
      </c>
      <c r="S284">
        <v>107.8</v>
      </c>
      <c r="T284">
        <v>109.25</v>
      </c>
      <c r="U284">
        <v>13060</v>
      </c>
      <c r="V284">
        <f t="shared" si="25"/>
        <v>1.5051565548638898E-2</v>
      </c>
      <c r="X284" s="1">
        <v>45231</v>
      </c>
      <c r="Y284">
        <v>11.15</v>
      </c>
      <c r="Z284">
        <v>11.15</v>
      </c>
      <c r="AA284">
        <v>11.15</v>
      </c>
      <c r="AB284">
        <v>11.15</v>
      </c>
      <c r="AC284">
        <f t="shared" si="26"/>
        <v>8.9766606822260203E-4</v>
      </c>
      <c r="AE284" s="1">
        <v>45229</v>
      </c>
      <c r="AF284">
        <v>5.0209999999999999</v>
      </c>
      <c r="AG284">
        <v>5.1020000000000003</v>
      </c>
      <c r="AH284">
        <v>4.9969999999999999</v>
      </c>
      <c r="AI284">
        <v>5.0510000000000002</v>
      </c>
      <c r="AJ284">
        <f t="shared" si="27"/>
        <v>1.4028056112223794E-3</v>
      </c>
      <c r="AL284" s="1">
        <v>45231</v>
      </c>
      <c r="AM284">
        <v>183.91</v>
      </c>
      <c r="AN284">
        <v>185</v>
      </c>
      <c r="AO284">
        <v>182.67</v>
      </c>
      <c r="AP284">
        <v>183.51</v>
      </c>
      <c r="AQ284">
        <v>9048562</v>
      </c>
      <c r="AR284">
        <f t="shared" si="28"/>
        <v>-3.1506328426313896E-3</v>
      </c>
    </row>
    <row r="285" spans="1:44" x14ac:dyDescent="0.2">
      <c r="A285" s="1">
        <v>45230</v>
      </c>
      <c r="B285">
        <v>150.72</v>
      </c>
      <c r="C285">
        <v>151.94999999999999</v>
      </c>
      <c r="D285">
        <v>150.30099999999999</v>
      </c>
      <c r="E285">
        <v>151.77000000000001</v>
      </c>
      <c r="F285">
        <v>591840</v>
      </c>
      <c r="G285">
        <f t="shared" si="29"/>
        <v>8.7066329921573985E-3</v>
      </c>
      <c r="I285" s="1">
        <v>45230</v>
      </c>
      <c r="J285">
        <v>4171.33</v>
      </c>
      <c r="K285">
        <v>4195.55</v>
      </c>
      <c r="L285">
        <v>4153.12</v>
      </c>
      <c r="M285">
        <v>4193.8</v>
      </c>
      <c r="N285">
        <f t="shared" si="24"/>
        <v>4.8827227107096386E-3</v>
      </c>
      <c r="P285" s="1">
        <v>45230</v>
      </c>
      <c r="Q285">
        <v>106.49</v>
      </c>
      <c r="R285">
        <v>107.73</v>
      </c>
      <c r="S285">
        <v>106.49</v>
      </c>
      <c r="T285">
        <v>107.63</v>
      </c>
      <c r="U285">
        <v>11639</v>
      </c>
      <c r="V285">
        <f t="shared" si="25"/>
        <v>9.2835708927231329E-3</v>
      </c>
      <c r="X285" s="1">
        <v>45230</v>
      </c>
      <c r="Y285">
        <v>11.14</v>
      </c>
      <c r="Z285">
        <v>11.14</v>
      </c>
      <c r="AA285">
        <v>11.14</v>
      </c>
      <c r="AB285">
        <v>11.14</v>
      </c>
      <c r="AC285">
        <f t="shared" si="26"/>
        <v>8.9847259658578488E-4</v>
      </c>
      <c r="AE285" s="1">
        <v>45226</v>
      </c>
      <c r="AF285">
        <v>4.9909999999999997</v>
      </c>
      <c r="AG285">
        <v>5.0590000000000002</v>
      </c>
      <c r="AH285">
        <v>4.99</v>
      </c>
      <c r="AI285">
        <v>5.0209999999999999</v>
      </c>
      <c r="AJ285">
        <f t="shared" si="27"/>
        <v>2.6120152702430984E-3</v>
      </c>
      <c r="AL285" s="1">
        <v>45230</v>
      </c>
      <c r="AM285">
        <v>185.08</v>
      </c>
      <c r="AN285">
        <v>186.21</v>
      </c>
      <c r="AO285">
        <v>183.495</v>
      </c>
      <c r="AP285">
        <v>184.09</v>
      </c>
      <c r="AQ285">
        <v>10104570</v>
      </c>
      <c r="AR285">
        <f t="shared" si="28"/>
        <v>-5.456509994597466E-3</v>
      </c>
    </row>
    <row r="286" spans="1:44" x14ac:dyDescent="0.2">
      <c r="A286" s="1">
        <v>45229</v>
      </c>
      <c r="B286">
        <v>150.47999999999999</v>
      </c>
      <c r="C286">
        <v>151.57</v>
      </c>
      <c r="D286">
        <v>149.25</v>
      </c>
      <c r="E286">
        <v>150.46</v>
      </c>
      <c r="F286">
        <v>624611</v>
      </c>
      <c r="G286">
        <f t="shared" si="29"/>
        <v>8.5802386378871238E-3</v>
      </c>
      <c r="I286" s="1">
        <v>45229</v>
      </c>
      <c r="J286">
        <v>4139.3900000000003</v>
      </c>
      <c r="K286">
        <v>4177.47</v>
      </c>
      <c r="L286">
        <v>4132.9399999999996</v>
      </c>
      <c r="M286">
        <v>4166.82</v>
      </c>
      <c r="N286">
        <f t="shared" si="24"/>
        <v>7.1056440647402777E-3</v>
      </c>
      <c r="P286" s="1">
        <v>45229</v>
      </c>
      <c r="Q286">
        <v>106.5</v>
      </c>
      <c r="R286">
        <v>107.05</v>
      </c>
      <c r="S286">
        <v>105.89</v>
      </c>
      <c r="T286">
        <v>106.64</v>
      </c>
      <c r="U286">
        <v>12081</v>
      </c>
      <c r="V286">
        <f t="shared" si="25"/>
        <v>8.702232311766948E-3</v>
      </c>
      <c r="X286" s="1">
        <v>45229</v>
      </c>
      <c r="Y286">
        <v>11.13</v>
      </c>
      <c r="Z286">
        <v>11.13</v>
      </c>
      <c r="AA286">
        <v>11.13</v>
      </c>
      <c r="AB286">
        <v>11.13</v>
      </c>
      <c r="AC286">
        <f t="shared" si="26"/>
        <v>8.9928057553970901E-4</v>
      </c>
      <c r="AE286" s="1">
        <v>45225</v>
      </c>
      <c r="AF286">
        <v>5.0890000000000004</v>
      </c>
      <c r="AG286">
        <v>5.1349999999999998</v>
      </c>
      <c r="AH286">
        <v>4.9770000000000003</v>
      </c>
      <c r="AI286">
        <v>4.9909999999999997</v>
      </c>
      <c r="AJ286">
        <f t="shared" si="27"/>
        <v>9.9431818181818944E-3</v>
      </c>
      <c r="AL286" s="1">
        <v>45229</v>
      </c>
      <c r="AM286">
        <v>185.54</v>
      </c>
      <c r="AN286">
        <v>185.7</v>
      </c>
      <c r="AO286">
        <v>184.73</v>
      </c>
      <c r="AP286">
        <v>185.1</v>
      </c>
      <c r="AQ286">
        <v>8756405</v>
      </c>
      <c r="AR286">
        <f t="shared" si="28"/>
        <v>-5.6406124093473613E-3</v>
      </c>
    </row>
    <row r="287" spans="1:44" x14ac:dyDescent="0.2">
      <c r="A287" s="1">
        <v>45226</v>
      </c>
      <c r="B287">
        <v>151.52000000000001</v>
      </c>
      <c r="C287">
        <v>151.54</v>
      </c>
      <c r="D287">
        <v>148.75</v>
      </c>
      <c r="E287">
        <v>149.18</v>
      </c>
      <c r="F287">
        <v>726058</v>
      </c>
      <c r="G287">
        <f t="shared" si="29"/>
        <v>-1.335978835978824E-2</v>
      </c>
      <c r="I287" s="1">
        <v>45226</v>
      </c>
      <c r="J287">
        <v>4152.93</v>
      </c>
      <c r="K287">
        <v>4156.7</v>
      </c>
      <c r="L287">
        <v>4103.78</v>
      </c>
      <c r="M287">
        <v>4117.37</v>
      </c>
      <c r="N287">
        <f t="shared" si="24"/>
        <v>-5.8431648053489408E-3</v>
      </c>
      <c r="P287" s="1">
        <v>45226</v>
      </c>
      <c r="Q287">
        <v>106.73</v>
      </c>
      <c r="R287">
        <v>106.86</v>
      </c>
      <c r="S287">
        <v>105.64</v>
      </c>
      <c r="T287">
        <v>105.72</v>
      </c>
      <c r="U287">
        <v>10375</v>
      </c>
      <c r="V287">
        <f t="shared" si="25"/>
        <v>-5.1754963771525097E-3</v>
      </c>
      <c r="X287" s="1">
        <v>45226</v>
      </c>
      <c r="Y287">
        <v>11.12</v>
      </c>
      <c r="Z287">
        <v>11.12</v>
      </c>
      <c r="AA287">
        <v>11.12</v>
      </c>
      <c r="AB287">
        <v>11.12</v>
      </c>
      <c r="AC287">
        <f t="shared" si="26"/>
        <v>0</v>
      </c>
      <c r="AE287" s="1">
        <v>45224</v>
      </c>
      <c r="AF287">
        <v>4.9390000000000001</v>
      </c>
      <c r="AG287">
        <v>5.0990000000000002</v>
      </c>
      <c r="AH287">
        <v>4.9279999999999999</v>
      </c>
      <c r="AI287">
        <v>5.0890000000000004</v>
      </c>
      <c r="AJ287">
        <f t="shared" si="27"/>
        <v>-2.0288090890653964E-4</v>
      </c>
      <c r="AL287" s="1">
        <v>45226</v>
      </c>
      <c r="AM287">
        <v>183.76</v>
      </c>
      <c r="AN287">
        <v>186.36</v>
      </c>
      <c r="AO287">
        <v>183.47</v>
      </c>
      <c r="AP287">
        <v>186.15</v>
      </c>
      <c r="AQ287">
        <v>14102830</v>
      </c>
      <c r="AR287">
        <f t="shared" si="28"/>
        <v>1.1629802728112683E-2</v>
      </c>
    </row>
    <row r="288" spans="1:44" x14ac:dyDescent="0.2">
      <c r="A288" s="1">
        <v>45225</v>
      </c>
      <c r="B288">
        <v>150.38999999999999</v>
      </c>
      <c r="C288">
        <v>152.30000000000001</v>
      </c>
      <c r="D288">
        <v>150.29900000000001</v>
      </c>
      <c r="E288">
        <v>151.19999999999999</v>
      </c>
      <c r="F288">
        <v>737389</v>
      </c>
      <c r="G288">
        <f t="shared" si="29"/>
        <v>7.5298194176050878E-3</v>
      </c>
      <c r="I288" s="1">
        <v>45225</v>
      </c>
      <c r="J288">
        <v>4175.99</v>
      </c>
      <c r="K288">
        <v>4183.6000000000004</v>
      </c>
      <c r="L288">
        <v>4127.8999999999996</v>
      </c>
      <c r="M288">
        <v>4137.2299999999996</v>
      </c>
      <c r="N288">
        <f t="shared" si="24"/>
        <v>-1.2799479602623136E-2</v>
      </c>
      <c r="P288" s="1">
        <v>45225</v>
      </c>
      <c r="Q288">
        <v>106.81</v>
      </c>
      <c r="R288">
        <v>107.33</v>
      </c>
      <c r="S288">
        <v>105.99</v>
      </c>
      <c r="T288">
        <v>106.27</v>
      </c>
      <c r="U288">
        <v>10843</v>
      </c>
      <c r="V288">
        <f t="shared" si="25"/>
        <v>-5.9863436535403667E-3</v>
      </c>
      <c r="X288" s="1">
        <v>45225</v>
      </c>
      <c r="Y288">
        <v>11.12</v>
      </c>
      <c r="Z288">
        <v>11.12</v>
      </c>
      <c r="AA288">
        <v>11.12</v>
      </c>
      <c r="AB288">
        <v>11.12</v>
      </c>
      <c r="AC288">
        <f t="shared" si="26"/>
        <v>0</v>
      </c>
      <c r="AE288" s="1">
        <v>45223</v>
      </c>
      <c r="AF288">
        <v>5.0030000000000001</v>
      </c>
      <c r="AG288">
        <v>5.0289999999999999</v>
      </c>
      <c r="AH288">
        <v>4.9290000000000003</v>
      </c>
      <c r="AI288">
        <v>4.9390000000000001</v>
      </c>
      <c r="AJ288">
        <f t="shared" si="27"/>
        <v>-5.4479418886198812E-3</v>
      </c>
      <c r="AL288" s="1">
        <v>45225</v>
      </c>
      <c r="AM288">
        <v>183.4</v>
      </c>
      <c r="AN288">
        <v>184.49</v>
      </c>
      <c r="AO288">
        <v>182.87</v>
      </c>
      <c r="AP288">
        <v>184.01</v>
      </c>
      <c r="AQ288">
        <v>7671406</v>
      </c>
      <c r="AR288">
        <f t="shared" si="28"/>
        <v>1.578489005007577E-3</v>
      </c>
    </row>
    <row r="289" spans="1:44" x14ac:dyDescent="0.2">
      <c r="A289" s="1">
        <v>45224</v>
      </c>
      <c r="B289">
        <v>151</v>
      </c>
      <c r="C289">
        <v>151.46</v>
      </c>
      <c r="D289">
        <v>149.78</v>
      </c>
      <c r="E289">
        <v>150.07</v>
      </c>
      <c r="F289">
        <v>491187</v>
      </c>
      <c r="G289">
        <f t="shared" si="29"/>
        <v>-1.1787172395627685E-2</v>
      </c>
      <c r="I289" s="1">
        <v>45224</v>
      </c>
      <c r="J289">
        <v>4232.42</v>
      </c>
      <c r="K289">
        <v>4232.42</v>
      </c>
      <c r="L289">
        <v>4181.42</v>
      </c>
      <c r="M289">
        <v>4186.7700000000004</v>
      </c>
      <c r="N289">
        <f t="shared" si="24"/>
        <v>-9.0083257691205253E-3</v>
      </c>
      <c r="P289" s="1">
        <v>45224</v>
      </c>
      <c r="Q289">
        <v>108.93</v>
      </c>
      <c r="R289">
        <v>108.93</v>
      </c>
      <c r="S289">
        <v>106.91</v>
      </c>
      <c r="T289">
        <v>106.91</v>
      </c>
      <c r="U289">
        <v>10540</v>
      </c>
      <c r="V289">
        <f t="shared" si="25"/>
        <v>-2.2939133613599023E-2</v>
      </c>
      <c r="X289" s="1">
        <v>45224</v>
      </c>
      <c r="Y289">
        <v>11.12</v>
      </c>
      <c r="Z289">
        <v>11.12</v>
      </c>
      <c r="AA289">
        <v>11.12</v>
      </c>
      <c r="AB289">
        <v>11.12</v>
      </c>
      <c r="AC289">
        <f t="shared" si="26"/>
        <v>9.0009000900088097E-4</v>
      </c>
      <c r="AE289" s="1">
        <v>45222</v>
      </c>
      <c r="AF289">
        <v>5.09</v>
      </c>
      <c r="AG289">
        <v>5.1829999999999998</v>
      </c>
      <c r="AH289">
        <v>4.9560000000000004</v>
      </c>
      <c r="AI289">
        <v>5.0030000000000001</v>
      </c>
      <c r="AJ289">
        <f t="shared" si="27"/>
        <v>-1.7835909631391172E-2</v>
      </c>
      <c r="AL289" s="1">
        <v>45224</v>
      </c>
      <c r="AM289">
        <v>183.42</v>
      </c>
      <c r="AN289">
        <v>184.29929999999999</v>
      </c>
      <c r="AO289">
        <v>182.04</v>
      </c>
      <c r="AP289">
        <v>183.72</v>
      </c>
      <c r="AQ289">
        <v>10087020</v>
      </c>
      <c r="AR289">
        <f t="shared" si="28"/>
        <v>4.2088002186390283E-3</v>
      </c>
    </row>
    <row r="290" spans="1:44" x14ac:dyDescent="0.2">
      <c r="A290" s="1">
        <v>45223</v>
      </c>
      <c r="B290">
        <v>151.97</v>
      </c>
      <c r="C290">
        <v>152.84</v>
      </c>
      <c r="D290">
        <v>151.04</v>
      </c>
      <c r="E290">
        <v>151.86000000000001</v>
      </c>
      <c r="F290">
        <v>528440</v>
      </c>
      <c r="G290">
        <f t="shared" si="29"/>
        <v>5.3624627606752876E-3</v>
      </c>
      <c r="I290" s="1">
        <v>45223</v>
      </c>
      <c r="J290">
        <v>4235.79</v>
      </c>
      <c r="K290">
        <v>4259.38</v>
      </c>
      <c r="L290">
        <v>4219.43</v>
      </c>
      <c r="M290">
        <v>4247.68</v>
      </c>
      <c r="N290">
        <f t="shared" si="24"/>
        <v>7.2113663164025841E-3</v>
      </c>
      <c r="P290" s="1">
        <v>45223</v>
      </c>
      <c r="Q290">
        <v>109.13</v>
      </c>
      <c r="R290">
        <v>109.42</v>
      </c>
      <c r="S290">
        <v>108.75</v>
      </c>
      <c r="T290">
        <v>109.42</v>
      </c>
      <c r="U290">
        <v>3675</v>
      </c>
      <c r="V290">
        <f t="shared" si="25"/>
        <v>1.3805244139720141E-2</v>
      </c>
      <c r="X290" s="1">
        <v>45223</v>
      </c>
      <c r="Y290">
        <v>11.11</v>
      </c>
      <c r="Z290">
        <v>11.11</v>
      </c>
      <c r="AA290">
        <v>11.11</v>
      </c>
      <c r="AB290">
        <v>11.11</v>
      </c>
      <c r="AC290">
        <f t="shared" si="26"/>
        <v>0</v>
      </c>
      <c r="AE290" s="1">
        <v>45219</v>
      </c>
      <c r="AF290">
        <v>5.1059999999999999</v>
      </c>
      <c r="AG290">
        <v>5.1340000000000003</v>
      </c>
      <c r="AH290">
        <v>5.0460000000000003</v>
      </c>
      <c r="AI290">
        <v>5.09</v>
      </c>
      <c r="AJ290">
        <f t="shared" si="27"/>
        <v>1.2236710130391161E-2</v>
      </c>
      <c r="AL290" s="1">
        <v>45223</v>
      </c>
      <c r="AM290">
        <v>182.07</v>
      </c>
      <c r="AN290">
        <v>183.4</v>
      </c>
      <c r="AO290">
        <v>181.68</v>
      </c>
      <c r="AP290">
        <v>182.95</v>
      </c>
      <c r="AQ290">
        <v>6593963</v>
      </c>
      <c r="AR290">
        <f t="shared" si="28"/>
        <v>-1.0930753675471515E-4</v>
      </c>
    </row>
    <row r="291" spans="1:44" x14ac:dyDescent="0.2">
      <c r="A291" s="1">
        <v>45222</v>
      </c>
      <c r="B291">
        <v>151.72999999999999</v>
      </c>
      <c r="C291">
        <v>153.1</v>
      </c>
      <c r="D291">
        <v>151</v>
      </c>
      <c r="E291">
        <v>151.05000000000001</v>
      </c>
      <c r="F291">
        <v>566374</v>
      </c>
      <c r="G291">
        <f t="shared" si="29"/>
        <v>-9.1183416426133986E-3</v>
      </c>
      <c r="I291" s="1">
        <v>45222</v>
      </c>
      <c r="J291">
        <v>4210.3999999999996</v>
      </c>
      <c r="K291">
        <v>4255.84</v>
      </c>
      <c r="L291">
        <v>4189.22</v>
      </c>
      <c r="M291">
        <v>4217.04</v>
      </c>
      <c r="N291">
        <f t="shared" si="24"/>
        <v>-8.006099885627024E-3</v>
      </c>
      <c r="P291" s="1">
        <v>45222</v>
      </c>
      <c r="Q291">
        <v>107.66</v>
      </c>
      <c r="R291">
        <v>108.72</v>
      </c>
      <c r="S291">
        <v>107.66</v>
      </c>
      <c r="T291">
        <v>107.93</v>
      </c>
      <c r="U291">
        <v>12818</v>
      </c>
      <c r="V291">
        <f t="shared" si="25"/>
        <v>-1.9419271314961507E-3</v>
      </c>
      <c r="X291" s="1">
        <v>45222</v>
      </c>
      <c r="Y291">
        <v>11.11</v>
      </c>
      <c r="Z291">
        <v>11.11</v>
      </c>
      <c r="AA291">
        <v>11.11</v>
      </c>
      <c r="AB291">
        <v>11.11</v>
      </c>
      <c r="AC291">
        <f t="shared" si="26"/>
        <v>9.0090090090088172E-4</v>
      </c>
      <c r="AE291" s="1">
        <v>45218</v>
      </c>
      <c r="AF291">
        <v>4.9889999999999999</v>
      </c>
      <c r="AG291">
        <v>5.12</v>
      </c>
      <c r="AH291">
        <v>4.9850000000000003</v>
      </c>
      <c r="AI291">
        <v>5.1059999999999999</v>
      </c>
      <c r="AJ291">
        <f t="shared" si="27"/>
        <v>1.4035801464605358E-2</v>
      </c>
      <c r="AL291" s="1">
        <v>45222</v>
      </c>
      <c r="AM291">
        <v>183.51</v>
      </c>
      <c r="AN291">
        <v>183.56</v>
      </c>
      <c r="AO291">
        <v>182.70500000000001</v>
      </c>
      <c r="AP291">
        <v>182.97</v>
      </c>
      <c r="AQ291">
        <v>9479805</v>
      </c>
      <c r="AR291">
        <f t="shared" si="28"/>
        <v>-3.3770902554605617E-3</v>
      </c>
    </row>
    <row r="292" spans="1:44" x14ac:dyDescent="0.2">
      <c r="A292" s="1">
        <v>45219</v>
      </c>
      <c r="B292">
        <v>154.22999999999999</v>
      </c>
      <c r="C292">
        <v>154.81</v>
      </c>
      <c r="D292">
        <v>152.36000000000001</v>
      </c>
      <c r="E292">
        <v>152.44</v>
      </c>
      <c r="F292">
        <v>664958</v>
      </c>
      <c r="G292">
        <f t="shared" si="29"/>
        <v>-1.1926367643246068E-2</v>
      </c>
      <c r="I292" s="1">
        <v>45219</v>
      </c>
      <c r="J292">
        <v>4273.8500000000004</v>
      </c>
      <c r="K292">
        <v>4276.5600000000004</v>
      </c>
      <c r="L292">
        <v>4223.03</v>
      </c>
      <c r="M292">
        <v>4224.16</v>
      </c>
      <c r="N292">
        <f t="shared" si="24"/>
        <v>-1.0928193850138971E-2</v>
      </c>
      <c r="P292" s="1">
        <v>45219</v>
      </c>
      <c r="Q292">
        <v>109</v>
      </c>
      <c r="R292">
        <v>109.05</v>
      </c>
      <c r="S292">
        <v>107.95</v>
      </c>
      <c r="T292">
        <v>108.14</v>
      </c>
      <c r="U292">
        <v>15412</v>
      </c>
      <c r="V292">
        <f t="shared" si="25"/>
        <v>-1.2870835235052457E-2</v>
      </c>
      <c r="X292" s="1">
        <v>45219</v>
      </c>
      <c r="Y292">
        <v>11.1</v>
      </c>
      <c r="Z292">
        <v>11.1</v>
      </c>
      <c r="AA292">
        <v>11.1</v>
      </c>
      <c r="AB292">
        <v>11.1</v>
      </c>
      <c r="AC292">
        <f t="shared" si="26"/>
        <v>9.0171325518483198E-4</v>
      </c>
      <c r="AE292" s="1">
        <v>45217</v>
      </c>
      <c r="AF292">
        <v>4.931</v>
      </c>
      <c r="AG292">
        <v>5.032</v>
      </c>
      <c r="AH292">
        <v>4.9160000000000004</v>
      </c>
      <c r="AI292">
        <v>4.9889999999999999</v>
      </c>
      <c r="AJ292">
        <f t="shared" si="27"/>
        <v>1.3399299113584909E-2</v>
      </c>
      <c r="AL292" s="1">
        <v>45219</v>
      </c>
      <c r="AM292">
        <v>183.43</v>
      </c>
      <c r="AN292">
        <v>185.23</v>
      </c>
      <c r="AO292">
        <v>183.09</v>
      </c>
      <c r="AP292">
        <v>183.59</v>
      </c>
      <c r="AQ292">
        <v>12785670</v>
      </c>
      <c r="AR292">
        <f t="shared" si="28"/>
        <v>2.7308973728767272E-3</v>
      </c>
    </row>
    <row r="293" spans="1:44" x14ac:dyDescent="0.2">
      <c r="A293" s="1">
        <v>45218</v>
      </c>
      <c r="B293">
        <v>156.22999999999999</v>
      </c>
      <c r="C293">
        <v>157.44839999999999</v>
      </c>
      <c r="D293">
        <v>153.94999999999999</v>
      </c>
      <c r="E293">
        <v>154.28</v>
      </c>
      <c r="F293">
        <v>355232</v>
      </c>
      <c r="G293">
        <f t="shared" si="29"/>
        <v>-1.4374241359483805E-2</v>
      </c>
      <c r="I293" s="1">
        <v>45218</v>
      </c>
      <c r="J293">
        <v>4321.3599999999997</v>
      </c>
      <c r="K293">
        <v>4339.54</v>
      </c>
      <c r="L293">
        <v>4269.6899999999996</v>
      </c>
      <c r="M293">
        <v>4278</v>
      </c>
      <c r="N293">
        <f t="shared" si="24"/>
        <v>-7.9347745269342136E-3</v>
      </c>
      <c r="P293" s="1">
        <v>45218</v>
      </c>
      <c r="Q293">
        <v>111</v>
      </c>
      <c r="R293">
        <v>111.15</v>
      </c>
      <c r="S293">
        <v>109.52</v>
      </c>
      <c r="T293">
        <v>109.55</v>
      </c>
      <c r="U293">
        <v>6409</v>
      </c>
      <c r="V293">
        <f t="shared" si="25"/>
        <v>-1.1727559765448779E-2</v>
      </c>
      <c r="X293" s="1">
        <v>45218</v>
      </c>
      <c r="Y293">
        <v>11.09</v>
      </c>
      <c r="Z293">
        <v>11.09</v>
      </c>
      <c r="AA293">
        <v>11.09</v>
      </c>
      <c r="AB293">
        <v>11.09</v>
      </c>
      <c r="AC293">
        <f t="shared" si="26"/>
        <v>0</v>
      </c>
      <c r="AE293" s="1">
        <v>45216</v>
      </c>
      <c r="AF293">
        <v>4.8529999999999998</v>
      </c>
      <c r="AG293">
        <v>4.9859999999999998</v>
      </c>
      <c r="AH293">
        <v>4.851</v>
      </c>
      <c r="AI293">
        <v>4.931</v>
      </c>
      <c r="AJ293">
        <f t="shared" si="27"/>
        <v>1.7834662190516149E-2</v>
      </c>
      <c r="AL293" s="1">
        <v>45218</v>
      </c>
      <c r="AM293">
        <v>181.04</v>
      </c>
      <c r="AN293">
        <v>183.43</v>
      </c>
      <c r="AO293">
        <v>180.82</v>
      </c>
      <c r="AP293">
        <v>183.09</v>
      </c>
      <c r="AQ293">
        <v>13406560</v>
      </c>
      <c r="AR293">
        <f t="shared" si="28"/>
        <v>1.2274008956709232E-2</v>
      </c>
    </row>
    <row r="294" spans="1:44" x14ac:dyDescent="0.2">
      <c r="A294" s="1">
        <v>45217</v>
      </c>
      <c r="B294">
        <v>158.58000000000001</v>
      </c>
      <c r="C294">
        <v>158.58000000000001</v>
      </c>
      <c r="D294">
        <v>156.41</v>
      </c>
      <c r="E294">
        <v>156.53</v>
      </c>
      <c r="F294">
        <v>378286</v>
      </c>
      <c r="G294">
        <f t="shared" si="29"/>
        <v>-2.070820820820822E-2</v>
      </c>
      <c r="I294" s="1">
        <v>45217</v>
      </c>
      <c r="J294">
        <v>4357.3500000000004</v>
      </c>
      <c r="K294">
        <v>4364.2</v>
      </c>
      <c r="L294">
        <v>4303.84</v>
      </c>
      <c r="M294">
        <v>4314.6000000000004</v>
      </c>
      <c r="N294">
        <f t="shared" si="24"/>
        <v>-7.7693808010991985E-3</v>
      </c>
      <c r="P294" s="1">
        <v>45217</v>
      </c>
      <c r="Q294">
        <v>111.85</v>
      </c>
      <c r="R294">
        <v>112.25</v>
      </c>
      <c r="S294">
        <v>110.85</v>
      </c>
      <c r="T294">
        <v>110.85</v>
      </c>
      <c r="U294">
        <v>30998</v>
      </c>
      <c r="V294">
        <f t="shared" si="25"/>
        <v>-2.2745305474742239E-2</v>
      </c>
      <c r="X294" s="1">
        <v>45217</v>
      </c>
      <c r="Y294">
        <v>11.09</v>
      </c>
      <c r="Z294">
        <v>11.09</v>
      </c>
      <c r="AA294">
        <v>11.09</v>
      </c>
      <c r="AB294">
        <v>11.09</v>
      </c>
      <c r="AC294">
        <f t="shared" si="26"/>
        <v>0</v>
      </c>
      <c r="AE294" s="1">
        <v>45215</v>
      </c>
      <c r="AF294">
        <v>4.766</v>
      </c>
      <c r="AG294">
        <v>4.8890000000000002</v>
      </c>
      <c r="AH294">
        <v>4.766</v>
      </c>
      <c r="AI294">
        <v>4.8529999999999998</v>
      </c>
      <c r="AJ294">
        <f t="shared" si="27"/>
        <v>3.7910699241785581E-3</v>
      </c>
      <c r="AL294" s="1">
        <v>45217</v>
      </c>
      <c r="AM294">
        <v>180.89400000000001</v>
      </c>
      <c r="AN294">
        <v>182.02</v>
      </c>
      <c r="AO294">
        <v>179.75</v>
      </c>
      <c r="AP294">
        <v>180.87</v>
      </c>
      <c r="AQ294">
        <v>13920790</v>
      </c>
      <c r="AR294">
        <f t="shared" si="28"/>
        <v>1.447080599024069E-2</v>
      </c>
    </row>
    <row r="295" spans="1:44" x14ac:dyDescent="0.2">
      <c r="A295" s="1">
        <v>45216</v>
      </c>
      <c r="B295">
        <v>157.12</v>
      </c>
      <c r="C295">
        <v>160.91</v>
      </c>
      <c r="D295">
        <v>157.12</v>
      </c>
      <c r="E295">
        <v>159.84</v>
      </c>
      <c r="F295">
        <v>469789</v>
      </c>
      <c r="G295">
        <f t="shared" si="29"/>
        <v>1.2158054711246303E-2</v>
      </c>
      <c r="I295" s="1">
        <v>45216</v>
      </c>
      <c r="J295">
        <v>4345.2299999999996</v>
      </c>
      <c r="K295">
        <v>4393.57</v>
      </c>
      <c r="L295">
        <v>4337.54</v>
      </c>
      <c r="M295">
        <v>4373.2</v>
      </c>
      <c r="N295">
        <f t="shared" si="24"/>
        <v>-1.1122958200245321E-3</v>
      </c>
      <c r="P295" s="1">
        <v>45216</v>
      </c>
      <c r="Q295">
        <v>112.03</v>
      </c>
      <c r="R295">
        <v>114.07</v>
      </c>
      <c r="S295">
        <v>112.03</v>
      </c>
      <c r="T295">
        <v>113.43</v>
      </c>
      <c r="U295">
        <v>5138</v>
      </c>
      <c r="V295">
        <f t="shared" si="25"/>
        <v>6.4773735581189346E-3</v>
      </c>
      <c r="X295" s="1">
        <v>45216</v>
      </c>
      <c r="Y295">
        <v>11.09</v>
      </c>
      <c r="Z295">
        <v>11.09</v>
      </c>
      <c r="AA295">
        <v>11.09</v>
      </c>
      <c r="AB295">
        <v>11.09</v>
      </c>
      <c r="AC295">
        <f t="shared" si="26"/>
        <v>9.025270758122551E-4</v>
      </c>
      <c r="AE295" s="1">
        <v>45212</v>
      </c>
      <c r="AF295">
        <v>4.859</v>
      </c>
      <c r="AG295">
        <v>4.859</v>
      </c>
      <c r="AH295">
        <v>4.7480000000000002</v>
      </c>
      <c r="AI295">
        <v>4.766</v>
      </c>
      <c r="AJ295">
        <f t="shared" si="27"/>
        <v>1.6702355460385503E-2</v>
      </c>
      <c r="AL295" s="1">
        <v>45216</v>
      </c>
      <c r="AM295">
        <v>178.37</v>
      </c>
      <c r="AN295">
        <v>179.13</v>
      </c>
      <c r="AO295">
        <v>177.98</v>
      </c>
      <c r="AP295">
        <v>178.29</v>
      </c>
      <c r="AQ295">
        <v>8231866</v>
      </c>
      <c r="AR295">
        <f t="shared" si="28"/>
        <v>1.8543492919756354E-3</v>
      </c>
    </row>
    <row r="296" spans="1:44" x14ac:dyDescent="0.2">
      <c r="A296" s="1">
        <v>45215</v>
      </c>
      <c r="B296">
        <v>156.59</v>
      </c>
      <c r="C296">
        <v>158.25</v>
      </c>
      <c r="D296">
        <v>156.35499999999999</v>
      </c>
      <c r="E296">
        <v>157.91999999999999</v>
      </c>
      <c r="F296">
        <v>377167</v>
      </c>
      <c r="G296">
        <f t="shared" si="29"/>
        <v>1.6412434832979231E-2</v>
      </c>
      <c r="I296" s="1">
        <v>45215</v>
      </c>
      <c r="J296">
        <v>4342.37</v>
      </c>
      <c r="K296">
        <v>4383.33</v>
      </c>
      <c r="L296">
        <v>4342.37</v>
      </c>
      <c r="M296">
        <v>4373.63</v>
      </c>
      <c r="N296">
        <f t="shared" si="24"/>
        <v>7.0501418145301649E-3</v>
      </c>
      <c r="P296" s="1">
        <v>45215</v>
      </c>
      <c r="Q296">
        <v>112.06</v>
      </c>
      <c r="R296">
        <v>112.87</v>
      </c>
      <c r="S296">
        <v>112.05</v>
      </c>
      <c r="T296">
        <v>112.7</v>
      </c>
      <c r="U296">
        <v>14124</v>
      </c>
      <c r="V296">
        <f t="shared" si="25"/>
        <v>1.4401440144014479E-2</v>
      </c>
      <c r="X296" s="1">
        <v>45215</v>
      </c>
      <c r="Y296">
        <v>11.08</v>
      </c>
      <c r="Z296">
        <v>11.08</v>
      </c>
      <c r="AA296">
        <v>11.08</v>
      </c>
      <c r="AB296">
        <v>11.08</v>
      </c>
      <c r="AC296">
        <f t="shared" si="26"/>
        <v>9.0334236675698168E-4</v>
      </c>
      <c r="AE296" s="1">
        <v>45211</v>
      </c>
      <c r="AF296">
        <v>4.6970000000000001</v>
      </c>
      <c r="AG296">
        <v>4.8949999999999996</v>
      </c>
      <c r="AH296">
        <v>4.67</v>
      </c>
      <c r="AI296">
        <v>4.859</v>
      </c>
      <c r="AJ296">
        <f t="shared" si="27"/>
        <v>-5.1129100979974479E-3</v>
      </c>
      <c r="AL296" s="1">
        <v>45215</v>
      </c>
      <c r="AM296">
        <v>177.84</v>
      </c>
      <c r="AN296">
        <v>178.33</v>
      </c>
      <c r="AO296">
        <v>177.535</v>
      </c>
      <c r="AP296">
        <v>177.96</v>
      </c>
      <c r="AQ296">
        <v>8385428</v>
      </c>
      <c r="AR296">
        <f t="shared" si="28"/>
        <v>-4.8649555443717749E-3</v>
      </c>
    </row>
    <row r="297" spans="1:44" x14ac:dyDescent="0.2">
      <c r="A297" s="1">
        <v>45212</v>
      </c>
      <c r="B297">
        <v>157.24</v>
      </c>
      <c r="C297">
        <v>157.31</v>
      </c>
      <c r="D297">
        <v>154.81</v>
      </c>
      <c r="E297">
        <v>155.37</v>
      </c>
      <c r="F297">
        <v>458181</v>
      </c>
      <c r="G297">
        <f t="shared" si="29"/>
        <v>-7.2204472843450185E-3</v>
      </c>
      <c r="I297" s="1">
        <v>45212</v>
      </c>
      <c r="J297">
        <v>4360.49</v>
      </c>
      <c r="K297">
        <v>4377.1000000000004</v>
      </c>
      <c r="L297">
        <v>4311.97</v>
      </c>
      <c r="M297">
        <v>4327.78</v>
      </c>
      <c r="N297">
        <f t="shared" si="24"/>
        <v>-3.1118293441345798E-3</v>
      </c>
      <c r="P297" s="1">
        <v>45212</v>
      </c>
      <c r="Q297">
        <v>112.97</v>
      </c>
      <c r="R297">
        <v>112.97</v>
      </c>
      <c r="S297">
        <v>111</v>
      </c>
      <c r="T297">
        <v>111.1</v>
      </c>
      <c r="U297">
        <v>5356</v>
      </c>
      <c r="V297">
        <f t="shared" si="25"/>
        <v>-1.3671875000000056E-2</v>
      </c>
      <c r="X297" s="1">
        <v>45212</v>
      </c>
      <c r="Y297">
        <v>11.07</v>
      </c>
      <c r="Z297">
        <v>11.07</v>
      </c>
      <c r="AA297">
        <v>11.07</v>
      </c>
      <c r="AB297">
        <v>11.07</v>
      </c>
      <c r="AC297">
        <f t="shared" si="26"/>
        <v>9.0415913200721394E-4</v>
      </c>
      <c r="AE297" s="1">
        <v>45210</v>
      </c>
      <c r="AF297">
        <v>4.8339999999999996</v>
      </c>
      <c r="AG297">
        <v>4.8380000000000001</v>
      </c>
      <c r="AH297">
        <v>4.694</v>
      </c>
      <c r="AI297">
        <v>4.6970000000000001</v>
      </c>
      <c r="AJ297">
        <f t="shared" si="27"/>
        <v>-2.1267723102585553E-2</v>
      </c>
      <c r="AL297" s="1">
        <v>45212</v>
      </c>
      <c r="AM297">
        <v>176.892</v>
      </c>
      <c r="AN297">
        <v>179.095</v>
      </c>
      <c r="AO297">
        <v>176.72</v>
      </c>
      <c r="AP297">
        <v>178.83</v>
      </c>
      <c r="AQ297">
        <v>18802891</v>
      </c>
      <c r="AR297">
        <f t="shared" si="28"/>
        <v>3.2148216553157229E-2</v>
      </c>
    </row>
    <row r="298" spans="1:44" x14ac:dyDescent="0.2">
      <c r="A298" s="1">
        <v>45211</v>
      </c>
      <c r="B298">
        <v>159.59</v>
      </c>
      <c r="C298">
        <v>159.63</v>
      </c>
      <c r="D298">
        <v>155.45599999999999</v>
      </c>
      <c r="E298">
        <v>156.5</v>
      </c>
      <c r="F298">
        <v>304030</v>
      </c>
      <c r="G298">
        <f t="shared" si="29"/>
        <v>-1.8131626827278917E-2</v>
      </c>
      <c r="I298" s="1">
        <v>45211</v>
      </c>
      <c r="J298">
        <v>4380.9399999999996</v>
      </c>
      <c r="K298">
        <v>4385.8500000000004</v>
      </c>
      <c r="L298">
        <v>4325.43</v>
      </c>
      <c r="M298">
        <v>4349.6099999999997</v>
      </c>
      <c r="N298">
        <f t="shared" si="24"/>
        <v>-4.5819199418227008E-3</v>
      </c>
      <c r="P298" s="1">
        <v>45211</v>
      </c>
      <c r="Q298">
        <v>113.8</v>
      </c>
      <c r="R298">
        <v>114.17</v>
      </c>
      <c r="S298">
        <v>112</v>
      </c>
      <c r="T298">
        <v>112.64</v>
      </c>
      <c r="U298">
        <v>37954</v>
      </c>
      <c r="V298">
        <f t="shared" si="25"/>
        <v>-1.7017191727026815E-2</v>
      </c>
      <c r="X298" s="1">
        <v>45211</v>
      </c>
      <c r="Y298">
        <v>11.06</v>
      </c>
      <c r="Z298">
        <v>11.06</v>
      </c>
      <c r="AA298">
        <v>11.06</v>
      </c>
      <c r="AB298">
        <v>11.06</v>
      </c>
      <c r="AC298">
        <f t="shared" si="26"/>
        <v>0</v>
      </c>
      <c r="AE298" s="1">
        <v>45209</v>
      </c>
      <c r="AF298">
        <v>4.9740000000000002</v>
      </c>
      <c r="AG298">
        <v>4.9740000000000002</v>
      </c>
      <c r="AH298">
        <v>4.7960000000000003</v>
      </c>
      <c r="AI298">
        <v>4.8339999999999996</v>
      </c>
      <c r="AJ298">
        <f t="shared" si="27"/>
        <v>-1.741446424912927E-2</v>
      </c>
      <c r="AL298" s="1">
        <v>45211</v>
      </c>
      <c r="AM298">
        <v>174.06</v>
      </c>
      <c r="AN298">
        <v>174.23</v>
      </c>
      <c r="AO298">
        <v>173.24</v>
      </c>
      <c r="AP298">
        <v>173.26</v>
      </c>
      <c r="AQ298">
        <v>5912663</v>
      </c>
      <c r="AR298">
        <f t="shared" si="28"/>
        <v>-3.049657632775195E-3</v>
      </c>
    </row>
    <row r="299" spans="1:44" x14ac:dyDescent="0.2">
      <c r="A299" s="1">
        <v>45210</v>
      </c>
      <c r="B299">
        <v>158.99</v>
      </c>
      <c r="C299">
        <v>159.9933</v>
      </c>
      <c r="D299">
        <v>158.11000000000001</v>
      </c>
      <c r="E299">
        <v>159.38999999999999</v>
      </c>
      <c r="F299">
        <v>383905</v>
      </c>
      <c r="G299">
        <f t="shared" si="29"/>
        <v>4.6643554995271395E-3</v>
      </c>
      <c r="I299" s="1">
        <v>45210</v>
      </c>
      <c r="J299">
        <v>4366.59</v>
      </c>
      <c r="K299">
        <v>4378.6400000000003</v>
      </c>
      <c r="L299">
        <v>4345.34</v>
      </c>
      <c r="M299">
        <v>4376.95</v>
      </c>
      <c r="N299">
        <f t="shared" si="24"/>
        <v>1.3134730069774953E-3</v>
      </c>
      <c r="P299" s="1">
        <v>45210</v>
      </c>
      <c r="Q299">
        <v>115</v>
      </c>
      <c r="R299">
        <v>115</v>
      </c>
      <c r="S299">
        <v>113.76</v>
      </c>
      <c r="T299">
        <v>114.59</v>
      </c>
      <c r="U299">
        <v>14189</v>
      </c>
      <c r="V299">
        <f t="shared" si="25"/>
        <v>-3.4894879176473908E-4</v>
      </c>
      <c r="X299" s="1">
        <v>45210</v>
      </c>
      <c r="Y299">
        <v>11.06</v>
      </c>
      <c r="Z299">
        <v>11.06</v>
      </c>
      <c r="AA299">
        <v>11.06</v>
      </c>
      <c r="AB299">
        <v>11.06</v>
      </c>
      <c r="AC299">
        <f t="shared" si="26"/>
        <v>0</v>
      </c>
      <c r="AE299" s="1">
        <v>45205</v>
      </c>
      <c r="AF299">
        <v>4.8879999999999999</v>
      </c>
      <c r="AG299">
        <v>5.016</v>
      </c>
      <c r="AH299">
        <v>4.8810000000000002</v>
      </c>
      <c r="AI299">
        <v>4.9740000000000002</v>
      </c>
      <c r="AJ299">
        <f t="shared" si="27"/>
        <v>8.4710743801653665E-3</v>
      </c>
      <c r="AL299" s="1">
        <v>45210</v>
      </c>
      <c r="AM299">
        <v>173.6</v>
      </c>
      <c r="AN299">
        <v>174.125</v>
      </c>
      <c r="AO299">
        <v>173.26</v>
      </c>
      <c r="AP299">
        <v>173.79</v>
      </c>
      <c r="AQ299">
        <v>7128002</v>
      </c>
      <c r="AR299">
        <f t="shared" si="28"/>
        <v>7.3030777256128838E-3</v>
      </c>
    </row>
    <row r="300" spans="1:44" x14ac:dyDescent="0.2">
      <c r="A300" s="1">
        <v>45209</v>
      </c>
      <c r="B300">
        <v>157.80000000000001</v>
      </c>
      <c r="C300">
        <v>159.69540000000001</v>
      </c>
      <c r="D300">
        <v>157.80000000000001</v>
      </c>
      <c r="E300">
        <v>158.65</v>
      </c>
      <c r="F300">
        <v>360354</v>
      </c>
      <c r="G300">
        <f t="shared" si="29"/>
        <v>8.261836669844369E-3</v>
      </c>
      <c r="I300" s="1">
        <v>45209</v>
      </c>
      <c r="J300">
        <v>4339.75</v>
      </c>
      <c r="K300">
        <v>4385.46</v>
      </c>
      <c r="L300">
        <v>4339.6400000000003</v>
      </c>
      <c r="M300">
        <v>4358.24</v>
      </c>
      <c r="N300">
        <f t="shared" si="24"/>
        <v>1.3037520513377258E-2</v>
      </c>
      <c r="P300" s="1">
        <v>45209</v>
      </c>
      <c r="Q300">
        <v>114.21</v>
      </c>
      <c r="R300">
        <v>115.38</v>
      </c>
      <c r="S300">
        <v>114.21</v>
      </c>
      <c r="T300">
        <v>114.63</v>
      </c>
      <c r="U300">
        <v>5611</v>
      </c>
      <c r="V300">
        <f t="shared" si="25"/>
        <v>1.1917372881355881E-2</v>
      </c>
      <c r="X300" s="1">
        <v>45209</v>
      </c>
      <c r="Y300">
        <v>11.06</v>
      </c>
      <c r="Z300">
        <v>11.06</v>
      </c>
      <c r="AA300">
        <v>11.06</v>
      </c>
      <c r="AB300">
        <v>11.06</v>
      </c>
      <c r="AC300">
        <f t="shared" si="26"/>
        <v>0</v>
      </c>
      <c r="AE300" s="1">
        <v>45204</v>
      </c>
      <c r="AF300">
        <v>4.8609999999999998</v>
      </c>
      <c r="AG300">
        <v>4.9370000000000003</v>
      </c>
      <c r="AH300">
        <v>4.84</v>
      </c>
      <c r="AI300">
        <v>4.8879999999999999</v>
      </c>
      <c r="AJ300">
        <f t="shared" si="27"/>
        <v>2.9130342334679898E-2</v>
      </c>
      <c r="AL300" s="1">
        <v>45209</v>
      </c>
      <c r="AM300">
        <v>172.08</v>
      </c>
      <c r="AN300">
        <v>172.79499999999999</v>
      </c>
      <c r="AO300">
        <v>171.9</v>
      </c>
      <c r="AP300">
        <v>172.53</v>
      </c>
      <c r="AQ300">
        <v>5843995</v>
      </c>
      <c r="AR300">
        <f t="shared" si="28"/>
        <v>-1.6780465223931956E-3</v>
      </c>
    </row>
    <row r="301" spans="1:44" x14ac:dyDescent="0.2">
      <c r="A301" s="1">
        <v>45208</v>
      </c>
      <c r="B301">
        <v>155.08000000000001</v>
      </c>
      <c r="C301">
        <v>157.85</v>
      </c>
      <c r="D301">
        <v>155.08000000000001</v>
      </c>
      <c r="E301">
        <v>157.35</v>
      </c>
      <c r="F301">
        <v>428821</v>
      </c>
      <c r="G301">
        <f t="shared" si="29"/>
        <v>8.2014480681745442E-3</v>
      </c>
      <c r="I301" s="1">
        <v>45208</v>
      </c>
      <c r="J301">
        <v>4289.0200000000004</v>
      </c>
      <c r="K301">
        <v>4341.7299999999996</v>
      </c>
      <c r="L301">
        <v>4283.79</v>
      </c>
      <c r="M301">
        <v>4335.66</v>
      </c>
      <c r="N301">
        <f t="shared" si="24"/>
        <v>1.5224372267184837E-2</v>
      </c>
      <c r="P301" s="1">
        <v>45208</v>
      </c>
      <c r="Q301">
        <v>111.91</v>
      </c>
      <c r="R301">
        <v>113.55</v>
      </c>
      <c r="S301">
        <v>111.91</v>
      </c>
      <c r="T301">
        <v>113.28</v>
      </c>
      <c r="U301">
        <v>12020</v>
      </c>
      <c r="V301">
        <f t="shared" si="25"/>
        <v>6.486006219458054E-3</v>
      </c>
      <c r="X301" s="1">
        <v>45208</v>
      </c>
      <c r="Y301">
        <v>11.06</v>
      </c>
      <c r="Z301">
        <v>11.06</v>
      </c>
      <c r="AA301">
        <v>11.06</v>
      </c>
      <c r="AB301">
        <v>11.06</v>
      </c>
      <c r="AC301">
        <f t="shared" si="26"/>
        <v>9.0497737556559149E-4</v>
      </c>
      <c r="AE301" s="1">
        <v>45203</v>
      </c>
      <c r="AF301">
        <v>4.9269999999999996</v>
      </c>
      <c r="AG301">
        <v>5.0140000000000002</v>
      </c>
      <c r="AH301">
        <v>4.7030000000000003</v>
      </c>
      <c r="AI301">
        <v>4.8609999999999998</v>
      </c>
      <c r="AJ301">
        <f t="shared" si="27"/>
        <v>-1.5902908558275711E-2</v>
      </c>
      <c r="AL301" s="1">
        <v>45208</v>
      </c>
      <c r="AM301">
        <v>171.18</v>
      </c>
      <c r="AN301">
        <v>172.86</v>
      </c>
      <c r="AO301">
        <v>171.07499999999999</v>
      </c>
      <c r="AP301">
        <v>172.82</v>
      </c>
      <c r="AQ301">
        <v>10201550</v>
      </c>
      <c r="AR301">
        <f t="shared" si="28"/>
        <v>1.8385385975250471E-2</v>
      </c>
    </row>
    <row r="302" spans="1:44" x14ac:dyDescent="0.2">
      <c r="A302" s="1">
        <v>45205</v>
      </c>
      <c r="B302">
        <v>154.24</v>
      </c>
      <c r="C302">
        <v>157.02930000000001</v>
      </c>
      <c r="D302">
        <v>153.38</v>
      </c>
      <c r="E302">
        <v>156.07</v>
      </c>
      <c r="F302">
        <v>940285</v>
      </c>
      <c r="G302">
        <f t="shared" si="29"/>
        <v>6.7733195716680617E-3</v>
      </c>
      <c r="I302" s="1">
        <v>45205</v>
      </c>
      <c r="J302">
        <v>4234.79</v>
      </c>
      <c r="K302">
        <v>4324.1000000000004</v>
      </c>
      <c r="L302">
        <v>4219.55</v>
      </c>
      <c r="M302">
        <v>4308.5</v>
      </c>
      <c r="N302">
        <f t="shared" si="24"/>
        <v>-1.5050012896629774E-3</v>
      </c>
      <c r="P302" s="1">
        <v>45205</v>
      </c>
      <c r="Q302">
        <v>110.05</v>
      </c>
      <c r="R302">
        <v>113.15</v>
      </c>
      <c r="S302">
        <v>110.05</v>
      </c>
      <c r="T302">
        <v>112.55</v>
      </c>
      <c r="U302">
        <v>13450</v>
      </c>
      <c r="V302">
        <f t="shared" si="25"/>
        <v>1.4055320299126069E-2</v>
      </c>
      <c r="X302" s="1">
        <v>45205</v>
      </c>
      <c r="Y302">
        <v>11.05</v>
      </c>
      <c r="Z302">
        <v>11.05</v>
      </c>
      <c r="AA302">
        <v>11.05</v>
      </c>
      <c r="AB302">
        <v>11.05</v>
      </c>
      <c r="AC302">
        <f t="shared" si="26"/>
        <v>3.6330608537693846E-3</v>
      </c>
      <c r="AE302" s="1">
        <v>45202</v>
      </c>
      <c r="AF302">
        <v>4.7919999999999998</v>
      </c>
      <c r="AG302">
        <v>4.9509999999999996</v>
      </c>
      <c r="AH302">
        <v>4.7789999999999999</v>
      </c>
      <c r="AI302">
        <v>4.9269999999999996</v>
      </c>
      <c r="AJ302">
        <f t="shared" si="27"/>
        <v>1.6159897937486629E-2</v>
      </c>
      <c r="AL302" s="1">
        <v>45205</v>
      </c>
      <c r="AM302">
        <v>169.17</v>
      </c>
      <c r="AN302">
        <v>170.23</v>
      </c>
      <c r="AO302">
        <v>168.5</v>
      </c>
      <c r="AP302">
        <v>169.7</v>
      </c>
      <c r="AQ302">
        <v>9948433</v>
      </c>
      <c r="AR302">
        <f t="shared" si="28"/>
        <v>5.1531125984716937E-3</v>
      </c>
    </row>
    <row r="303" spans="1:44" x14ac:dyDescent="0.2">
      <c r="A303" s="1">
        <v>45204</v>
      </c>
      <c r="B303">
        <v>154.69999999999999</v>
      </c>
      <c r="C303">
        <v>155.56</v>
      </c>
      <c r="D303">
        <v>154.08000000000001</v>
      </c>
      <c r="E303">
        <v>155.02000000000001</v>
      </c>
      <c r="F303">
        <v>372335</v>
      </c>
      <c r="G303">
        <f t="shared" si="29"/>
        <v>-2.5796465884168738E-4</v>
      </c>
      <c r="I303" s="1">
        <v>45204</v>
      </c>
      <c r="J303">
        <v>4259.3100000000004</v>
      </c>
      <c r="K303">
        <v>4267.13</v>
      </c>
      <c r="L303">
        <v>4225.91</v>
      </c>
      <c r="M303">
        <v>4258.1899999999996</v>
      </c>
      <c r="N303">
        <f t="shared" si="24"/>
        <v>1.2865835165669051E-3</v>
      </c>
      <c r="P303" s="1">
        <v>45204</v>
      </c>
      <c r="Q303">
        <v>111.16</v>
      </c>
      <c r="R303">
        <v>111.27</v>
      </c>
      <c r="S303">
        <v>110.11</v>
      </c>
      <c r="T303">
        <v>110.99</v>
      </c>
      <c r="U303">
        <v>5973</v>
      </c>
      <c r="V303">
        <f t="shared" si="25"/>
        <v>-2.7852650494160133E-3</v>
      </c>
      <c r="X303" s="1">
        <v>45204</v>
      </c>
      <c r="Y303">
        <v>11.01</v>
      </c>
      <c r="Z303">
        <v>11.01</v>
      </c>
      <c r="AA303">
        <v>11.01</v>
      </c>
      <c r="AB303">
        <v>11.01</v>
      </c>
      <c r="AC303">
        <f t="shared" si="26"/>
        <v>9.0909090909088968E-4</v>
      </c>
      <c r="AE303" s="1">
        <v>45201</v>
      </c>
      <c r="AF303">
        <v>4.7030000000000003</v>
      </c>
      <c r="AG303">
        <v>4.8209999999999997</v>
      </c>
      <c r="AH303">
        <v>4.7030000000000003</v>
      </c>
      <c r="AI303">
        <v>4.7919999999999998</v>
      </c>
      <c r="AJ303">
        <f t="shared" si="27"/>
        <v>1.1833046471600819E-2</v>
      </c>
      <c r="AL303" s="1">
        <v>45204</v>
      </c>
      <c r="AM303">
        <v>168.74</v>
      </c>
      <c r="AN303">
        <v>169</v>
      </c>
      <c r="AO303">
        <v>168.3</v>
      </c>
      <c r="AP303">
        <v>168.83</v>
      </c>
      <c r="AQ303">
        <v>6970219</v>
      </c>
      <c r="AR303">
        <f t="shared" si="28"/>
        <v>-1.8328012297503481E-3</v>
      </c>
    </row>
    <row r="304" spans="1:44" x14ac:dyDescent="0.2">
      <c r="A304" s="1">
        <v>45203</v>
      </c>
      <c r="B304">
        <v>154.54</v>
      </c>
      <c r="C304">
        <v>155.30000000000001</v>
      </c>
      <c r="D304">
        <v>153.0701</v>
      </c>
      <c r="E304">
        <v>155.06</v>
      </c>
      <c r="F304">
        <v>511011</v>
      </c>
      <c r="G304">
        <f t="shared" si="29"/>
        <v>3.8845008416418122E-3</v>
      </c>
      <c r="I304" s="1">
        <v>45203</v>
      </c>
      <c r="J304">
        <v>4233.83</v>
      </c>
      <c r="K304">
        <v>4268.5</v>
      </c>
      <c r="L304">
        <v>4220.4799999999996</v>
      </c>
      <c r="M304">
        <v>4263.75</v>
      </c>
      <c r="N304">
        <f t="shared" si="24"/>
        <v>9.5578033653897132E-4</v>
      </c>
      <c r="P304" s="1">
        <v>45203</v>
      </c>
      <c r="Q304">
        <v>110.01</v>
      </c>
      <c r="R304">
        <v>111.38</v>
      </c>
      <c r="S304">
        <v>109.86</v>
      </c>
      <c r="T304">
        <v>111.3</v>
      </c>
      <c r="U304">
        <v>6523</v>
      </c>
      <c r="V304">
        <f t="shared" si="25"/>
        <v>9.7985846488840341E-3</v>
      </c>
      <c r="X304" s="1">
        <v>45203</v>
      </c>
      <c r="Y304">
        <v>11</v>
      </c>
      <c r="Z304">
        <v>11</v>
      </c>
      <c r="AA304">
        <v>11</v>
      </c>
      <c r="AB304">
        <v>11</v>
      </c>
      <c r="AC304">
        <f t="shared" si="26"/>
        <v>0</v>
      </c>
      <c r="AE304" s="1">
        <v>45198</v>
      </c>
      <c r="AF304">
        <v>4.7039999999999997</v>
      </c>
      <c r="AG304">
        <v>4.7389999999999999</v>
      </c>
      <c r="AH304">
        <v>4.6479999999999997</v>
      </c>
      <c r="AI304">
        <v>4.7030000000000003</v>
      </c>
      <c r="AJ304">
        <f t="shared" si="27"/>
        <v>-1.0432190760059693E-2</v>
      </c>
      <c r="AL304" s="1">
        <v>45203</v>
      </c>
      <c r="AM304">
        <v>169.21</v>
      </c>
      <c r="AN304">
        <v>169.41</v>
      </c>
      <c r="AO304">
        <v>168.5</v>
      </c>
      <c r="AP304">
        <v>169.14</v>
      </c>
      <c r="AQ304">
        <v>10034600</v>
      </c>
      <c r="AR304">
        <f t="shared" si="28"/>
        <v>-1.1823126034529576E-4</v>
      </c>
    </row>
    <row r="305" spans="1:44" x14ac:dyDescent="0.2">
      <c r="A305" s="1">
        <v>45202</v>
      </c>
      <c r="B305">
        <v>156.02000000000001</v>
      </c>
      <c r="C305">
        <v>156.4</v>
      </c>
      <c r="D305">
        <v>153.68</v>
      </c>
      <c r="E305">
        <v>154.46</v>
      </c>
      <c r="F305">
        <v>517309</v>
      </c>
      <c r="G305">
        <f t="shared" si="29"/>
        <v>-1.580221740792653E-2</v>
      </c>
      <c r="I305" s="1">
        <v>45202</v>
      </c>
      <c r="J305">
        <v>4269.75</v>
      </c>
      <c r="K305">
        <v>4281.1499999999996</v>
      </c>
      <c r="L305">
        <v>4216.45</v>
      </c>
      <c r="M305">
        <v>4229.45</v>
      </c>
      <c r="N305">
        <f t="shared" si="24"/>
        <v>-1.0271794113435774E-2</v>
      </c>
      <c r="P305" s="1">
        <v>45202</v>
      </c>
      <c r="Q305">
        <v>112.01</v>
      </c>
      <c r="R305">
        <v>112.16</v>
      </c>
      <c r="S305">
        <v>109.88</v>
      </c>
      <c r="T305">
        <v>110.22</v>
      </c>
      <c r="U305">
        <v>6739</v>
      </c>
      <c r="V305">
        <f t="shared" si="25"/>
        <v>-2.0701910262105716E-2</v>
      </c>
      <c r="X305" s="1">
        <v>45202</v>
      </c>
      <c r="Y305">
        <v>11</v>
      </c>
      <c r="Z305">
        <v>11</v>
      </c>
      <c r="AA305">
        <v>11</v>
      </c>
      <c r="AB305">
        <v>11</v>
      </c>
      <c r="AC305">
        <f t="shared" si="26"/>
        <v>9.0991810737031729E-4</v>
      </c>
      <c r="AE305" s="1">
        <v>45197</v>
      </c>
      <c r="AF305">
        <v>4.7210000000000001</v>
      </c>
      <c r="AG305">
        <v>4.8120000000000003</v>
      </c>
      <c r="AH305">
        <v>4.6970000000000001</v>
      </c>
      <c r="AI305">
        <v>4.7039999999999997</v>
      </c>
      <c r="AJ305">
        <f t="shared" si="27"/>
        <v>1.6446656567842374E-2</v>
      </c>
      <c r="AL305" s="1">
        <v>45202</v>
      </c>
      <c r="AM305">
        <v>169.14</v>
      </c>
      <c r="AN305">
        <v>170.08</v>
      </c>
      <c r="AO305">
        <v>168.745</v>
      </c>
      <c r="AP305">
        <v>169.16</v>
      </c>
      <c r="AQ305">
        <v>11459840</v>
      </c>
      <c r="AR305">
        <f t="shared" si="28"/>
        <v>-2.8882994400236317E-3</v>
      </c>
    </row>
    <row r="306" spans="1:44" x14ac:dyDescent="0.2">
      <c r="A306" s="1">
        <v>45201</v>
      </c>
      <c r="B306">
        <v>159.16999999999999</v>
      </c>
      <c r="C306">
        <v>159.35</v>
      </c>
      <c r="D306">
        <v>156.27000000000001</v>
      </c>
      <c r="E306">
        <v>156.94</v>
      </c>
      <c r="F306">
        <v>1918415</v>
      </c>
      <c r="G306">
        <f t="shared" si="29"/>
        <v>-1.598846322653465E-2</v>
      </c>
      <c r="I306" s="1">
        <v>45201</v>
      </c>
      <c r="J306">
        <v>4284.5200000000004</v>
      </c>
      <c r="K306">
        <v>4300.58</v>
      </c>
      <c r="L306">
        <v>4260.21</v>
      </c>
      <c r="M306">
        <v>4288.3900000000003</v>
      </c>
      <c r="N306">
        <f t="shared" si="24"/>
        <v>-3.4270128144546575E-3</v>
      </c>
      <c r="P306" s="1">
        <v>45201</v>
      </c>
      <c r="Q306">
        <v>113.19</v>
      </c>
      <c r="R306">
        <v>113.46</v>
      </c>
      <c r="S306">
        <v>112.22</v>
      </c>
      <c r="T306">
        <v>112.55</v>
      </c>
      <c r="U306">
        <v>12463</v>
      </c>
      <c r="V306">
        <f t="shared" si="25"/>
        <v>-7.4080606755446109E-3</v>
      </c>
      <c r="X306" s="1">
        <v>45201</v>
      </c>
      <c r="Y306">
        <v>10.99</v>
      </c>
      <c r="Z306">
        <v>10.99</v>
      </c>
      <c r="AA306">
        <v>10.99</v>
      </c>
      <c r="AB306">
        <v>10.99</v>
      </c>
      <c r="AC306">
        <f t="shared" si="26"/>
        <v>0</v>
      </c>
      <c r="AE306" s="1">
        <v>45196</v>
      </c>
      <c r="AF306">
        <v>4.6779999999999999</v>
      </c>
      <c r="AG306">
        <v>4.7489999999999997</v>
      </c>
      <c r="AH306">
        <v>4.6210000000000004</v>
      </c>
      <c r="AI306">
        <v>4.7210000000000001</v>
      </c>
      <c r="AJ306">
        <f t="shared" si="27"/>
        <v>4.3468811128016651E-3</v>
      </c>
      <c r="AL306" s="1">
        <v>45201</v>
      </c>
      <c r="AM306">
        <v>170.23</v>
      </c>
      <c r="AN306">
        <v>170.46</v>
      </c>
      <c r="AO306">
        <v>169.5</v>
      </c>
      <c r="AP306">
        <v>169.65</v>
      </c>
      <c r="AQ306">
        <v>12706030</v>
      </c>
      <c r="AR306">
        <f t="shared" si="28"/>
        <v>-1.0498687664041896E-2</v>
      </c>
    </row>
    <row r="307" spans="1:44" x14ac:dyDescent="0.2">
      <c r="A307" s="1">
        <v>45198</v>
      </c>
      <c r="B307">
        <v>161.12</v>
      </c>
      <c r="C307">
        <v>161.41</v>
      </c>
      <c r="D307">
        <v>159.11000000000001</v>
      </c>
      <c r="E307">
        <v>159.49</v>
      </c>
      <c r="F307">
        <v>530152</v>
      </c>
      <c r="G307">
        <f t="shared" si="29"/>
        <v>-3.5611645632887242E-3</v>
      </c>
      <c r="I307" s="1">
        <v>45198</v>
      </c>
      <c r="J307">
        <v>4328.18</v>
      </c>
      <c r="K307">
        <v>4333.1499999999996</v>
      </c>
      <c r="L307">
        <v>4274.8599999999997</v>
      </c>
      <c r="M307">
        <v>4288.05</v>
      </c>
      <c r="N307">
        <f t="shared" si="24"/>
        <v>2.4575671023688234E-3</v>
      </c>
      <c r="P307" s="1">
        <v>45198</v>
      </c>
      <c r="Q307">
        <v>115.59</v>
      </c>
      <c r="R307">
        <v>115.59</v>
      </c>
      <c r="S307">
        <v>113.11</v>
      </c>
      <c r="T307">
        <v>113.39</v>
      </c>
      <c r="U307">
        <v>6771</v>
      </c>
      <c r="V307">
        <f t="shared" si="25"/>
        <v>-6.6579062636881745E-3</v>
      </c>
      <c r="X307" s="1">
        <v>45198</v>
      </c>
      <c r="Y307">
        <v>10.99</v>
      </c>
      <c r="Z307">
        <v>10.99</v>
      </c>
      <c r="AA307">
        <v>10.99</v>
      </c>
      <c r="AB307">
        <v>10.99</v>
      </c>
      <c r="AC307">
        <f t="shared" si="26"/>
        <v>3.6529680365297648E-3</v>
      </c>
      <c r="AE307" s="1">
        <v>45195</v>
      </c>
      <c r="AF307">
        <v>4.6539999999999999</v>
      </c>
      <c r="AG307">
        <v>4.7030000000000003</v>
      </c>
      <c r="AH307">
        <v>4.601</v>
      </c>
      <c r="AI307">
        <v>4.6779999999999999</v>
      </c>
      <c r="AJ307">
        <f t="shared" si="27"/>
        <v>1.6121908127208571E-2</v>
      </c>
      <c r="AL307" s="1">
        <v>45198</v>
      </c>
      <c r="AM307">
        <v>173.92</v>
      </c>
      <c r="AN307">
        <v>174.03</v>
      </c>
      <c r="AO307">
        <v>171.26499999999999</v>
      </c>
      <c r="AP307">
        <v>171.45</v>
      </c>
      <c r="AQ307">
        <v>10427380</v>
      </c>
      <c r="AR307">
        <f t="shared" si="28"/>
        <v>-1.0275356462506501E-2</v>
      </c>
    </row>
    <row r="308" spans="1:44" x14ac:dyDescent="0.2">
      <c r="A308" s="1">
        <v>45197</v>
      </c>
      <c r="B308">
        <v>158.49</v>
      </c>
      <c r="C308">
        <v>160.65</v>
      </c>
      <c r="D308">
        <v>158.49</v>
      </c>
      <c r="E308">
        <v>160.06</v>
      </c>
      <c r="F308">
        <v>649145</v>
      </c>
      <c r="G308">
        <f t="shared" si="29"/>
        <v>1.0798863277549782E-2</v>
      </c>
      <c r="I308" s="1">
        <v>45197</v>
      </c>
      <c r="J308">
        <v>4269.6499999999996</v>
      </c>
      <c r="K308">
        <v>4317.2700000000004</v>
      </c>
      <c r="L308">
        <v>4264.38</v>
      </c>
      <c r="M308">
        <v>4299.7</v>
      </c>
      <c r="N308">
        <f t="shared" si="24"/>
        <v>6.0750761448864375E-3</v>
      </c>
      <c r="P308" s="1">
        <v>45197</v>
      </c>
      <c r="Q308">
        <v>112.48</v>
      </c>
      <c r="R308">
        <v>114.64</v>
      </c>
      <c r="S308">
        <v>112.48</v>
      </c>
      <c r="T308">
        <v>114.15</v>
      </c>
      <c r="U308">
        <v>11376</v>
      </c>
      <c r="V308">
        <f t="shared" si="25"/>
        <v>1.2327066335579997E-2</v>
      </c>
      <c r="X308" s="1">
        <v>45197</v>
      </c>
      <c r="Y308">
        <v>10.95</v>
      </c>
      <c r="Z308">
        <v>10.95</v>
      </c>
      <c r="AA308">
        <v>10.95</v>
      </c>
      <c r="AB308">
        <v>10.95</v>
      </c>
      <c r="AC308">
        <f t="shared" si="26"/>
        <v>9.1407678244970637E-4</v>
      </c>
      <c r="AE308" s="1">
        <v>45194</v>
      </c>
      <c r="AF308">
        <v>4.5279999999999996</v>
      </c>
      <c r="AG308">
        <v>4.6749999999999998</v>
      </c>
      <c r="AH308">
        <v>4.5279999999999996</v>
      </c>
      <c r="AI308">
        <v>4.6539999999999999</v>
      </c>
      <c r="AJ308">
        <f t="shared" si="27"/>
        <v>4.4365572315881929E-3</v>
      </c>
      <c r="AL308" s="1">
        <v>45197</v>
      </c>
      <c r="AM308">
        <v>173.91</v>
      </c>
      <c r="AN308">
        <v>174.13499999999999</v>
      </c>
      <c r="AO308">
        <v>172.32</v>
      </c>
      <c r="AP308">
        <v>173.23</v>
      </c>
      <c r="AQ308">
        <v>10061920</v>
      </c>
      <c r="AR308">
        <f t="shared" si="28"/>
        <v>-4.9971280873061718E-3</v>
      </c>
    </row>
    <row r="309" spans="1:44" x14ac:dyDescent="0.2">
      <c r="A309" s="1">
        <v>45196</v>
      </c>
      <c r="B309">
        <v>158.29</v>
      </c>
      <c r="C309">
        <v>159</v>
      </c>
      <c r="D309">
        <v>157.2099</v>
      </c>
      <c r="E309">
        <v>158.35</v>
      </c>
      <c r="F309">
        <v>388029</v>
      </c>
      <c r="G309">
        <f t="shared" si="29"/>
        <v>6.483188203139781E-3</v>
      </c>
      <c r="I309" s="1">
        <v>45196</v>
      </c>
      <c r="J309">
        <v>4282.63</v>
      </c>
      <c r="K309">
        <v>4292.07</v>
      </c>
      <c r="L309">
        <v>4238.63</v>
      </c>
      <c r="M309">
        <v>4274.51</v>
      </c>
      <c r="N309">
        <f t="shared" si="24"/>
        <v>-6.4111880505767624E-3</v>
      </c>
      <c r="P309" s="1">
        <v>45196</v>
      </c>
      <c r="Q309">
        <v>112.22</v>
      </c>
      <c r="R309">
        <v>113.04</v>
      </c>
      <c r="S309">
        <v>111.99</v>
      </c>
      <c r="T309">
        <v>112.76</v>
      </c>
      <c r="U309">
        <v>4892</v>
      </c>
      <c r="V309">
        <f t="shared" si="25"/>
        <v>1.0847153742716342E-2</v>
      </c>
      <c r="X309" s="1">
        <v>45196</v>
      </c>
      <c r="Y309">
        <v>10.94</v>
      </c>
      <c r="Z309">
        <v>10.94</v>
      </c>
      <c r="AA309">
        <v>10.94</v>
      </c>
      <c r="AB309">
        <v>10.94</v>
      </c>
      <c r="AC309">
        <f t="shared" si="26"/>
        <v>0</v>
      </c>
      <c r="AE309" s="1">
        <v>45191</v>
      </c>
      <c r="AF309">
        <v>4.5739999999999998</v>
      </c>
      <c r="AG309">
        <v>4.593</v>
      </c>
      <c r="AH309">
        <v>4.508</v>
      </c>
      <c r="AI309">
        <v>4.5279999999999996</v>
      </c>
      <c r="AJ309">
        <f t="shared" si="27"/>
        <v>1.4629754670267926E-2</v>
      </c>
      <c r="AL309" s="1">
        <v>45196</v>
      </c>
      <c r="AM309">
        <v>175.27</v>
      </c>
      <c r="AN309">
        <v>175.32</v>
      </c>
      <c r="AO309">
        <v>173.7</v>
      </c>
      <c r="AP309">
        <v>174.1</v>
      </c>
      <c r="AQ309">
        <v>10919580</v>
      </c>
      <c r="AR309">
        <f t="shared" si="28"/>
        <v>-1.236668935783984E-2</v>
      </c>
    </row>
    <row r="310" spans="1:44" x14ac:dyDescent="0.2">
      <c r="A310" s="1">
        <v>45195</v>
      </c>
      <c r="B310">
        <v>158.85</v>
      </c>
      <c r="C310">
        <v>159.62</v>
      </c>
      <c r="D310">
        <v>157.27000000000001</v>
      </c>
      <c r="E310">
        <v>157.33000000000001</v>
      </c>
      <c r="F310">
        <v>612159</v>
      </c>
      <c r="G310">
        <f t="shared" si="29"/>
        <v>-1.5087016401652664E-2</v>
      </c>
      <c r="I310" s="1">
        <v>45195</v>
      </c>
      <c r="J310">
        <v>4312.88</v>
      </c>
      <c r="K310">
        <v>4313.01</v>
      </c>
      <c r="L310">
        <v>4265.9799999999996</v>
      </c>
      <c r="M310">
        <v>4273.53</v>
      </c>
      <c r="N310">
        <f t="shared" si="24"/>
        <v>-8.5341762149348677E-3</v>
      </c>
      <c r="P310" s="1">
        <v>45195</v>
      </c>
      <c r="Q310">
        <v>112.39</v>
      </c>
      <c r="R310">
        <v>112.94</v>
      </c>
      <c r="S310">
        <v>111.46</v>
      </c>
      <c r="T310">
        <v>111.55</v>
      </c>
      <c r="U310">
        <v>6878</v>
      </c>
      <c r="V310">
        <f t="shared" si="25"/>
        <v>-1.1869961909823753E-2</v>
      </c>
      <c r="X310" s="1">
        <v>45195</v>
      </c>
      <c r="Y310">
        <v>10.94</v>
      </c>
      <c r="Z310">
        <v>10.94</v>
      </c>
      <c r="AA310">
        <v>10.94</v>
      </c>
      <c r="AB310">
        <v>10.94</v>
      </c>
      <c r="AC310">
        <f t="shared" si="26"/>
        <v>0</v>
      </c>
      <c r="AE310" s="1">
        <v>45190</v>
      </c>
      <c r="AF310">
        <v>4.45</v>
      </c>
      <c r="AG310">
        <v>4.5860000000000003</v>
      </c>
      <c r="AH310">
        <v>4.4429999999999996</v>
      </c>
      <c r="AI310">
        <v>4.5739999999999998</v>
      </c>
      <c r="AJ310">
        <f t="shared" si="27"/>
        <v>1.5542857142857055E-2</v>
      </c>
      <c r="AL310" s="1">
        <v>45195</v>
      </c>
      <c r="AM310">
        <v>176.82499999999999</v>
      </c>
      <c r="AN310">
        <v>177.14</v>
      </c>
      <c r="AO310">
        <v>176.16</v>
      </c>
      <c r="AP310">
        <v>176.28</v>
      </c>
      <c r="AQ310">
        <v>7181080</v>
      </c>
      <c r="AR310">
        <f t="shared" si="28"/>
        <v>-7.9909960607765194E-3</v>
      </c>
    </row>
    <row r="311" spans="1:44" x14ac:dyDescent="0.2">
      <c r="A311" s="1">
        <v>45194</v>
      </c>
      <c r="B311">
        <v>158.28</v>
      </c>
      <c r="C311">
        <v>160.01</v>
      </c>
      <c r="D311">
        <v>158.12010000000001</v>
      </c>
      <c r="E311">
        <v>159.74</v>
      </c>
      <c r="F311">
        <v>625241</v>
      </c>
      <c r="G311">
        <f t="shared" si="29"/>
        <v>5.5394687145914352E-3</v>
      </c>
      <c r="I311" s="1">
        <v>45194</v>
      </c>
      <c r="J311">
        <v>4310.62</v>
      </c>
      <c r="K311">
        <v>4338.51</v>
      </c>
      <c r="L311">
        <v>4302.7</v>
      </c>
      <c r="M311">
        <v>4337.4399999999996</v>
      </c>
      <c r="N311">
        <f t="shared" si="24"/>
        <v>-3.1947253439715984E-3</v>
      </c>
      <c r="P311" s="1">
        <v>45194</v>
      </c>
      <c r="Q311">
        <v>112.14</v>
      </c>
      <c r="R311">
        <v>113.34</v>
      </c>
      <c r="S311">
        <v>112.09</v>
      </c>
      <c r="T311">
        <v>112.89</v>
      </c>
      <c r="U311">
        <v>113031</v>
      </c>
      <c r="V311">
        <f t="shared" si="25"/>
        <v>2.2194602272727275E-3</v>
      </c>
      <c r="X311" s="1">
        <v>45194</v>
      </c>
      <c r="Y311">
        <v>10.94</v>
      </c>
      <c r="Z311">
        <v>10.94</v>
      </c>
      <c r="AA311">
        <v>10.94</v>
      </c>
      <c r="AB311">
        <v>10.94</v>
      </c>
      <c r="AC311">
        <f t="shared" si="26"/>
        <v>9.1491308325707111E-4</v>
      </c>
      <c r="AE311" s="1">
        <v>45189</v>
      </c>
      <c r="AF311">
        <v>4.4279999999999999</v>
      </c>
      <c r="AG311">
        <v>4.4509999999999996</v>
      </c>
      <c r="AH311">
        <v>4.375</v>
      </c>
      <c r="AI311">
        <v>4.45</v>
      </c>
      <c r="AJ311">
        <f t="shared" si="27"/>
        <v>-1.3695503309747151E-3</v>
      </c>
      <c r="AL311" s="1">
        <v>45194</v>
      </c>
      <c r="AM311">
        <v>178.41</v>
      </c>
      <c r="AN311">
        <v>178.71</v>
      </c>
      <c r="AO311">
        <v>177.64</v>
      </c>
      <c r="AP311">
        <v>177.7</v>
      </c>
      <c r="AQ311">
        <v>5582074</v>
      </c>
      <c r="AR311">
        <f t="shared" si="28"/>
        <v>-5.1505990370620085E-3</v>
      </c>
    </row>
    <row r="312" spans="1:44" x14ac:dyDescent="0.2">
      <c r="A312" s="1">
        <v>45191</v>
      </c>
      <c r="B312">
        <v>159.88999999999999</v>
      </c>
      <c r="C312">
        <v>160.38999999999999</v>
      </c>
      <c r="D312">
        <v>158.85</v>
      </c>
      <c r="E312">
        <v>158.86000000000001</v>
      </c>
      <c r="F312">
        <v>739863</v>
      </c>
      <c r="G312">
        <f t="shared" si="29"/>
        <v>-4.4494579181549136E-3</v>
      </c>
      <c r="I312" s="1">
        <v>45191</v>
      </c>
      <c r="J312">
        <v>4341.74</v>
      </c>
      <c r="K312">
        <v>4357.3999999999996</v>
      </c>
      <c r="L312">
        <v>4316.49</v>
      </c>
      <c r="M312">
        <v>4320.0600000000004</v>
      </c>
      <c r="N312">
        <f t="shared" si="24"/>
        <v>-2.9289679083982128E-3</v>
      </c>
      <c r="P312" s="1">
        <v>45191</v>
      </c>
      <c r="Q312">
        <v>112.94</v>
      </c>
      <c r="R312">
        <v>113.25</v>
      </c>
      <c r="S312">
        <v>112.58</v>
      </c>
      <c r="T312">
        <v>112.64</v>
      </c>
      <c r="U312">
        <v>3737</v>
      </c>
      <c r="V312">
        <f t="shared" si="25"/>
        <v>4.4408917310593442E-4</v>
      </c>
      <c r="X312" s="1">
        <v>45191</v>
      </c>
      <c r="Y312">
        <v>10.93</v>
      </c>
      <c r="Z312">
        <v>10.93</v>
      </c>
      <c r="AA312">
        <v>10.93</v>
      </c>
      <c r="AB312">
        <v>10.93</v>
      </c>
      <c r="AC312">
        <f t="shared" si="26"/>
        <v>0</v>
      </c>
      <c r="AE312" s="1">
        <v>45188</v>
      </c>
      <c r="AF312">
        <v>4.3890000000000002</v>
      </c>
      <c r="AG312">
        <v>4.4409999999999998</v>
      </c>
      <c r="AH312">
        <v>4.3810000000000002</v>
      </c>
      <c r="AI312">
        <v>4.4279999999999999</v>
      </c>
      <c r="AJ312">
        <f t="shared" si="27"/>
        <v>-2.2820629849371198E-4</v>
      </c>
      <c r="AL312" s="1">
        <v>45191</v>
      </c>
      <c r="AM312">
        <v>178.65</v>
      </c>
      <c r="AN312">
        <v>178.95</v>
      </c>
      <c r="AO312">
        <v>178.51</v>
      </c>
      <c r="AP312">
        <v>178.62</v>
      </c>
      <c r="AQ312">
        <v>3637075</v>
      </c>
      <c r="AR312">
        <f t="shared" si="28"/>
        <v>3.2013479359730029E-3</v>
      </c>
    </row>
    <row r="313" spans="1:44" x14ac:dyDescent="0.2">
      <c r="A313" s="1">
        <v>45190</v>
      </c>
      <c r="B313">
        <v>161.30000000000001</v>
      </c>
      <c r="C313">
        <v>161.30000000000001</v>
      </c>
      <c r="D313">
        <v>159.52000000000001</v>
      </c>
      <c r="E313">
        <v>159.57</v>
      </c>
      <c r="F313">
        <v>651843</v>
      </c>
      <c r="G313">
        <f t="shared" si="29"/>
        <v>-2.1283120706575068E-2</v>
      </c>
      <c r="I313" s="1">
        <v>45190</v>
      </c>
      <c r="J313">
        <v>4374.3599999999997</v>
      </c>
      <c r="K313">
        <v>4375.7</v>
      </c>
      <c r="L313">
        <v>4329.17</v>
      </c>
      <c r="M313">
        <v>4330</v>
      </c>
      <c r="N313">
        <f t="shared" si="24"/>
        <v>-1.6406218049793482E-2</v>
      </c>
      <c r="P313" s="1">
        <v>45190</v>
      </c>
      <c r="Q313">
        <v>113.02</v>
      </c>
      <c r="R313">
        <v>113.52</v>
      </c>
      <c r="S313">
        <v>112.59</v>
      </c>
      <c r="T313">
        <v>112.59</v>
      </c>
      <c r="U313">
        <v>6383</v>
      </c>
      <c r="V313">
        <f t="shared" si="25"/>
        <v>-2.1722130506560081E-2</v>
      </c>
      <c r="X313" s="1">
        <v>45190</v>
      </c>
      <c r="Y313">
        <v>10.93</v>
      </c>
      <c r="Z313">
        <v>10.93</v>
      </c>
      <c r="AA313">
        <v>10.93</v>
      </c>
      <c r="AB313">
        <v>10.93</v>
      </c>
      <c r="AC313">
        <f t="shared" si="26"/>
        <v>0</v>
      </c>
      <c r="AE313" s="1">
        <v>45187</v>
      </c>
      <c r="AF313">
        <v>4.4189999999999996</v>
      </c>
      <c r="AG313">
        <v>4.4379999999999997</v>
      </c>
      <c r="AH313">
        <v>4.3819999999999997</v>
      </c>
      <c r="AI313">
        <v>4.3890000000000002</v>
      </c>
      <c r="AJ313">
        <f t="shared" si="27"/>
        <v>2.7459954233408617E-3</v>
      </c>
      <c r="AL313" s="1">
        <v>45190</v>
      </c>
      <c r="AM313">
        <v>177.86</v>
      </c>
      <c r="AN313">
        <v>178.48500000000001</v>
      </c>
      <c r="AO313">
        <v>177.69</v>
      </c>
      <c r="AP313">
        <v>178.05</v>
      </c>
      <c r="AQ313">
        <v>7573300</v>
      </c>
      <c r="AR313">
        <f t="shared" si="28"/>
        <v>-7.2483969891273094E-3</v>
      </c>
    </row>
    <row r="314" spans="1:44" x14ac:dyDescent="0.2">
      <c r="A314" s="1">
        <v>45189</v>
      </c>
      <c r="B314">
        <v>164.57</v>
      </c>
      <c r="C314">
        <v>165.505</v>
      </c>
      <c r="D314">
        <v>162.94999999999999</v>
      </c>
      <c r="E314">
        <v>163.04</v>
      </c>
      <c r="F314">
        <v>391984</v>
      </c>
      <c r="G314">
        <f t="shared" si="29"/>
        <v>-4.8220716596473201E-3</v>
      </c>
      <c r="I314" s="1">
        <v>45189</v>
      </c>
      <c r="J314">
        <v>4452.8100000000004</v>
      </c>
      <c r="K314">
        <v>4461.03</v>
      </c>
      <c r="L314">
        <v>4401.38</v>
      </c>
      <c r="M314">
        <v>4402.2</v>
      </c>
      <c r="N314">
        <f t="shared" si="24"/>
        <v>-3.4483461297238299E-3</v>
      </c>
      <c r="P314" s="1">
        <v>45189</v>
      </c>
      <c r="Q314">
        <v>116.48</v>
      </c>
      <c r="R314">
        <v>116.75</v>
      </c>
      <c r="S314">
        <v>115.09</v>
      </c>
      <c r="T314">
        <v>115.09</v>
      </c>
      <c r="U314">
        <v>5854</v>
      </c>
      <c r="V314">
        <f t="shared" si="25"/>
        <v>-1.0233918128654951E-2</v>
      </c>
      <c r="X314" s="1">
        <v>45189</v>
      </c>
      <c r="Y314">
        <v>10.93</v>
      </c>
      <c r="Z314">
        <v>10.93</v>
      </c>
      <c r="AA314">
        <v>10.93</v>
      </c>
      <c r="AB314">
        <v>10.93</v>
      </c>
      <c r="AC314">
        <f t="shared" si="26"/>
        <v>0</v>
      </c>
      <c r="AE314" s="1">
        <v>45184</v>
      </c>
      <c r="AF314">
        <v>4.3860000000000001</v>
      </c>
      <c r="AG314">
        <v>4.4240000000000004</v>
      </c>
      <c r="AH314">
        <v>4.37</v>
      </c>
      <c r="AI314">
        <v>4.4189999999999996</v>
      </c>
      <c r="AJ314">
        <f t="shared" si="27"/>
        <v>1.1808288955776836E-2</v>
      </c>
      <c r="AL314" s="1">
        <v>45189</v>
      </c>
      <c r="AM314">
        <v>179.34</v>
      </c>
      <c r="AN314">
        <v>180.66</v>
      </c>
      <c r="AO314">
        <v>179.32</v>
      </c>
      <c r="AP314">
        <v>179.35</v>
      </c>
      <c r="AQ314">
        <v>9330262</v>
      </c>
      <c r="AR314">
        <f t="shared" si="28"/>
        <v>7.2536547260347865E-4</v>
      </c>
    </row>
    <row r="315" spans="1:44" x14ac:dyDescent="0.2">
      <c r="A315" s="1">
        <v>45188</v>
      </c>
      <c r="B315">
        <v>164.2</v>
      </c>
      <c r="C315">
        <v>165</v>
      </c>
      <c r="D315">
        <v>163.27000000000001</v>
      </c>
      <c r="E315">
        <v>163.83000000000001</v>
      </c>
      <c r="F315">
        <v>404276</v>
      </c>
      <c r="G315">
        <f t="shared" si="29"/>
        <v>-1.6453382084093955E-3</v>
      </c>
      <c r="I315" s="1">
        <v>45188</v>
      </c>
      <c r="J315">
        <v>4445.41</v>
      </c>
      <c r="K315">
        <v>4449.8500000000004</v>
      </c>
      <c r="L315">
        <v>4416.6099999999997</v>
      </c>
      <c r="M315">
        <v>4443.95</v>
      </c>
      <c r="N315">
        <f t="shared" si="24"/>
        <v>-5.740515205611748E-3</v>
      </c>
      <c r="P315" s="1">
        <v>45188</v>
      </c>
      <c r="Q315">
        <v>116.41</v>
      </c>
      <c r="R315">
        <v>116.41</v>
      </c>
      <c r="S315">
        <v>115.68</v>
      </c>
      <c r="T315">
        <v>116.28</v>
      </c>
      <c r="U315">
        <v>6966</v>
      </c>
      <c r="V315">
        <f t="shared" si="25"/>
        <v>-3.0864197530864148E-3</v>
      </c>
      <c r="X315" s="1">
        <v>45188</v>
      </c>
      <c r="Y315">
        <v>10.93</v>
      </c>
      <c r="Z315">
        <v>10.93</v>
      </c>
      <c r="AA315">
        <v>10.93</v>
      </c>
      <c r="AB315">
        <v>10.93</v>
      </c>
      <c r="AC315">
        <f t="shared" si="26"/>
        <v>9.1575091575089623E-4</v>
      </c>
      <c r="AE315" s="1">
        <v>45183</v>
      </c>
      <c r="AF315">
        <v>4.3440000000000003</v>
      </c>
      <c r="AG315">
        <v>4.399</v>
      </c>
      <c r="AH315">
        <v>4.319</v>
      </c>
      <c r="AI315">
        <v>4.3860000000000001</v>
      </c>
      <c r="AJ315">
        <f t="shared" si="27"/>
        <v>-1.3872832369942721E-3</v>
      </c>
      <c r="AL315" s="1">
        <v>45188</v>
      </c>
      <c r="AM315">
        <v>179.54</v>
      </c>
      <c r="AN315">
        <v>179.65</v>
      </c>
      <c r="AO315">
        <v>179.03</v>
      </c>
      <c r="AP315">
        <v>179.22</v>
      </c>
      <c r="AQ315">
        <v>4225102</v>
      </c>
      <c r="AR315">
        <f t="shared" si="28"/>
        <v>-9.4765594514737447E-4</v>
      </c>
    </row>
    <row r="316" spans="1:44" x14ac:dyDescent="0.2">
      <c r="A316" s="1">
        <v>45187</v>
      </c>
      <c r="B316">
        <v>164.7</v>
      </c>
      <c r="C316">
        <v>164.94</v>
      </c>
      <c r="D316">
        <v>163.77000000000001</v>
      </c>
      <c r="E316">
        <v>164.1</v>
      </c>
      <c r="F316">
        <v>266067</v>
      </c>
      <c r="G316">
        <f t="shared" si="29"/>
        <v>-2.4922497112637326E-3</v>
      </c>
      <c r="I316" s="1">
        <v>45187</v>
      </c>
      <c r="J316">
        <v>4445.13</v>
      </c>
      <c r="K316">
        <v>4466.3599999999997</v>
      </c>
      <c r="L316">
        <v>4442.1099999999997</v>
      </c>
      <c r="M316">
        <v>4453.53</v>
      </c>
      <c r="N316">
        <f t="shared" si="24"/>
        <v>-1.1467864121551183E-3</v>
      </c>
      <c r="P316" s="1">
        <v>45187</v>
      </c>
      <c r="Q316">
        <v>116.32</v>
      </c>
      <c r="R316">
        <v>117.16</v>
      </c>
      <c r="S316">
        <v>116.32</v>
      </c>
      <c r="T316">
        <v>116.64</v>
      </c>
      <c r="U316">
        <v>14206</v>
      </c>
      <c r="V316">
        <f t="shared" si="25"/>
        <v>-1.3698630136986009E-3</v>
      </c>
      <c r="X316" s="1">
        <v>45187</v>
      </c>
      <c r="Y316">
        <v>10.92</v>
      </c>
      <c r="Z316">
        <v>10.92</v>
      </c>
      <c r="AA316">
        <v>10.92</v>
      </c>
      <c r="AB316">
        <v>10.92</v>
      </c>
      <c r="AC316">
        <f t="shared" si="26"/>
        <v>0</v>
      </c>
      <c r="AE316" s="1">
        <v>45182</v>
      </c>
      <c r="AF316">
        <v>4.3529999999999998</v>
      </c>
      <c r="AG316">
        <v>4.4009999999999998</v>
      </c>
      <c r="AH316">
        <v>4.3250000000000002</v>
      </c>
      <c r="AI316">
        <v>4.3440000000000003</v>
      </c>
      <c r="AJ316">
        <f t="shared" si="27"/>
        <v>-3.685786685095603E-3</v>
      </c>
      <c r="AL316" s="1">
        <v>45187</v>
      </c>
      <c r="AM316">
        <v>178.82</v>
      </c>
      <c r="AN316">
        <v>179.41</v>
      </c>
      <c r="AO316">
        <v>178.38</v>
      </c>
      <c r="AP316">
        <v>179.39</v>
      </c>
      <c r="AQ316">
        <v>5049308</v>
      </c>
      <c r="AR316">
        <f t="shared" si="28"/>
        <v>5.8876303689580738E-3</v>
      </c>
    </row>
    <row r="317" spans="1:44" x14ac:dyDescent="0.2">
      <c r="A317" s="1">
        <v>45184</v>
      </c>
      <c r="B317">
        <v>165.21</v>
      </c>
      <c r="C317">
        <v>165.52</v>
      </c>
      <c r="D317">
        <v>163.91</v>
      </c>
      <c r="E317">
        <v>164.51</v>
      </c>
      <c r="F317">
        <v>448525</v>
      </c>
      <c r="G317">
        <f t="shared" si="29"/>
        <v>-8.0795899909557045E-3</v>
      </c>
      <c r="I317" s="1">
        <v>45184</v>
      </c>
      <c r="J317">
        <v>4497.9799999999996</v>
      </c>
      <c r="K317">
        <v>4497.9799999999996</v>
      </c>
      <c r="L317">
        <v>4447.21</v>
      </c>
      <c r="M317">
        <v>4450.32</v>
      </c>
      <c r="N317">
        <f t="shared" si="24"/>
        <v>-7.0288410227096684E-3</v>
      </c>
      <c r="P317" s="1">
        <v>45184</v>
      </c>
      <c r="Q317">
        <v>118.67</v>
      </c>
      <c r="R317">
        <v>118.67</v>
      </c>
      <c r="S317">
        <v>116.38</v>
      </c>
      <c r="T317">
        <v>116.8</v>
      </c>
      <c r="U317">
        <v>11775</v>
      </c>
      <c r="V317">
        <f t="shared" si="25"/>
        <v>-1.6089630191222278E-2</v>
      </c>
      <c r="X317" s="1">
        <v>45184</v>
      </c>
      <c r="Y317">
        <v>10.92</v>
      </c>
      <c r="Z317">
        <v>10.92</v>
      </c>
      <c r="AA317">
        <v>10.92</v>
      </c>
      <c r="AB317">
        <v>10.92</v>
      </c>
      <c r="AC317">
        <f t="shared" si="26"/>
        <v>0</v>
      </c>
      <c r="AE317" s="1">
        <v>45181</v>
      </c>
      <c r="AF317">
        <v>4.3760000000000003</v>
      </c>
      <c r="AG317">
        <v>4.3869999999999996</v>
      </c>
      <c r="AH317">
        <v>4.3410000000000002</v>
      </c>
      <c r="AI317">
        <v>4.3529999999999998</v>
      </c>
      <c r="AJ317">
        <f t="shared" si="27"/>
        <v>2.3041474654385575E-4</v>
      </c>
      <c r="AL317" s="1">
        <v>45184</v>
      </c>
      <c r="AM317">
        <v>178.55</v>
      </c>
      <c r="AN317">
        <v>179.10499999999999</v>
      </c>
      <c r="AO317">
        <v>178.34</v>
      </c>
      <c r="AP317">
        <v>178.34</v>
      </c>
      <c r="AQ317">
        <v>5620888</v>
      </c>
      <c r="AR317">
        <f t="shared" si="28"/>
        <v>6.6038268329853588E-3</v>
      </c>
    </row>
    <row r="318" spans="1:44" x14ac:dyDescent="0.2">
      <c r="A318" s="1">
        <v>45183</v>
      </c>
      <c r="B318">
        <v>164.94</v>
      </c>
      <c r="C318">
        <v>165.95</v>
      </c>
      <c r="D318">
        <v>164.643</v>
      </c>
      <c r="E318">
        <v>165.85</v>
      </c>
      <c r="F318">
        <v>576202</v>
      </c>
      <c r="G318">
        <f t="shared" si="29"/>
        <v>1.4807562870953849E-2</v>
      </c>
      <c r="I318" s="1">
        <v>45183</v>
      </c>
      <c r="J318">
        <v>4487.78</v>
      </c>
      <c r="K318">
        <v>4511.99</v>
      </c>
      <c r="L318">
        <v>4478.6899999999996</v>
      </c>
      <c r="M318">
        <v>4505.1000000000004</v>
      </c>
      <c r="N318">
        <f t="shared" si="24"/>
        <v>5.6517092097934131E-3</v>
      </c>
      <c r="P318" s="1">
        <v>45183</v>
      </c>
      <c r="Q318">
        <v>119.14</v>
      </c>
      <c r="R318">
        <v>119.14</v>
      </c>
      <c r="S318">
        <v>118.46</v>
      </c>
      <c r="T318">
        <v>118.71</v>
      </c>
      <c r="U318">
        <v>11297</v>
      </c>
      <c r="V318">
        <f t="shared" si="25"/>
        <v>9.0097747556310073E-3</v>
      </c>
      <c r="X318" s="1">
        <v>45183</v>
      </c>
      <c r="Y318">
        <v>10.92</v>
      </c>
      <c r="Z318">
        <v>10.92</v>
      </c>
      <c r="AA318">
        <v>10.92</v>
      </c>
      <c r="AB318">
        <v>10.92</v>
      </c>
      <c r="AC318">
        <f t="shared" si="26"/>
        <v>0</v>
      </c>
      <c r="AE318" s="1">
        <v>45180</v>
      </c>
      <c r="AF318">
        <v>4.34</v>
      </c>
      <c r="AG318">
        <v>4.391</v>
      </c>
      <c r="AH318">
        <v>4.34</v>
      </c>
      <c r="AI318">
        <v>4.3760000000000003</v>
      </c>
      <c r="AJ318">
        <f t="shared" si="27"/>
        <v>9.5371016515467498E-3</v>
      </c>
      <c r="AL318" s="1">
        <v>45183</v>
      </c>
      <c r="AM318">
        <v>176.5</v>
      </c>
      <c r="AN318">
        <v>177.39</v>
      </c>
      <c r="AO318">
        <v>176.36</v>
      </c>
      <c r="AP318">
        <v>177.17</v>
      </c>
      <c r="AQ318">
        <v>6184382</v>
      </c>
      <c r="AR318">
        <f t="shared" si="28"/>
        <v>5.0824486107959666E-4</v>
      </c>
    </row>
    <row r="319" spans="1:44" x14ac:dyDescent="0.2">
      <c r="A319" s="1">
        <v>45182</v>
      </c>
      <c r="B319">
        <v>164.84</v>
      </c>
      <c r="C319">
        <v>164.905</v>
      </c>
      <c r="D319">
        <v>162.78</v>
      </c>
      <c r="E319">
        <v>163.43</v>
      </c>
      <c r="F319">
        <v>317008</v>
      </c>
      <c r="G319">
        <f t="shared" si="29"/>
        <v>-7.2287692868424113E-3</v>
      </c>
      <c r="I319" s="1">
        <v>45182</v>
      </c>
      <c r="J319">
        <v>4462.6499999999996</v>
      </c>
      <c r="K319">
        <v>4479.3900000000003</v>
      </c>
      <c r="L319">
        <v>4453.5200000000004</v>
      </c>
      <c r="M319">
        <v>4467.4399999999996</v>
      </c>
      <c r="N319">
        <f t="shared" si="24"/>
        <v>-7.4268033557472253E-4</v>
      </c>
      <c r="P319" s="1">
        <v>45182</v>
      </c>
      <c r="Q319">
        <v>118.08</v>
      </c>
      <c r="R319">
        <v>118.42</v>
      </c>
      <c r="S319">
        <v>117.39</v>
      </c>
      <c r="T319">
        <v>117.65</v>
      </c>
      <c r="U319">
        <v>5441</v>
      </c>
      <c r="V319">
        <f t="shared" si="25"/>
        <v>-6.9215835232547748E-3</v>
      </c>
      <c r="X319" s="1">
        <v>45182</v>
      </c>
      <c r="Y319">
        <v>10.92</v>
      </c>
      <c r="Z319">
        <v>10.92</v>
      </c>
      <c r="AA319">
        <v>10.92</v>
      </c>
      <c r="AB319">
        <v>10.92</v>
      </c>
      <c r="AC319">
        <f t="shared" si="26"/>
        <v>0</v>
      </c>
      <c r="AE319" s="1">
        <v>45177</v>
      </c>
      <c r="AF319">
        <v>4.34</v>
      </c>
      <c r="AG319">
        <v>4.367</v>
      </c>
      <c r="AH319">
        <v>4.2990000000000004</v>
      </c>
      <c r="AI319">
        <v>4.34</v>
      </c>
      <c r="AJ319">
        <f t="shared" si="27"/>
        <v>-8.990318118948756E-3</v>
      </c>
      <c r="AL319" s="1">
        <v>45182</v>
      </c>
      <c r="AM319">
        <v>177.53</v>
      </c>
      <c r="AN319">
        <v>177.75</v>
      </c>
      <c r="AO319">
        <v>177.035</v>
      </c>
      <c r="AP319">
        <v>177.08</v>
      </c>
      <c r="AQ319">
        <v>3874788</v>
      </c>
      <c r="AR319">
        <f t="shared" si="28"/>
        <v>-2.3099892951715397E-3</v>
      </c>
    </row>
    <row r="320" spans="1:44" x14ac:dyDescent="0.2">
      <c r="A320" s="1">
        <v>45181</v>
      </c>
      <c r="B320">
        <v>164.2</v>
      </c>
      <c r="C320">
        <v>165.39</v>
      </c>
      <c r="D320">
        <v>163.99799999999999</v>
      </c>
      <c r="E320">
        <v>164.62</v>
      </c>
      <c r="F320">
        <v>266166</v>
      </c>
      <c r="G320">
        <f t="shared" si="29"/>
        <v>2.0696372047723606E-3</v>
      </c>
      <c r="I320" s="1">
        <v>45181</v>
      </c>
      <c r="J320">
        <v>4473.2700000000004</v>
      </c>
      <c r="K320">
        <v>4487.1099999999997</v>
      </c>
      <c r="L320">
        <v>4456.83</v>
      </c>
      <c r="M320">
        <v>4461.8999999999996</v>
      </c>
      <c r="N320">
        <f t="shared" si="24"/>
        <v>-2.4754414276090949E-3</v>
      </c>
      <c r="P320" s="1">
        <v>45181</v>
      </c>
      <c r="Q320">
        <v>119.66</v>
      </c>
      <c r="R320">
        <v>119.78</v>
      </c>
      <c r="S320">
        <v>118.33</v>
      </c>
      <c r="T320">
        <v>118.47</v>
      </c>
      <c r="U320">
        <v>3629</v>
      </c>
      <c r="V320">
        <f t="shared" si="25"/>
        <v>-8.702200652665101E-3</v>
      </c>
      <c r="X320" s="1">
        <v>45181</v>
      </c>
      <c r="Y320">
        <v>10.92</v>
      </c>
      <c r="Z320">
        <v>10.92</v>
      </c>
      <c r="AA320">
        <v>10.92</v>
      </c>
      <c r="AB320">
        <v>10.92</v>
      </c>
      <c r="AC320">
        <f t="shared" si="26"/>
        <v>0</v>
      </c>
      <c r="AE320" s="1">
        <v>45176</v>
      </c>
      <c r="AF320">
        <v>4.3550000000000004</v>
      </c>
      <c r="AG320">
        <v>4.3780000000000001</v>
      </c>
      <c r="AH320">
        <v>4.3380000000000001</v>
      </c>
      <c r="AI320">
        <v>4.34</v>
      </c>
      <c r="AJ320">
        <f t="shared" si="27"/>
        <v>-6.9108500345545112E-4</v>
      </c>
      <c r="AL320" s="1">
        <v>45181</v>
      </c>
      <c r="AM320">
        <v>177.11</v>
      </c>
      <c r="AN320">
        <v>177.7</v>
      </c>
      <c r="AO320">
        <v>177.05</v>
      </c>
      <c r="AP320">
        <v>177.49</v>
      </c>
      <c r="AQ320">
        <v>4445435</v>
      </c>
      <c r="AR320">
        <f t="shared" si="28"/>
        <v>-5.1566616221063143E-3</v>
      </c>
    </row>
    <row r="321" spans="1:44" x14ac:dyDescent="0.2">
      <c r="A321" s="1">
        <v>45180</v>
      </c>
      <c r="B321">
        <v>165.09</v>
      </c>
      <c r="C321">
        <v>165.68</v>
      </c>
      <c r="D321">
        <v>164.15960000000001</v>
      </c>
      <c r="E321">
        <v>164.28</v>
      </c>
      <c r="F321">
        <v>346713</v>
      </c>
      <c r="G321">
        <f t="shared" si="29"/>
        <v>-2.4342745861728361E-4</v>
      </c>
      <c r="I321" s="1">
        <v>45180</v>
      </c>
      <c r="J321">
        <v>4480.9799999999996</v>
      </c>
      <c r="K321">
        <v>4490.7700000000004</v>
      </c>
      <c r="L321">
        <v>4467.8900000000003</v>
      </c>
      <c r="M321">
        <v>4487.46</v>
      </c>
      <c r="N321">
        <f t="shared" si="24"/>
        <v>4.3858663153777816E-3</v>
      </c>
      <c r="P321" s="1">
        <v>45180</v>
      </c>
      <c r="Q321">
        <v>121.13</v>
      </c>
      <c r="R321">
        <v>121.13</v>
      </c>
      <c r="S321">
        <v>119.31</v>
      </c>
      <c r="T321">
        <v>119.51</v>
      </c>
      <c r="U321">
        <v>6224</v>
      </c>
      <c r="V321">
        <f t="shared" si="25"/>
        <v>5.1303616484440658E-3</v>
      </c>
      <c r="X321" s="1">
        <v>45180</v>
      </c>
      <c r="Y321">
        <v>10.92</v>
      </c>
      <c r="Z321">
        <v>10.92</v>
      </c>
      <c r="AA321">
        <v>10.92</v>
      </c>
      <c r="AB321">
        <v>10.92</v>
      </c>
      <c r="AC321">
        <f t="shared" si="26"/>
        <v>0</v>
      </c>
      <c r="AE321" s="1">
        <v>45175</v>
      </c>
      <c r="AF321">
        <v>4.3719999999999999</v>
      </c>
      <c r="AG321">
        <v>4.3920000000000003</v>
      </c>
      <c r="AH321">
        <v>4.3410000000000002</v>
      </c>
      <c r="AI321">
        <v>4.3550000000000004</v>
      </c>
      <c r="AJ321">
        <f t="shared" si="27"/>
        <v>1.0239702117756688E-2</v>
      </c>
      <c r="AL321" s="1">
        <v>45180</v>
      </c>
      <c r="AM321">
        <v>178.97</v>
      </c>
      <c r="AN321">
        <v>179.07</v>
      </c>
      <c r="AO321">
        <v>178.261</v>
      </c>
      <c r="AP321">
        <v>178.41</v>
      </c>
      <c r="AQ321">
        <v>3689085</v>
      </c>
      <c r="AR321">
        <f t="shared" si="28"/>
        <v>1.8530997304581315E-3</v>
      </c>
    </row>
    <row r="322" spans="1:44" x14ac:dyDescent="0.2">
      <c r="A322" s="1">
        <v>45177</v>
      </c>
      <c r="B322">
        <v>164.29</v>
      </c>
      <c r="C322">
        <v>164.8</v>
      </c>
      <c r="D322">
        <v>163.47999999999999</v>
      </c>
      <c r="E322">
        <v>164.32</v>
      </c>
      <c r="F322">
        <v>481501</v>
      </c>
      <c r="G322">
        <f t="shared" si="29"/>
        <v>1.7069007559131989E-3</v>
      </c>
      <c r="I322" s="1">
        <v>45177</v>
      </c>
      <c r="J322">
        <v>4451.3</v>
      </c>
      <c r="K322">
        <v>4473.53</v>
      </c>
      <c r="L322">
        <v>4448.38</v>
      </c>
      <c r="M322">
        <v>4457.49</v>
      </c>
      <c r="N322">
        <f t="shared" si="24"/>
        <v>4.0447267326643443E-3</v>
      </c>
      <c r="P322" s="1">
        <v>45177</v>
      </c>
      <c r="Q322">
        <v>118.91</v>
      </c>
      <c r="R322">
        <v>119.44</v>
      </c>
      <c r="S322">
        <v>118.86</v>
      </c>
      <c r="T322">
        <v>118.9</v>
      </c>
      <c r="U322">
        <v>4510</v>
      </c>
      <c r="V322">
        <f t="shared" si="25"/>
        <v>-2.5167785234899089E-3</v>
      </c>
      <c r="X322" s="1">
        <v>45177</v>
      </c>
      <c r="Y322">
        <v>10.92</v>
      </c>
      <c r="Z322">
        <v>10.92</v>
      </c>
      <c r="AA322">
        <v>10.92</v>
      </c>
      <c r="AB322">
        <v>10.92</v>
      </c>
      <c r="AC322">
        <f t="shared" si="26"/>
        <v>0</v>
      </c>
      <c r="AE322" s="1">
        <v>45174</v>
      </c>
      <c r="AF322">
        <v>4.2969999999999997</v>
      </c>
      <c r="AG322">
        <v>4.3879999999999999</v>
      </c>
      <c r="AH322">
        <v>4.2969999999999997</v>
      </c>
      <c r="AI322">
        <v>4.3719999999999999</v>
      </c>
      <c r="AJ322">
        <f t="shared" si="27"/>
        <v>2.6026743075453676E-2</v>
      </c>
      <c r="AL322" s="1">
        <v>45177</v>
      </c>
      <c r="AM322">
        <v>178.36</v>
      </c>
      <c r="AN322">
        <v>179.04499999999999</v>
      </c>
      <c r="AO322">
        <v>177.9</v>
      </c>
      <c r="AP322">
        <v>178.08</v>
      </c>
      <c r="AQ322">
        <v>3293699</v>
      </c>
      <c r="AR322">
        <f t="shared" si="28"/>
        <v>3.3704078193462684E-4</v>
      </c>
    </row>
    <row r="323" spans="1:44" x14ac:dyDescent="0.2">
      <c r="A323" s="1">
        <v>45176</v>
      </c>
      <c r="B323">
        <v>164.84</v>
      </c>
      <c r="C323">
        <v>165.37</v>
      </c>
      <c r="D323">
        <v>163.63999999999999</v>
      </c>
      <c r="E323">
        <v>164.04</v>
      </c>
      <c r="F323">
        <v>428423</v>
      </c>
      <c r="G323">
        <f t="shared" si="29"/>
        <v>-9.2408044935676833E-3</v>
      </c>
      <c r="I323" s="1">
        <v>45176</v>
      </c>
      <c r="J323">
        <v>4434.55</v>
      </c>
      <c r="K323">
        <v>4457.8100000000004</v>
      </c>
      <c r="L323">
        <v>4430.46</v>
      </c>
      <c r="M323">
        <v>4451.1400000000003</v>
      </c>
      <c r="N323">
        <f t="shared" si="24"/>
        <v>-2.6832463679379234E-3</v>
      </c>
      <c r="P323" s="1">
        <v>45176</v>
      </c>
      <c r="Q323">
        <v>119.26</v>
      </c>
      <c r="R323">
        <v>119.26</v>
      </c>
      <c r="S323">
        <v>117.97</v>
      </c>
      <c r="T323">
        <v>119.2</v>
      </c>
      <c r="U323">
        <v>12863</v>
      </c>
      <c r="V323">
        <f t="shared" si="25"/>
        <v>-7.3284477015322742E-3</v>
      </c>
      <c r="X323" s="1">
        <v>45176</v>
      </c>
      <c r="Y323">
        <v>10.92</v>
      </c>
      <c r="Z323">
        <v>10.92</v>
      </c>
      <c r="AA323">
        <v>10.92</v>
      </c>
      <c r="AB323">
        <v>10.92</v>
      </c>
      <c r="AC323">
        <f t="shared" si="26"/>
        <v>9.1659028414296849E-4</v>
      </c>
      <c r="AE323" s="1">
        <v>45170</v>
      </c>
      <c r="AF323">
        <v>4.2140000000000004</v>
      </c>
      <c r="AG323">
        <v>4.3120000000000003</v>
      </c>
      <c r="AH323">
        <v>4.1879999999999997</v>
      </c>
      <c r="AI323">
        <v>4.2969999999999997</v>
      </c>
      <c r="AJ323">
        <f t="shared" si="27"/>
        <v>2.3934897079942044E-3</v>
      </c>
      <c r="AL323" s="1">
        <v>45176</v>
      </c>
      <c r="AM323">
        <v>178.31</v>
      </c>
      <c r="AN323">
        <v>178.37010000000001</v>
      </c>
      <c r="AO323">
        <v>177.9</v>
      </c>
      <c r="AP323">
        <v>178.02</v>
      </c>
      <c r="AQ323">
        <v>3257213</v>
      </c>
      <c r="AR323">
        <f t="shared" si="28"/>
        <v>1.0684361468818405E-3</v>
      </c>
    </row>
    <row r="324" spans="1:44" x14ac:dyDescent="0.2">
      <c r="A324" s="1">
        <v>45175</v>
      </c>
      <c r="B324">
        <v>166.43</v>
      </c>
      <c r="C324">
        <v>167.24119999999999</v>
      </c>
      <c r="D324">
        <v>164.75</v>
      </c>
      <c r="E324">
        <v>165.57</v>
      </c>
      <c r="F324">
        <v>325431</v>
      </c>
      <c r="G324">
        <f t="shared" si="29"/>
        <v>-4.8683736025964802E-3</v>
      </c>
      <c r="I324" s="1">
        <v>45175</v>
      </c>
      <c r="J324">
        <v>4490.3500000000004</v>
      </c>
      <c r="K324">
        <v>4490.3500000000004</v>
      </c>
      <c r="L324">
        <v>4442.38</v>
      </c>
      <c r="M324">
        <v>4465.4799999999996</v>
      </c>
      <c r="N324">
        <f t="shared" si="24"/>
        <v>-1.1928354251881136E-2</v>
      </c>
      <c r="P324" s="1">
        <v>45175</v>
      </c>
      <c r="Q324">
        <v>120.29</v>
      </c>
      <c r="R324">
        <v>120.29</v>
      </c>
      <c r="S324">
        <v>119.62</v>
      </c>
      <c r="T324">
        <v>120.08</v>
      </c>
      <c r="U324">
        <v>5560</v>
      </c>
      <c r="V324">
        <f t="shared" si="25"/>
        <v>6.6666666666665244E-4</v>
      </c>
      <c r="X324" s="1">
        <v>45175</v>
      </c>
      <c r="Y324">
        <v>10.91</v>
      </c>
      <c r="Z324">
        <v>10.91</v>
      </c>
      <c r="AA324">
        <v>10.91</v>
      </c>
      <c r="AB324">
        <v>10.91</v>
      </c>
      <c r="AC324">
        <f t="shared" si="26"/>
        <v>0</v>
      </c>
      <c r="AE324" s="1">
        <v>45169</v>
      </c>
      <c r="AF324">
        <v>4.2290000000000001</v>
      </c>
      <c r="AG324">
        <v>4.2320000000000002</v>
      </c>
      <c r="AH324">
        <v>4.1779999999999999</v>
      </c>
      <c r="AI324">
        <v>4.2140000000000004</v>
      </c>
      <c r="AJ324">
        <f t="shared" si="27"/>
        <v>-8.5429520645468604E-3</v>
      </c>
      <c r="AL324" s="1">
        <v>45175</v>
      </c>
      <c r="AM324">
        <v>178.33</v>
      </c>
      <c r="AN324">
        <v>179.01</v>
      </c>
      <c r="AO324">
        <v>177.7</v>
      </c>
      <c r="AP324">
        <v>177.83</v>
      </c>
      <c r="AQ324">
        <v>6427224</v>
      </c>
      <c r="AR324">
        <f t="shared" si="28"/>
        <v>-4.5342588446035262E-3</v>
      </c>
    </row>
    <row r="325" spans="1:44" x14ac:dyDescent="0.2">
      <c r="A325" s="1">
        <v>45174</v>
      </c>
      <c r="B325">
        <v>169.39</v>
      </c>
      <c r="C325">
        <v>169.44</v>
      </c>
      <c r="D325">
        <v>166.38</v>
      </c>
      <c r="E325">
        <v>166.38</v>
      </c>
      <c r="F325">
        <v>406781</v>
      </c>
      <c r="G325">
        <f t="shared" si="29"/>
        <v>-2.3304960375697088E-2</v>
      </c>
      <c r="I325" s="1">
        <v>45174</v>
      </c>
      <c r="J325">
        <v>4510.0600000000004</v>
      </c>
      <c r="K325">
        <v>4514.29</v>
      </c>
      <c r="L325">
        <v>4496.01</v>
      </c>
      <c r="M325">
        <v>4496.83</v>
      </c>
      <c r="N325">
        <f t="shared" ref="N325:N388" si="30">(L325-L326)/L326</f>
        <v>-1.1863107734346684E-3</v>
      </c>
      <c r="P325" s="1">
        <v>45174</v>
      </c>
      <c r="Q325">
        <v>121.54</v>
      </c>
      <c r="R325">
        <v>121.54</v>
      </c>
      <c r="S325">
        <v>119.98</v>
      </c>
      <c r="T325">
        <v>120</v>
      </c>
      <c r="U325">
        <v>6863</v>
      </c>
      <c r="V325">
        <f t="shared" ref="V325:V388" si="31">(T325-T326)/T326</f>
        <v>-1.4940075521260822E-2</v>
      </c>
      <c r="X325" s="1">
        <v>45174</v>
      </c>
      <c r="Y325">
        <v>10.91</v>
      </c>
      <c r="Z325">
        <v>10.91</v>
      </c>
      <c r="AA325">
        <v>10.91</v>
      </c>
      <c r="AB325">
        <v>10.91</v>
      </c>
      <c r="AC325">
        <f t="shared" ref="AC325:AC388" si="32">(AA325-AA326)/AA326</f>
        <v>9.1743119266053089E-4</v>
      </c>
      <c r="AE325" s="1">
        <v>45168</v>
      </c>
      <c r="AF325">
        <v>4.2320000000000002</v>
      </c>
      <c r="AG325">
        <v>4.2670000000000003</v>
      </c>
      <c r="AH325">
        <v>4.2140000000000004</v>
      </c>
      <c r="AI325">
        <v>4.2290000000000001</v>
      </c>
      <c r="AJ325">
        <f t="shared" ref="AJ325:AJ388" si="33">(AH325-AH326)/AH326</f>
        <v>2.3736055067655684E-4</v>
      </c>
      <c r="AL325" s="1">
        <v>45174</v>
      </c>
      <c r="AM325">
        <v>179.33</v>
      </c>
      <c r="AN325">
        <v>179.44380000000001</v>
      </c>
      <c r="AO325">
        <v>178.64</v>
      </c>
      <c r="AP325">
        <v>178.64</v>
      </c>
      <c r="AQ325">
        <v>7056834</v>
      </c>
      <c r="AR325">
        <f t="shared" ref="AR325:AR388" si="34">(AP325-AP326)/AP326</f>
        <v>-8.1616789739605081E-3</v>
      </c>
    </row>
    <row r="326" spans="1:44" x14ac:dyDescent="0.2">
      <c r="A326" s="1">
        <v>45170</v>
      </c>
      <c r="B326">
        <v>169.58</v>
      </c>
      <c r="C326">
        <v>170.71</v>
      </c>
      <c r="D326">
        <v>169.57</v>
      </c>
      <c r="E326">
        <v>170.35</v>
      </c>
      <c r="F326">
        <v>373024</v>
      </c>
      <c r="G326">
        <f t="shared" si="29"/>
        <v>1.1279311368358597E-2</v>
      </c>
      <c r="I326" s="1">
        <v>45170</v>
      </c>
      <c r="J326">
        <v>4530.8500000000004</v>
      </c>
      <c r="K326">
        <v>4541.25</v>
      </c>
      <c r="L326">
        <v>4501.3500000000004</v>
      </c>
      <c r="M326">
        <v>4515.7700000000004</v>
      </c>
      <c r="N326">
        <f t="shared" si="30"/>
        <v>-1.3400216089577257E-3</v>
      </c>
      <c r="P326" s="1">
        <v>45170</v>
      </c>
      <c r="Q326">
        <v>122.3</v>
      </c>
      <c r="R326">
        <v>122.3</v>
      </c>
      <c r="S326">
        <v>121.35</v>
      </c>
      <c r="T326">
        <v>121.82</v>
      </c>
      <c r="U326">
        <v>8322</v>
      </c>
      <c r="V326">
        <f t="shared" si="31"/>
        <v>8.1933294711577821E-3</v>
      </c>
      <c r="X326" s="1">
        <v>45170</v>
      </c>
      <c r="Y326">
        <v>10.9</v>
      </c>
      <c r="Z326">
        <v>10.9</v>
      </c>
      <c r="AA326">
        <v>10.9</v>
      </c>
      <c r="AB326">
        <v>10.9</v>
      </c>
      <c r="AC326">
        <f t="shared" si="32"/>
        <v>9.1827364554635318E-4</v>
      </c>
      <c r="AE326" s="1">
        <v>45167</v>
      </c>
      <c r="AF326">
        <v>4.28</v>
      </c>
      <c r="AG326">
        <v>4.3129999999999997</v>
      </c>
      <c r="AH326">
        <v>4.2130000000000001</v>
      </c>
      <c r="AI326">
        <v>4.2320000000000002</v>
      </c>
      <c r="AJ326">
        <f t="shared" si="33"/>
        <v>-8.0056510477984014E-3</v>
      </c>
      <c r="AL326" s="1">
        <v>45170</v>
      </c>
      <c r="AM326">
        <v>180.8</v>
      </c>
      <c r="AN326">
        <v>181.12</v>
      </c>
      <c r="AO326">
        <v>179.51</v>
      </c>
      <c r="AP326">
        <v>180.11</v>
      </c>
      <c r="AQ326">
        <v>4970732</v>
      </c>
      <c r="AR326">
        <f t="shared" si="34"/>
        <v>4.9994445061661704E-4</v>
      </c>
    </row>
    <row r="327" spans="1:44" x14ac:dyDescent="0.2">
      <c r="A327" s="1">
        <v>45169</v>
      </c>
      <c r="B327">
        <v>168.68</v>
      </c>
      <c r="C327">
        <v>169.42</v>
      </c>
      <c r="D327">
        <v>168.45</v>
      </c>
      <c r="E327">
        <v>168.45</v>
      </c>
      <c r="F327">
        <v>235168</v>
      </c>
      <c r="G327">
        <f t="shared" ref="G327:G390" si="35">(E327-E328)/E328</f>
        <v>-8.8967971530252488E-4</v>
      </c>
      <c r="I327" s="1">
        <v>45169</v>
      </c>
      <c r="J327">
        <v>4517.01</v>
      </c>
      <c r="K327">
        <v>4532.26</v>
      </c>
      <c r="L327">
        <v>4507.3900000000003</v>
      </c>
      <c r="M327">
        <v>4507.66</v>
      </c>
      <c r="N327">
        <f t="shared" si="30"/>
        <v>3.0710411942344944E-3</v>
      </c>
      <c r="P327" s="1">
        <v>45169</v>
      </c>
      <c r="Q327">
        <v>120.53</v>
      </c>
      <c r="R327">
        <v>121.48</v>
      </c>
      <c r="S327">
        <v>120.53</v>
      </c>
      <c r="T327">
        <v>120.83</v>
      </c>
      <c r="U327">
        <v>9316</v>
      </c>
      <c r="V327">
        <f t="shared" si="31"/>
        <v>1.0770505385252315E-3</v>
      </c>
      <c r="X327" s="1">
        <v>45169</v>
      </c>
      <c r="Y327">
        <v>10.89</v>
      </c>
      <c r="Z327">
        <v>10.89</v>
      </c>
      <c r="AA327">
        <v>10.89</v>
      </c>
      <c r="AB327">
        <v>10.89</v>
      </c>
      <c r="AC327">
        <f t="shared" si="32"/>
        <v>3.6866359447005463E-3</v>
      </c>
      <c r="AE327" s="1">
        <v>45166</v>
      </c>
      <c r="AF327">
        <v>4.2880000000000003</v>
      </c>
      <c r="AG327">
        <v>4.3040000000000003</v>
      </c>
      <c r="AH327">
        <v>4.2469999999999999</v>
      </c>
      <c r="AI327">
        <v>4.28</v>
      </c>
      <c r="AJ327">
        <f t="shared" si="33"/>
        <v>-3.0516431924882399E-3</v>
      </c>
      <c r="AL327" s="1">
        <v>45169</v>
      </c>
      <c r="AM327">
        <v>180.37</v>
      </c>
      <c r="AN327">
        <v>180.49</v>
      </c>
      <c r="AO327">
        <v>179.94</v>
      </c>
      <c r="AP327">
        <v>180.02</v>
      </c>
      <c r="AQ327">
        <v>4795626</v>
      </c>
      <c r="AR327">
        <f t="shared" si="34"/>
        <v>-1.6637089618455132E-3</v>
      </c>
    </row>
    <row r="328" spans="1:44" x14ac:dyDescent="0.2">
      <c r="A328" s="1">
        <v>45168</v>
      </c>
      <c r="B328">
        <v>167.93</v>
      </c>
      <c r="C328">
        <v>169</v>
      </c>
      <c r="D328">
        <v>167.71</v>
      </c>
      <c r="E328">
        <v>168.6</v>
      </c>
      <c r="F328">
        <v>231220</v>
      </c>
      <c r="G328">
        <f t="shared" si="35"/>
        <v>2.6761819803745976E-3</v>
      </c>
      <c r="I328" s="1">
        <v>45168</v>
      </c>
      <c r="J328">
        <v>4500.34</v>
      </c>
      <c r="K328">
        <v>4521.6499999999996</v>
      </c>
      <c r="L328">
        <v>4493.59</v>
      </c>
      <c r="M328">
        <v>4514.87</v>
      </c>
      <c r="N328">
        <f t="shared" si="30"/>
        <v>1.3969871470864289E-2</v>
      </c>
      <c r="P328" s="1">
        <v>45168</v>
      </c>
      <c r="Q328">
        <v>119.98</v>
      </c>
      <c r="R328">
        <v>120.95</v>
      </c>
      <c r="S328">
        <v>119.98</v>
      </c>
      <c r="T328">
        <v>120.7</v>
      </c>
      <c r="U328">
        <v>3831</v>
      </c>
      <c r="V328">
        <f t="shared" si="31"/>
        <v>7.6807480380698089E-3</v>
      </c>
      <c r="X328" s="1">
        <v>45168</v>
      </c>
      <c r="Y328">
        <v>10.85</v>
      </c>
      <c r="Z328">
        <v>10.85</v>
      </c>
      <c r="AA328">
        <v>10.85</v>
      </c>
      <c r="AB328">
        <v>10.85</v>
      </c>
      <c r="AC328">
        <f t="shared" si="32"/>
        <v>0</v>
      </c>
      <c r="AE328" s="1">
        <v>45163</v>
      </c>
      <c r="AF328">
        <v>4.306</v>
      </c>
      <c r="AG328">
        <v>4.3280000000000003</v>
      </c>
      <c r="AH328">
        <v>4.26</v>
      </c>
      <c r="AI328">
        <v>4.2880000000000003</v>
      </c>
      <c r="AJ328">
        <f t="shared" si="33"/>
        <v>3.7700282752120675E-3</v>
      </c>
      <c r="AL328" s="1">
        <v>45168</v>
      </c>
      <c r="AM328">
        <v>180.58</v>
      </c>
      <c r="AN328">
        <v>180.88</v>
      </c>
      <c r="AO328">
        <v>180.29</v>
      </c>
      <c r="AP328">
        <v>180.32</v>
      </c>
      <c r="AQ328">
        <v>6593692</v>
      </c>
      <c r="AR328">
        <f t="shared" si="34"/>
        <v>2.5018068605103055E-3</v>
      </c>
    </row>
    <row r="329" spans="1:44" x14ac:dyDescent="0.2">
      <c r="A329" s="1">
        <v>45167</v>
      </c>
      <c r="B329">
        <v>166.2</v>
      </c>
      <c r="C329">
        <v>168.15</v>
      </c>
      <c r="D329">
        <v>165.61</v>
      </c>
      <c r="E329">
        <v>168.15</v>
      </c>
      <c r="F329">
        <v>290393</v>
      </c>
      <c r="G329">
        <f t="shared" si="35"/>
        <v>1.2159152470956542E-2</v>
      </c>
      <c r="I329" s="1">
        <v>45167</v>
      </c>
      <c r="J329">
        <v>4432.75</v>
      </c>
      <c r="K329">
        <v>4500.1400000000003</v>
      </c>
      <c r="L329">
        <v>4431.68</v>
      </c>
      <c r="M329">
        <v>4497.63</v>
      </c>
      <c r="N329">
        <f t="shared" si="30"/>
        <v>3.7825765915136035E-3</v>
      </c>
      <c r="P329" s="1">
        <v>45167</v>
      </c>
      <c r="Q329">
        <v>117.8</v>
      </c>
      <c r="R329">
        <v>119.9</v>
      </c>
      <c r="S329">
        <v>117.8</v>
      </c>
      <c r="T329">
        <v>119.78</v>
      </c>
      <c r="U329">
        <v>9182</v>
      </c>
      <c r="V329">
        <f t="shared" si="31"/>
        <v>1.9838229033631319E-2</v>
      </c>
      <c r="X329" s="1">
        <v>45167</v>
      </c>
      <c r="Y329">
        <v>10.85</v>
      </c>
      <c r="Z329">
        <v>10.85</v>
      </c>
      <c r="AA329">
        <v>10.85</v>
      </c>
      <c r="AB329">
        <v>10.85</v>
      </c>
      <c r="AC329">
        <f t="shared" si="32"/>
        <v>0</v>
      </c>
      <c r="AE329" s="1">
        <v>45162</v>
      </c>
      <c r="AF329">
        <v>4.2699999999999996</v>
      </c>
      <c r="AG329">
        <v>4.3099999999999996</v>
      </c>
      <c r="AH329">
        <v>4.2439999999999998</v>
      </c>
      <c r="AI329">
        <v>4.306</v>
      </c>
      <c r="AJ329">
        <f t="shared" si="33"/>
        <v>-4.2233693101829646E-3</v>
      </c>
      <c r="AL329" s="1">
        <v>45167</v>
      </c>
      <c r="AM329">
        <v>178.03</v>
      </c>
      <c r="AN329">
        <v>179.88</v>
      </c>
      <c r="AO329">
        <v>177.9</v>
      </c>
      <c r="AP329">
        <v>179.87</v>
      </c>
      <c r="AQ329">
        <v>7576640</v>
      </c>
      <c r="AR329">
        <f t="shared" si="34"/>
        <v>9.7681468590355876E-3</v>
      </c>
    </row>
    <row r="330" spans="1:44" x14ac:dyDescent="0.2">
      <c r="A330" s="1">
        <v>45166</v>
      </c>
      <c r="B330">
        <v>165.39</v>
      </c>
      <c r="C330">
        <v>167</v>
      </c>
      <c r="D330">
        <v>164.71</v>
      </c>
      <c r="E330">
        <v>166.13</v>
      </c>
      <c r="F330">
        <v>283398</v>
      </c>
      <c r="G330">
        <f t="shared" si="35"/>
        <v>9.4179122615140522E-3</v>
      </c>
      <c r="I330" s="1">
        <v>45166</v>
      </c>
      <c r="J330">
        <v>4426.03</v>
      </c>
      <c r="K330">
        <v>4439.5600000000004</v>
      </c>
      <c r="L330">
        <v>4414.9799999999996</v>
      </c>
      <c r="M330">
        <v>4433.3100000000004</v>
      </c>
      <c r="N330">
        <f t="shared" si="30"/>
        <v>1.3472473136544996E-2</v>
      </c>
      <c r="P330" s="1">
        <v>45166</v>
      </c>
      <c r="Q330">
        <v>117.35</v>
      </c>
      <c r="R330">
        <v>117.85</v>
      </c>
      <c r="S330">
        <v>117.25</v>
      </c>
      <c r="T330">
        <v>117.45</v>
      </c>
      <c r="U330">
        <v>5682</v>
      </c>
      <c r="V330">
        <f t="shared" si="31"/>
        <v>8.1545064377682649E-3</v>
      </c>
      <c r="X330" s="1">
        <v>45166</v>
      </c>
      <c r="Y330">
        <v>10.85</v>
      </c>
      <c r="Z330">
        <v>10.85</v>
      </c>
      <c r="AA330">
        <v>10.85</v>
      </c>
      <c r="AB330">
        <v>10.85</v>
      </c>
      <c r="AC330">
        <f t="shared" si="32"/>
        <v>9.2250922509223127E-4</v>
      </c>
      <c r="AE330" s="1">
        <v>45161</v>
      </c>
      <c r="AF330">
        <v>4.4039999999999999</v>
      </c>
      <c r="AG330">
        <v>4.4059999999999997</v>
      </c>
      <c r="AH330">
        <v>4.2619999999999996</v>
      </c>
      <c r="AI330">
        <v>4.2699999999999996</v>
      </c>
      <c r="AJ330">
        <f t="shared" si="33"/>
        <v>-3.1803725579282273E-2</v>
      </c>
      <c r="AL330" s="1">
        <v>45166</v>
      </c>
      <c r="AM330">
        <v>177.65</v>
      </c>
      <c r="AN330">
        <v>178.73</v>
      </c>
      <c r="AO330">
        <v>177.51</v>
      </c>
      <c r="AP330">
        <v>178.13</v>
      </c>
      <c r="AQ330">
        <v>4740683</v>
      </c>
      <c r="AR330">
        <f t="shared" si="34"/>
        <v>2.8712982772209823E-3</v>
      </c>
    </row>
    <row r="331" spans="1:44" x14ac:dyDescent="0.2">
      <c r="A331" s="1">
        <v>45163</v>
      </c>
      <c r="B331">
        <v>164.78</v>
      </c>
      <c r="C331">
        <v>165.43</v>
      </c>
      <c r="D331">
        <v>162.94999999999999</v>
      </c>
      <c r="E331">
        <v>164.58</v>
      </c>
      <c r="F331">
        <v>299310</v>
      </c>
      <c r="G331">
        <f t="shared" si="35"/>
        <v>2.1921812203142955E-3</v>
      </c>
      <c r="I331" s="1">
        <v>45163</v>
      </c>
      <c r="J331">
        <v>4389.38</v>
      </c>
      <c r="K331">
        <v>4418.46</v>
      </c>
      <c r="L331">
        <v>4356.29</v>
      </c>
      <c r="M331">
        <v>4405.71</v>
      </c>
      <c r="N331">
        <f t="shared" si="30"/>
        <v>-4.4017323536470199E-3</v>
      </c>
      <c r="P331" s="1">
        <v>45163</v>
      </c>
      <c r="Q331">
        <v>115.84</v>
      </c>
      <c r="R331">
        <v>116.86</v>
      </c>
      <c r="S331">
        <v>115.32</v>
      </c>
      <c r="T331">
        <v>116.5</v>
      </c>
      <c r="U331">
        <v>53813</v>
      </c>
      <c r="V331">
        <f t="shared" si="31"/>
        <v>5.61070349589992E-3</v>
      </c>
      <c r="X331" s="1">
        <v>45163</v>
      </c>
      <c r="Y331">
        <v>10.84</v>
      </c>
      <c r="Z331">
        <v>10.84</v>
      </c>
      <c r="AA331">
        <v>10.84</v>
      </c>
      <c r="AB331">
        <v>10.84</v>
      </c>
      <c r="AC331">
        <f t="shared" si="32"/>
        <v>2.7752081406104863E-3</v>
      </c>
      <c r="AE331" s="1">
        <v>45160</v>
      </c>
      <c r="AF331">
        <v>4.4489999999999998</v>
      </c>
      <c r="AG331">
        <v>4.4720000000000004</v>
      </c>
      <c r="AH331">
        <v>4.4020000000000001</v>
      </c>
      <c r="AI331">
        <v>4.4039999999999999</v>
      </c>
      <c r="AJ331">
        <f t="shared" si="33"/>
        <v>5.9414990859231716E-3</v>
      </c>
      <c r="AL331" s="1">
        <v>45163</v>
      </c>
      <c r="AM331">
        <v>177.58</v>
      </c>
      <c r="AN331">
        <v>178.38</v>
      </c>
      <c r="AO331">
        <v>176.63</v>
      </c>
      <c r="AP331">
        <v>177.62</v>
      </c>
      <c r="AQ331">
        <v>6132927</v>
      </c>
      <c r="AR331">
        <f t="shared" si="34"/>
        <v>-1.2932246274950227E-3</v>
      </c>
    </row>
    <row r="332" spans="1:44" x14ac:dyDescent="0.2">
      <c r="A332" s="1">
        <v>45162</v>
      </c>
      <c r="B332">
        <v>164.86</v>
      </c>
      <c r="C332">
        <v>166.59</v>
      </c>
      <c r="D332">
        <v>164.18</v>
      </c>
      <c r="E332">
        <v>164.22</v>
      </c>
      <c r="F332">
        <v>323432</v>
      </c>
      <c r="G332">
        <f t="shared" si="35"/>
        <v>-6.1126913998667976E-3</v>
      </c>
      <c r="I332" s="1">
        <v>45162</v>
      </c>
      <c r="J332">
        <v>4455.16</v>
      </c>
      <c r="K332">
        <v>4458.3</v>
      </c>
      <c r="L332">
        <v>4375.55</v>
      </c>
      <c r="M332">
        <v>4376.3100000000004</v>
      </c>
      <c r="N332">
        <f t="shared" si="30"/>
        <v>-4.7515717262147147E-3</v>
      </c>
      <c r="P332" s="1">
        <v>45162</v>
      </c>
      <c r="Q332">
        <v>118.8</v>
      </c>
      <c r="R332">
        <v>118.8</v>
      </c>
      <c r="S332">
        <v>115.85</v>
      </c>
      <c r="T332">
        <v>115.85</v>
      </c>
      <c r="U332">
        <v>11760</v>
      </c>
      <c r="V332">
        <f t="shared" si="31"/>
        <v>-1.9300770337763493E-2</v>
      </c>
      <c r="X332" s="1">
        <v>45162</v>
      </c>
      <c r="Y332">
        <v>10.81</v>
      </c>
      <c r="Z332">
        <v>10.81</v>
      </c>
      <c r="AA332">
        <v>10.81</v>
      </c>
      <c r="AB332">
        <v>10.81</v>
      </c>
      <c r="AC332">
        <f t="shared" si="32"/>
        <v>0</v>
      </c>
      <c r="AE332" s="1">
        <v>45159</v>
      </c>
      <c r="AF332">
        <v>4.38</v>
      </c>
      <c r="AG332">
        <v>4.4790000000000001</v>
      </c>
      <c r="AH332">
        <v>4.3760000000000003</v>
      </c>
      <c r="AI332">
        <v>4.4489999999999998</v>
      </c>
      <c r="AJ332">
        <f t="shared" si="33"/>
        <v>8.9923910537239079E-3</v>
      </c>
      <c r="AL332" s="1">
        <v>45162</v>
      </c>
      <c r="AM332">
        <v>177.66</v>
      </c>
      <c r="AN332">
        <v>178.49</v>
      </c>
      <c r="AO332">
        <v>177.41</v>
      </c>
      <c r="AP332">
        <v>177.85</v>
      </c>
      <c r="AQ332">
        <v>5526428</v>
      </c>
      <c r="AR332">
        <f t="shared" si="34"/>
        <v>-2.2485805835062143E-4</v>
      </c>
    </row>
    <row r="333" spans="1:44" x14ac:dyDescent="0.2">
      <c r="A333" s="1">
        <v>45161</v>
      </c>
      <c r="B333">
        <v>163.85</v>
      </c>
      <c r="C333">
        <v>165.36429999999999</v>
      </c>
      <c r="D333">
        <v>163.16999999999999</v>
      </c>
      <c r="E333">
        <v>165.23</v>
      </c>
      <c r="F333">
        <v>307908</v>
      </c>
      <c r="G333">
        <f t="shared" si="35"/>
        <v>9.3463653023824148E-3</v>
      </c>
      <c r="I333" s="1">
        <v>45161</v>
      </c>
      <c r="J333">
        <v>4396.4399999999996</v>
      </c>
      <c r="K333">
        <v>4443.18</v>
      </c>
      <c r="L333">
        <v>4396.4399999999996</v>
      </c>
      <c r="M333">
        <v>4436.01</v>
      </c>
      <c r="N333">
        <f t="shared" si="30"/>
        <v>3.1190320276900593E-3</v>
      </c>
      <c r="P333" s="1">
        <v>45161</v>
      </c>
      <c r="Q333">
        <v>116.92</v>
      </c>
      <c r="R333">
        <v>118.5</v>
      </c>
      <c r="S333">
        <v>116.92</v>
      </c>
      <c r="T333">
        <v>118.13</v>
      </c>
      <c r="U333">
        <v>3408</v>
      </c>
      <c r="V333">
        <f t="shared" si="31"/>
        <v>1.4252597235339544E-2</v>
      </c>
      <c r="X333" s="1">
        <v>45161</v>
      </c>
      <c r="Y333">
        <v>10.81</v>
      </c>
      <c r="Z333">
        <v>10.81</v>
      </c>
      <c r="AA333">
        <v>10.81</v>
      </c>
      <c r="AB333">
        <v>10.81</v>
      </c>
      <c r="AC333">
        <f t="shared" si="32"/>
        <v>0</v>
      </c>
      <c r="AE333" s="1">
        <v>45156</v>
      </c>
      <c r="AF333">
        <v>4.3899999999999997</v>
      </c>
      <c r="AG333">
        <v>4.4080000000000004</v>
      </c>
      <c r="AH333">
        <v>4.3369999999999997</v>
      </c>
      <c r="AI333">
        <v>4.38</v>
      </c>
      <c r="AJ333">
        <f t="shared" si="33"/>
        <v>-4.1331802525833936E-3</v>
      </c>
      <c r="AL333" s="1">
        <v>45161</v>
      </c>
      <c r="AM333">
        <v>177.32</v>
      </c>
      <c r="AN333">
        <v>178.22</v>
      </c>
      <c r="AO333">
        <v>177.07</v>
      </c>
      <c r="AP333">
        <v>177.89</v>
      </c>
      <c r="AQ333">
        <v>7949056</v>
      </c>
      <c r="AR333">
        <f t="shared" si="34"/>
        <v>1.0164679159568382E-2</v>
      </c>
    </row>
    <row r="334" spans="1:44" x14ac:dyDescent="0.2">
      <c r="A334" s="1">
        <v>45160</v>
      </c>
      <c r="B334">
        <v>165.13</v>
      </c>
      <c r="C334">
        <v>165.5</v>
      </c>
      <c r="D334">
        <v>163.49</v>
      </c>
      <c r="E334">
        <v>163.69999999999999</v>
      </c>
      <c r="F334">
        <v>270515</v>
      </c>
      <c r="G334">
        <f t="shared" si="35"/>
        <v>-6.7952918335153776E-3</v>
      </c>
      <c r="I334" s="1">
        <v>45160</v>
      </c>
      <c r="J334">
        <v>4415.33</v>
      </c>
      <c r="K334">
        <v>4418.59</v>
      </c>
      <c r="L334">
        <v>4382.7700000000004</v>
      </c>
      <c r="M334">
        <v>4387.55</v>
      </c>
      <c r="N334">
        <f t="shared" si="30"/>
        <v>5.1533151388666503E-3</v>
      </c>
      <c r="P334" s="1">
        <v>45160</v>
      </c>
      <c r="Q334">
        <v>116.68</v>
      </c>
      <c r="R334">
        <v>116.68</v>
      </c>
      <c r="S334">
        <v>116.05</v>
      </c>
      <c r="T334">
        <v>116.47</v>
      </c>
      <c r="U334">
        <v>8414</v>
      </c>
      <c r="V334">
        <f t="shared" si="31"/>
        <v>-1.7142367360932788E-3</v>
      </c>
      <c r="X334" s="1">
        <v>45160</v>
      </c>
      <c r="Y334">
        <v>10.81</v>
      </c>
      <c r="Z334">
        <v>10.81</v>
      </c>
      <c r="AA334">
        <v>10.81</v>
      </c>
      <c r="AB334">
        <v>10.81</v>
      </c>
      <c r="AC334">
        <f t="shared" si="32"/>
        <v>0</v>
      </c>
      <c r="AE334" s="1">
        <v>45155</v>
      </c>
      <c r="AF334">
        <v>4.3559999999999999</v>
      </c>
      <c r="AG334">
        <v>4.4260000000000002</v>
      </c>
      <c r="AH334">
        <v>4.3550000000000004</v>
      </c>
      <c r="AI334">
        <v>4.3899999999999997</v>
      </c>
      <c r="AJ334">
        <f t="shared" si="33"/>
        <v>1.3026285182600615E-2</v>
      </c>
      <c r="AL334" s="1">
        <v>45160</v>
      </c>
      <c r="AM334">
        <v>175.83</v>
      </c>
      <c r="AN334">
        <v>176.25</v>
      </c>
      <c r="AO334">
        <v>175.31</v>
      </c>
      <c r="AP334">
        <v>176.1</v>
      </c>
      <c r="AQ334">
        <v>5892540</v>
      </c>
      <c r="AR334">
        <f t="shared" si="34"/>
        <v>1.649507991581776E-3</v>
      </c>
    </row>
    <row r="335" spans="1:44" x14ac:dyDescent="0.2">
      <c r="A335" s="1">
        <v>45159</v>
      </c>
      <c r="B335">
        <v>165.63</v>
      </c>
      <c r="C335">
        <v>165.96</v>
      </c>
      <c r="D335">
        <v>163.75</v>
      </c>
      <c r="E335">
        <v>164.82</v>
      </c>
      <c r="F335">
        <v>371695</v>
      </c>
      <c r="G335">
        <f t="shared" si="35"/>
        <v>-3.0244374546334381E-3</v>
      </c>
      <c r="I335" s="1">
        <v>45159</v>
      </c>
      <c r="J335">
        <v>4380.28</v>
      </c>
      <c r="K335">
        <v>4407.55</v>
      </c>
      <c r="L335">
        <v>4360.3</v>
      </c>
      <c r="M335">
        <v>4399.7700000000004</v>
      </c>
      <c r="N335">
        <f t="shared" si="30"/>
        <v>5.764293672194094E-3</v>
      </c>
      <c r="P335" s="1">
        <v>45159</v>
      </c>
      <c r="Q335">
        <v>116.62</v>
      </c>
      <c r="R335">
        <v>116.79</v>
      </c>
      <c r="S335">
        <v>115.74</v>
      </c>
      <c r="T335">
        <v>116.67</v>
      </c>
      <c r="U335">
        <v>6645</v>
      </c>
      <c r="V335">
        <f t="shared" si="31"/>
        <v>6.2963601863032948E-3</v>
      </c>
      <c r="X335" s="1">
        <v>45159</v>
      </c>
      <c r="Y335">
        <v>10.81</v>
      </c>
      <c r="Z335">
        <v>10.81</v>
      </c>
      <c r="AA335">
        <v>10.81</v>
      </c>
      <c r="AB335">
        <v>10.81</v>
      </c>
      <c r="AC335">
        <f t="shared" si="32"/>
        <v>9.2592592592590612E-4</v>
      </c>
      <c r="AE335" s="1">
        <v>45154</v>
      </c>
      <c r="AF335">
        <v>4.319</v>
      </c>
      <c r="AG335">
        <v>4.3780000000000001</v>
      </c>
      <c r="AH335">
        <v>4.2990000000000004</v>
      </c>
      <c r="AI335">
        <v>4.3559999999999999</v>
      </c>
      <c r="AJ335">
        <f t="shared" si="33"/>
        <v>3.2672112018670325E-3</v>
      </c>
      <c r="AL335" s="1">
        <v>45159</v>
      </c>
      <c r="AM335">
        <v>175.9</v>
      </c>
      <c r="AN335">
        <v>175.94</v>
      </c>
      <c r="AO335">
        <v>174.96</v>
      </c>
      <c r="AP335">
        <v>175.81</v>
      </c>
      <c r="AQ335">
        <v>4206360</v>
      </c>
      <c r="AR335">
        <f t="shared" si="34"/>
        <v>2.7376946329777546E-3</v>
      </c>
    </row>
    <row r="336" spans="1:44" x14ac:dyDescent="0.2">
      <c r="A336" s="1">
        <v>45156</v>
      </c>
      <c r="B336">
        <v>163.87</v>
      </c>
      <c r="C336">
        <v>165.69</v>
      </c>
      <c r="D336">
        <v>163.2801</v>
      </c>
      <c r="E336">
        <v>165.32</v>
      </c>
      <c r="F336">
        <v>448750</v>
      </c>
      <c r="G336">
        <f t="shared" si="35"/>
        <v>3.0336124256764956E-3</v>
      </c>
      <c r="I336" s="1">
        <v>45156</v>
      </c>
      <c r="J336">
        <v>4344.88</v>
      </c>
      <c r="K336">
        <v>4381.82</v>
      </c>
      <c r="L336">
        <v>4335.3100000000004</v>
      </c>
      <c r="M336">
        <v>4369.71</v>
      </c>
      <c r="N336">
        <f t="shared" si="30"/>
        <v>-6.7631499966778839E-3</v>
      </c>
      <c r="P336" s="1">
        <v>45156</v>
      </c>
      <c r="Q336">
        <v>115</v>
      </c>
      <c r="R336">
        <v>116.14</v>
      </c>
      <c r="S336">
        <v>114.58</v>
      </c>
      <c r="T336">
        <v>115.94</v>
      </c>
      <c r="U336">
        <v>10401</v>
      </c>
      <c r="V336">
        <f t="shared" si="31"/>
        <v>5.8124403574217201E-3</v>
      </c>
      <c r="X336" s="1">
        <v>45156</v>
      </c>
      <c r="Y336">
        <v>10.8</v>
      </c>
      <c r="Z336">
        <v>10.8</v>
      </c>
      <c r="AA336">
        <v>10.8</v>
      </c>
      <c r="AB336">
        <v>10.8</v>
      </c>
      <c r="AC336">
        <f t="shared" si="32"/>
        <v>1.8552875695734092E-3</v>
      </c>
      <c r="AE336" s="1">
        <v>45153</v>
      </c>
      <c r="AF336">
        <v>4.29</v>
      </c>
      <c r="AG336">
        <v>4.3410000000000002</v>
      </c>
      <c r="AH336">
        <v>4.2850000000000001</v>
      </c>
      <c r="AI336">
        <v>4.319</v>
      </c>
      <c r="AJ336">
        <f t="shared" si="33"/>
        <v>1.2762940203261705E-2</v>
      </c>
      <c r="AL336" s="1">
        <v>45156</v>
      </c>
      <c r="AM336">
        <v>175.83</v>
      </c>
      <c r="AN336">
        <v>176.05500000000001</v>
      </c>
      <c r="AO336">
        <v>175.1</v>
      </c>
      <c r="AP336">
        <v>175.33</v>
      </c>
      <c r="AQ336">
        <v>6253027</v>
      </c>
      <c r="AR336">
        <f t="shared" si="34"/>
        <v>1.7113519680548279E-4</v>
      </c>
    </row>
    <row r="337" spans="1:44" x14ac:dyDescent="0.2">
      <c r="A337" s="1">
        <v>45155</v>
      </c>
      <c r="B337">
        <v>167.11</v>
      </c>
      <c r="C337">
        <v>167.36</v>
      </c>
      <c r="D337">
        <v>164.75</v>
      </c>
      <c r="E337">
        <v>164.82</v>
      </c>
      <c r="F337">
        <v>354882</v>
      </c>
      <c r="G337">
        <f t="shared" si="35"/>
        <v>-9.1379103041962853E-3</v>
      </c>
      <c r="I337" s="1">
        <v>45155</v>
      </c>
      <c r="J337">
        <v>4416.32</v>
      </c>
      <c r="K337">
        <v>4421.17</v>
      </c>
      <c r="L337">
        <v>4364.83</v>
      </c>
      <c r="M337">
        <v>4370.3599999999997</v>
      </c>
      <c r="N337">
        <f t="shared" si="30"/>
        <v>-8.7929057237910897E-3</v>
      </c>
      <c r="P337" s="1">
        <v>45155</v>
      </c>
      <c r="Q337">
        <v>118.43</v>
      </c>
      <c r="R337">
        <v>118.43</v>
      </c>
      <c r="S337">
        <v>115.16</v>
      </c>
      <c r="T337">
        <v>115.27</v>
      </c>
      <c r="U337">
        <v>5723</v>
      </c>
      <c r="V337">
        <f t="shared" si="31"/>
        <v>-2.006290912182266E-2</v>
      </c>
      <c r="X337" s="1">
        <v>45155</v>
      </c>
      <c r="Y337">
        <v>10.78</v>
      </c>
      <c r="Z337">
        <v>10.78</v>
      </c>
      <c r="AA337">
        <v>10.78</v>
      </c>
      <c r="AB337">
        <v>10.78</v>
      </c>
      <c r="AC337">
        <f t="shared" si="32"/>
        <v>0</v>
      </c>
      <c r="AE337" s="1">
        <v>45152</v>
      </c>
      <c r="AF337">
        <v>4.2610000000000001</v>
      </c>
      <c r="AG337">
        <v>4.3090000000000002</v>
      </c>
      <c r="AH337">
        <v>4.2309999999999999</v>
      </c>
      <c r="AI337">
        <v>4.29</v>
      </c>
      <c r="AJ337">
        <f t="shared" si="33"/>
        <v>-1.8872375560273667E-3</v>
      </c>
      <c r="AL337" s="1">
        <v>45155</v>
      </c>
      <c r="AM337">
        <v>176.53</v>
      </c>
      <c r="AN337">
        <v>176.56</v>
      </c>
      <c r="AO337">
        <v>174.93</v>
      </c>
      <c r="AP337">
        <v>175.3</v>
      </c>
      <c r="AQ337">
        <v>7937672</v>
      </c>
      <c r="AR337">
        <f t="shared" si="34"/>
        <v>-1.5378481517342474E-3</v>
      </c>
    </row>
    <row r="338" spans="1:44" x14ac:dyDescent="0.2">
      <c r="A338" s="1">
        <v>45154</v>
      </c>
      <c r="B338">
        <v>167.64</v>
      </c>
      <c r="C338">
        <v>168.67</v>
      </c>
      <c r="D338">
        <v>166.31</v>
      </c>
      <c r="E338">
        <v>166.34</v>
      </c>
      <c r="F338">
        <v>322634</v>
      </c>
      <c r="G338">
        <f t="shared" si="35"/>
        <v>-8.4644730567476605E-3</v>
      </c>
      <c r="I338" s="1">
        <v>45154</v>
      </c>
      <c r="J338">
        <v>4433.79</v>
      </c>
      <c r="K338">
        <v>4449.95</v>
      </c>
      <c r="L338">
        <v>4403.55</v>
      </c>
      <c r="M338">
        <v>4404.33</v>
      </c>
      <c r="N338">
        <f t="shared" si="30"/>
        <v>-6.4618168444943516E-3</v>
      </c>
      <c r="P338" s="1">
        <v>45154</v>
      </c>
      <c r="Q338">
        <v>119.24</v>
      </c>
      <c r="R338">
        <v>119.24</v>
      </c>
      <c r="S338">
        <v>117.63</v>
      </c>
      <c r="T338">
        <v>117.63</v>
      </c>
      <c r="U338">
        <v>3287</v>
      </c>
      <c r="V338">
        <f t="shared" si="31"/>
        <v>-1.3502180476350214E-2</v>
      </c>
      <c r="X338" s="1">
        <v>45154</v>
      </c>
      <c r="Y338">
        <v>10.78</v>
      </c>
      <c r="Z338">
        <v>10.78</v>
      </c>
      <c r="AA338">
        <v>10.78</v>
      </c>
      <c r="AB338">
        <v>10.78</v>
      </c>
      <c r="AC338">
        <f t="shared" si="32"/>
        <v>9.2850510677806755E-4</v>
      </c>
      <c r="AE338" s="1">
        <v>45149</v>
      </c>
      <c r="AF338">
        <v>4.2549999999999999</v>
      </c>
      <c r="AG338">
        <v>4.2880000000000003</v>
      </c>
      <c r="AH338">
        <v>4.2389999999999999</v>
      </c>
      <c r="AI338">
        <v>4.2610000000000001</v>
      </c>
      <c r="AJ338">
        <f t="shared" si="33"/>
        <v>2.6392251815980625E-2</v>
      </c>
      <c r="AL338" s="1">
        <v>45154</v>
      </c>
      <c r="AM338">
        <v>176.62</v>
      </c>
      <c r="AN338">
        <v>176.94499999999999</v>
      </c>
      <c r="AO338">
        <v>175.56</v>
      </c>
      <c r="AP338">
        <v>175.57</v>
      </c>
      <c r="AQ338">
        <v>6559418</v>
      </c>
      <c r="AR338">
        <f t="shared" si="34"/>
        <v>-5.7760915114106696E-3</v>
      </c>
    </row>
    <row r="339" spans="1:44" x14ac:dyDescent="0.2">
      <c r="A339" s="1">
        <v>45153</v>
      </c>
      <c r="B339">
        <v>169.17</v>
      </c>
      <c r="C339">
        <v>169.17</v>
      </c>
      <c r="D339">
        <v>167.6276</v>
      </c>
      <c r="E339">
        <v>167.76</v>
      </c>
      <c r="F339">
        <v>369200</v>
      </c>
      <c r="G339">
        <f t="shared" si="35"/>
        <v>-1.4567669172932438E-2</v>
      </c>
      <c r="I339" s="1">
        <v>45153</v>
      </c>
      <c r="J339">
        <v>4478.87</v>
      </c>
      <c r="K339">
        <v>4478.87</v>
      </c>
      <c r="L339">
        <v>4432.1899999999996</v>
      </c>
      <c r="M339">
        <v>4437.8599999999997</v>
      </c>
      <c r="N339">
        <f t="shared" si="30"/>
        <v>-4.7715922971904865E-3</v>
      </c>
      <c r="P339" s="1">
        <v>45153</v>
      </c>
      <c r="Q339">
        <v>120</v>
      </c>
      <c r="R339">
        <v>120</v>
      </c>
      <c r="S339">
        <v>119.1</v>
      </c>
      <c r="T339">
        <v>119.24</v>
      </c>
      <c r="U339">
        <v>10795</v>
      </c>
      <c r="V339">
        <f t="shared" si="31"/>
        <v>-9.2230992937266266E-3</v>
      </c>
      <c r="X339" s="1">
        <v>45153</v>
      </c>
      <c r="Y339">
        <v>10.77</v>
      </c>
      <c r="Z339">
        <v>10.77</v>
      </c>
      <c r="AA339">
        <v>10.77</v>
      </c>
      <c r="AB339">
        <v>10.77</v>
      </c>
      <c r="AC339">
        <f t="shared" si="32"/>
        <v>0</v>
      </c>
      <c r="AE339" s="1">
        <v>45148</v>
      </c>
      <c r="AF339">
        <v>4.1740000000000004</v>
      </c>
      <c r="AG339">
        <v>4.2699999999999996</v>
      </c>
      <c r="AH339">
        <v>4.13</v>
      </c>
      <c r="AI339">
        <v>4.2549999999999999</v>
      </c>
      <c r="AJ339">
        <f t="shared" si="33"/>
        <v>-7.6886112445939524E-3</v>
      </c>
      <c r="AL339" s="1">
        <v>45153</v>
      </c>
      <c r="AM339">
        <v>176.75</v>
      </c>
      <c r="AN339">
        <v>177.43</v>
      </c>
      <c r="AO339">
        <v>176.33</v>
      </c>
      <c r="AP339">
        <v>176.59</v>
      </c>
      <c r="AQ339">
        <v>7582703</v>
      </c>
      <c r="AR339">
        <f t="shared" si="34"/>
        <v>-2.6544674121766567E-3</v>
      </c>
    </row>
    <row r="340" spans="1:44" x14ac:dyDescent="0.2">
      <c r="A340" s="1">
        <v>45152</v>
      </c>
      <c r="B340">
        <v>170.12</v>
      </c>
      <c r="C340">
        <v>170.24</v>
      </c>
      <c r="D340">
        <v>168.95</v>
      </c>
      <c r="E340">
        <v>170.24</v>
      </c>
      <c r="F340">
        <v>495729</v>
      </c>
      <c r="G340">
        <f t="shared" si="35"/>
        <v>-3.1035896234701708E-3</v>
      </c>
      <c r="I340" s="1">
        <v>45152</v>
      </c>
      <c r="J340">
        <v>4458.13</v>
      </c>
      <c r="K340">
        <v>4490.33</v>
      </c>
      <c r="L340">
        <v>4453.4399999999996</v>
      </c>
      <c r="M340">
        <v>4489.72</v>
      </c>
      <c r="N340">
        <f t="shared" si="30"/>
        <v>2.1287224514961898E-3</v>
      </c>
      <c r="P340" s="1">
        <v>45152</v>
      </c>
      <c r="Q340">
        <v>119.12</v>
      </c>
      <c r="R340">
        <v>120.35</v>
      </c>
      <c r="S340">
        <v>118.93</v>
      </c>
      <c r="T340">
        <v>120.35</v>
      </c>
      <c r="U340">
        <v>31592</v>
      </c>
      <c r="V340">
        <f t="shared" si="31"/>
        <v>8.9704896042923643E-3</v>
      </c>
      <c r="X340" s="1">
        <v>45152</v>
      </c>
      <c r="Y340">
        <v>10.77</v>
      </c>
      <c r="Z340">
        <v>10.77</v>
      </c>
      <c r="AA340">
        <v>10.77</v>
      </c>
      <c r="AB340">
        <v>10.77</v>
      </c>
      <c r="AC340">
        <f t="shared" si="32"/>
        <v>1.8604651162790302E-3</v>
      </c>
      <c r="AE340" s="1">
        <v>45147</v>
      </c>
      <c r="AF340">
        <v>4.2110000000000003</v>
      </c>
      <c r="AG340">
        <v>4.22</v>
      </c>
      <c r="AH340">
        <v>4.1619999999999999</v>
      </c>
      <c r="AI340">
        <v>4.1740000000000004</v>
      </c>
      <c r="AJ340">
        <f t="shared" si="33"/>
        <v>1.4436958614052521E-3</v>
      </c>
      <c r="AL340" s="1">
        <v>45152</v>
      </c>
      <c r="AM340">
        <v>176.86</v>
      </c>
      <c r="AN340">
        <v>177.58</v>
      </c>
      <c r="AO340">
        <v>176.5787</v>
      </c>
      <c r="AP340">
        <v>177.06</v>
      </c>
      <c r="AQ340">
        <v>9554477</v>
      </c>
      <c r="AR340">
        <f t="shared" si="34"/>
        <v>-3.040540540540496E-3</v>
      </c>
    </row>
    <row r="341" spans="1:44" x14ac:dyDescent="0.2">
      <c r="A341" s="1">
        <v>45149</v>
      </c>
      <c r="B341">
        <v>170.09</v>
      </c>
      <c r="C341">
        <v>171.29499999999999</v>
      </c>
      <c r="D341">
        <v>169.92</v>
      </c>
      <c r="E341">
        <v>170.77</v>
      </c>
      <c r="F341">
        <v>311018</v>
      </c>
      <c r="G341">
        <f t="shared" si="35"/>
        <v>9.3781138268563729E-4</v>
      </c>
      <c r="I341" s="1">
        <v>45149</v>
      </c>
      <c r="J341">
        <v>4450.6899999999996</v>
      </c>
      <c r="K341">
        <v>4476.2299999999996</v>
      </c>
      <c r="L341">
        <v>4443.9799999999996</v>
      </c>
      <c r="M341">
        <v>4464.05</v>
      </c>
      <c r="N341">
        <f t="shared" si="30"/>
        <v>-3.1270188787597152E-3</v>
      </c>
      <c r="P341" s="1">
        <v>45149</v>
      </c>
      <c r="Q341">
        <v>118.37</v>
      </c>
      <c r="R341">
        <v>119.87</v>
      </c>
      <c r="S341">
        <v>118.37</v>
      </c>
      <c r="T341">
        <v>119.28</v>
      </c>
      <c r="U341">
        <v>5132</v>
      </c>
      <c r="V341">
        <f t="shared" si="31"/>
        <v>-2.5921899824400221E-3</v>
      </c>
      <c r="X341" s="1">
        <v>45149</v>
      </c>
      <c r="Y341">
        <v>10.75</v>
      </c>
      <c r="Z341">
        <v>10.75</v>
      </c>
      <c r="AA341">
        <v>10.75</v>
      </c>
      <c r="AB341">
        <v>10.75</v>
      </c>
      <c r="AC341">
        <f t="shared" si="32"/>
        <v>9.3109869646180511E-4</v>
      </c>
      <c r="AE341" s="1">
        <v>45146</v>
      </c>
      <c r="AF341">
        <v>4.2690000000000001</v>
      </c>
      <c r="AG341">
        <v>4.2709999999999999</v>
      </c>
      <c r="AH341">
        <v>4.1559999999999997</v>
      </c>
      <c r="AI341">
        <v>4.2110000000000003</v>
      </c>
      <c r="AJ341">
        <f t="shared" si="33"/>
        <v>-1.0004764173416079E-2</v>
      </c>
      <c r="AL341" s="1">
        <v>45149</v>
      </c>
      <c r="AM341">
        <v>177.7</v>
      </c>
      <c r="AN341">
        <v>178.36</v>
      </c>
      <c r="AO341">
        <v>177.49</v>
      </c>
      <c r="AP341">
        <v>177.6</v>
      </c>
      <c r="AQ341">
        <v>5289694</v>
      </c>
      <c r="AR341">
        <f t="shared" si="34"/>
        <v>0</v>
      </c>
    </row>
    <row r="342" spans="1:44" x14ac:dyDescent="0.2">
      <c r="A342" s="1">
        <v>45148</v>
      </c>
      <c r="B342">
        <v>171.87</v>
      </c>
      <c r="C342">
        <v>173.07</v>
      </c>
      <c r="D342">
        <v>169.99</v>
      </c>
      <c r="E342">
        <v>170.61</v>
      </c>
      <c r="F342">
        <v>322696</v>
      </c>
      <c r="G342">
        <f t="shared" si="35"/>
        <v>-3.155127081507403E-3</v>
      </c>
      <c r="I342" s="1">
        <v>45148</v>
      </c>
      <c r="J342">
        <v>4487.16</v>
      </c>
      <c r="K342">
        <v>4527.37</v>
      </c>
      <c r="L342">
        <v>4457.92</v>
      </c>
      <c r="M342">
        <v>4468.83</v>
      </c>
      <c r="N342">
        <f t="shared" si="30"/>
        <v>-7.6434605823820577E-4</v>
      </c>
      <c r="P342" s="1">
        <v>45148</v>
      </c>
      <c r="Q342">
        <v>120.73</v>
      </c>
      <c r="R342">
        <v>120.73</v>
      </c>
      <c r="S342">
        <v>119.09</v>
      </c>
      <c r="T342">
        <v>119.59</v>
      </c>
      <c r="U342">
        <v>6455</v>
      </c>
      <c r="V342">
        <f t="shared" si="31"/>
        <v>-2.8349870757942417E-3</v>
      </c>
      <c r="X342" s="1">
        <v>45148</v>
      </c>
      <c r="Y342">
        <v>10.74</v>
      </c>
      <c r="Z342">
        <v>10.74</v>
      </c>
      <c r="AA342">
        <v>10.74</v>
      </c>
      <c r="AB342">
        <v>10.74</v>
      </c>
      <c r="AC342">
        <f t="shared" si="32"/>
        <v>-9.3023255813951509E-4</v>
      </c>
      <c r="AE342" s="1">
        <v>45145</v>
      </c>
      <c r="AF342">
        <v>4.2</v>
      </c>
      <c r="AG342">
        <v>4.2779999999999996</v>
      </c>
      <c r="AH342">
        <v>4.1980000000000004</v>
      </c>
      <c r="AI342">
        <v>4.2690000000000001</v>
      </c>
      <c r="AJ342">
        <f t="shared" si="33"/>
        <v>2.3826542768652228E-4</v>
      </c>
      <c r="AL342" s="1">
        <v>45148</v>
      </c>
      <c r="AM342">
        <v>178.22</v>
      </c>
      <c r="AN342">
        <v>178.7</v>
      </c>
      <c r="AO342">
        <v>177.54</v>
      </c>
      <c r="AP342">
        <v>177.6</v>
      </c>
      <c r="AQ342">
        <v>5934598</v>
      </c>
      <c r="AR342">
        <f t="shared" si="34"/>
        <v>-1.0686765284886536E-3</v>
      </c>
    </row>
    <row r="343" spans="1:44" x14ac:dyDescent="0.2">
      <c r="A343" s="1">
        <v>45147</v>
      </c>
      <c r="B343">
        <v>172.22</v>
      </c>
      <c r="C343">
        <v>172.3314</v>
      </c>
      <c r="D343">
        <v>170.82</v>
      </c>
      <c r="E343">
        <v>171.15</v>
      </c>
      <c r="F343">
        <v>309480</v>
      </c>
      <c r="G343">
        <f t="shared" si="35"/>
        <v>-6.0398397119460602E-3</v>
      </c>
      <c r="I343" s="1">
        <v>45147</v>
      </c>
      <c r="J343">
        <v>4501.57</v>
      </c>
      <c r="K343">
        <v>4502.4399999999996</v>
      </c>
      <c r="L343">
        <v>4461.33</v>
      </c>
      <c r="M343">
        <v>4467.71</v>
      </c>
      <c r="N343">
        <f t="shared" si="30"/>
        <v>-6.8542398849571833E-4</v>
      </c>
      <c r="P343" s="1">
        <v>45147</v>
      </c>
      <c r="Q343">
        <v>121.67</v>
      </c>
      <c r="R343">
        <v>121.67</v>
      </c>
      <c r="S343">
        <v>119.9</v>
      </c>
      <c r="T343">
        <v>119.93</v>
      </c>
      <c r="U343">
        <v>4837</v>
      </c>
      <c r="V343">
        <f t="shared" si="31"/>
        <v>-1.0968167573808332E-2</v>
      </c>
      <c r="X343" s="1">
        <v>45147</v>
      </c>
      <c r="Y343">
        <v>10.75</v>
      </c>
      <c r="Z343">
        <v>10.75</v>
      </c>
      <c r="AA343">
        <v>10.75</v>
      </c>
      <c r="AB343">
        <v>10.75</v>
      </c>
      <c r="AC343">
        <f t="shared" si="32"/>
        <v>9.3109869646180511E-4</v>
      </c>
      <c r="AE343" s="1">
        <v>45142</v>
      </c>
      <c r="AF343">
        <v>4.2960000000000003</v>
      </c>
      <c r="AG343">
        <v>4.3159999999999998</v>
      </c>
      <c r="AH343">
        <v>4.1970000000000001</v>
      </c>
      <c r="AI343">
        <v>4.2</v>
      </c>
      <c r="AJ343">
        <f t="shared" si="33"/>
        <v>5.0287356321838854E-3</v>
      </c>
      <c r="AL343" s="1">
        <v>45147</v>
      </c>
      <c r="AM343">
        <v>178.68</v>
      </c>
      <c r="AN343">
        <v>178.92</v>
      </c>
      <c r="AO343">
        <v>177.78</v>
      </c>
      <c r="AP343">
        <v>177.79</v>
      </c>
      <c r="AQ343">
        <v>4643998</v>
      </c>
      <c r="AR343">
        <f t="shared" si="34"/>
        <v>-4.7581728616211058E-3</v>
      </c>
    </row>
    <row r="344" spans="1:44" x14ac:dyDescent="0.2">
      <c r="A344" s="1">
        <v>45146</v>
      </c>
      <c r="B344">
        <v>171.44</v>
      </c>
      <c r="C344">
        <v>172.3</v>
      </c>
      <c r="D344">
        <v>169.89</v>
      </c>
      <c r="E344">
        <v>172.19</v>
      </c>
      <c r="F344">
        <v>365215</v>
      </c>
      <c r="G344">
        <f t="shared" si="35"/>
        <v>-6.8062525235046828E-3</v>
      </c>
      <c r="I344" s="1">
        <v>45146</v>
      </c>
      <c r="J344">
        <v>4498.03</v>
      </c>
      <c r="K344">
        <v>4503.3100000000004</v>
      </c>
      <c r="L344">
        <v>4464.3900000000003</v>
      </c>
      <c r="M344">
        <v>4499.38</v>
      </c>
      <c r="N344">
        <f t="shared" si="30"/>
        <v>-5.958384823486036E-3</v>
      </c>
      <c r="P344" s="1">
        <v>45146</v>
      </c>
      <c r="Q344">
        <v>121.41</v>
      </c>
      <c r="R344">
        <v>121.41</v>
      </c>
      <c r="S344">
        <v>120.34</v>
      </c>
      <c r="T344">
        <v>121.26</v>
      </c>
      <c r="U344">
        <v>16090</v>
      </c>
      <c r="V344">
        <f t="shared" si="31"/>
        <v>-5.168594634506485E-3</v>
      </c>
      <c r="X344" s="1">
        <v>45146</v>
      </c>
      <c r="Y344">
        <v>10.74</v>
      </c>
      <c r="Z344">
        <v>10.74</v>
      </c>
      <c r="AA344">
        <v>10.74</v>
      </c>
      <c r="AB344">
        <v>10.74</v>
      </c>
      <c r="AC344">
        <f t="shared" si="32"/>
        <v>9.3196644920780865E-4</v>
      </c>
      <c r="AE344" s="1">
        <v>45141</v>
      </c>
      <c r="AF344">
        <v>4.1779999999999999</v>
      </c>
      <c r="AG344">
        <v>4.3239999999999998</v>
      </c>
      <c r="AH344">
        <v>4.1760000000000002</v>
      </c>
      <c r="AI344">
        <v>4.2960000000000003</v>
      </c>
      <c r="AJ344">
        <f t="shared" si="33"/>
        <v>2.227662178702575E-2</v>
      </c>
      <c r="AL344" s="1">
        <v>45146</v>
      </c>
      <c r="AM344">
        <v>178.64</v>
      </c>
      <c r="AN344">
        <v>179.33</v>
      </c>
      <c r="AO344">
        <v>178.46</v>
      </c>
      <c r="AP344">
        <v>178.64</v>
      </c>
      <c r="AQ344">
        <v>6162879</v>
      </c>
      <c r="AR344">
        <f t="shared" si="34"/>
        <v>-6.3410835465569854E-3</v>
      </c>
    </row>
    <row r="345" spans="1:44" x14ac:dyDescent="0.2">
      <c r="A345" s="1">
        <v>45145</v>
      </c>
      <c r="B345">
        <v>172.35</v>
      </c>
      <c r="C345">
        <v>173.4</v>
      </c>
      <c r="D345">
        <v>172.01</v>
      </c>
      <c r="E345">
        <v>173.37</v>
      </c>
      <c r="F345">
        <v>265459</v>
      </c>
      <c r="G345">
        <f t="shared" si="35"/>
        <v>8.6101576589680505E-3</v>
      </c>
      <c r="I345" s="1">
        <v>45145</v>
      </c>
      <c r="J345">
        <v>4491.58</v>
      </c>
      <c r="K345">
        <v>4519.84</v>
      </c>
      <c r="L345">
        <v>4491.1499999999996</v>
      </c>
      <c r="M345">
        <v>4518.4399999999996</v>
      </c>
      <c r="N345">
        <f t="shared" si="30"/>
        <v>3.7098702662836385E-3</v>
      </c>
      <c r="P345" s="1">
        <v>45145</v>
      </c>
      <c r="Q345">
        <v>121.53</v>
      </c>
      <c r="R345">
        <v>122.02</v>
      </c>
      <c r="S345">
        <v>121.37</v>
      </c>
      <c r="T345">
        <v>121.89</v>
      </c>
      <c r="U345">
        <v>6344</v>
      </c>
      <c r="V345">
        <f t="shared" si="31"/>
        <v>2.9622315477659789E-3</v>
      </c>
      <c r="X345" s="1">
        <v>45145</v>
      </c>
      <c r="Y345">
        <v>10.73</v>
      </c>
      <c r="Z345">
        <v>10.73</v>
      </c>
      <c r="AA345">
        <v>10.73</v>
      </c>
      <c r="AB345">
        <v>10.73</v>
      </c>
      <c r="AC345">
        <f t="shared" si="32"/>
        <v>9.3283582089550242E-4</v>
      </c>
      <c r="AE345" s="1">
        <v>45140</v>
      </c>
      <c r="AF345">
        <v>4.0949999999999998</v>
      </c>
      <c r="AG345">
        <v>4.2130000000000001</v>
      </c>
      <c r="AH345">
        <v>4.085</v>
      </c>
      <c r="AI345">
        <v>4.1779999999999999</v>
      </c>
      <c r="AJ345">
        <f t="shared" si="33"/>
        <v>1.9720419370943518E-2</v>
      </c>
      <c r="AL345" s="1">
        <v>45145</v>
      </c>
      <c r="AM345">
        <v>180.15</v>
      </c>
      <c r="AN345">
        <v>180.15</v>
      </c>
      <c r="AO345">
        <v>179.27</v>
      </c>
      <c r="AP345">
        <v>179.78</v>
      </c>
      <c r="AQ345">
        <v>4510408</v>
      </c>
      <c r="AR345">
        <f t="shared" si="34"/>
        <v>-2.2753759920084164E-3</v>
      </c>
    </row>
    <row r="346" spans="1:44" x14ac:dyDescent="0.2">
      <c r="A346" s="1">
        <v>45142</v>
      </c>
      <c r="B346">
        <v>172.02</v>
      </c>
      <c r="C346">
        <v>173.73</v>
      </c>
      <c r="D346">
        <v>171.67</v>
      </c>
      <c r="E346">
        <v>171.89</v>
      </c>
      <c r="F346">
        <v>379496</v>
      </c>
      <c r="G346">
        <f t="shared" si="35"/>
        <v>4.0740309626349194E-4</v>
      </c>
      <c r="I346" s="1">
        <v>45142</v>
      </c>
      <c r="J346">
        <v>4513.96</v>
      </c>
      <c r="K346">
        <v>4540.34</v>
      </c>
      <c r="L346">
        <v>4474.55</v>
      </c>
      <c r="M346">
        <v>4478.03</v>
      </c>
      <c r="N346">
        <f t="shared" si="30"/>
        <v>-2.4500951947814048E-3</v>
      </c>
      <c r="P346" s="1">
        <v>45142</v>
      </c>
      <c r="Q346">
        <v>122.12</v>
      </c>
      <c r="R346">
        <v>123.21</v>
      </c>
      <c r="S346">
        <v>121.53</v>
      </c>
      <c r="T346">
        <v>121.53</v>
      </c>
      <c r="U346">
        <v>4143</v>
      </c>
      <c r="V346">
        <f t="shared" si="31"/>
        <v>-6.2959934587080626E-3</v>
      </c>
      <c r="X346" s="1">
        <v>45142</v>
      </c>
      <c r="Y346">
        <v>10.72</v>
      </c>
      <c r="Z346">
        <v>10.72</v>
      </c>
      <c r="AA346">
        <v>10.72</v>
      </c>
      <c r="AB346">
        <v>10.72</v>
      </c>
      <c r="AC346">
        <f t="shared" si="32"/>
        <v>9.3370681605973722E-4</v>
      </c>
      <c r="AE346" s="1">
        <v>45139</v>
      </c>
      <c r="AF346">
        <v>4.0110000000000001</v>
      </c>
      <c r="AG346">
        <v>4.1189999999999998</v>
      </c>
      <c r="AH346">
        <v>4.0060000000000002</v>
      </c>
      <c r="AI346">
        <v>4.0949999999999998</v>
      </c>
      <c r="AJ346">
        <f t="shared" si="33"/>
        <v>4.7654878354652938E-3</v>
      </c>
      <c r="AL346" s="1">
        <v>45142</v>
      </c>
      <c r="AM346">
        <v>180.25</v>
      </c>
      <c r="AN346">
        <v>180.77</v>
      </c>
      <c r="AO346">
        <v>179.85</v>
      </c>
      <c r="AP346">
        <v>180.19</v>
      </c>
      <c r="AQ346">
        <v>5326191</v>
      </c>
      <c r="AR346">
        <f t="shared" si="34"/>
        <v>3.6203631502729513E-3</v>
      </c>
    </row>
    <row r="347" spans="1:44" x14ac:dyDescent="0.2">
      <c r="A347" s="1">
        <v>45141</v>
      </c>
      <c r="B347">
        <v>171.78</v>
      </c>
      <c r="C347">
        <v>172.56989999999999</v>
      </c>
      <c r="D347">
        <v>170.53</v>
      </c>
      <c r="E347">
        <v>171.82</v>
      </c>
      <c r="F347">
        <v>367162</v>
      </c>
      <c r="G347">
        <f t="shared" si="35"/>
        <v>-3.8842831468491848E-3</v>
      </c>
      <c r="I347" s="1">
        <v>45141</v>
      </c>
      <c r="J347">
        <v>4494.2700000000004</v>
      </c>
      <c r="K347">
        <v>4519.49</v>
      </c>
      <c r="L347">
        <v>4485.54</v>
      </c>
      <c r="M347">
        <v>4501.8900000000003</v>
      </c>
      <c r="N347">
        <f t="shared" si="30"/>
        <v>-4.485379792487385E-3</v>
      </c>
      <c r="P347" s="1">
        <v>45141</v>
      </c>
      <c r="Q347">
        <v>121.42</v>
      </c>
      <c r="R347">
        <v>122.64</v>
      </c>
      <c r="S347">
        <v>121.42</v>
      </c>
      <c r="T347">
        <v>122.3</v>
      </c>
      <c r="U347">
        <v>3267</v>
      </c>
      <c r="V347">
        <f t="shared" si="31"/>
        <v>-2.7723418134377315E-3</v>
      </c>
      <c r="X347" s="1">
        <v>45141</v>
      </c>
      <c r="Y347">
        <v>10.71</v>
      </c>
      <c r="Z347">
        <v>10.71</v>
      </c>
      <c r="AA347">
        <v>10.71</v>
      </c>
      <c r="AB347">
        <v>10.71</v>
      </c>
      <c r="AC347">
        <f t="shared" si="32"/>
        <v>9.3457943925248264E-4</v>
      </c>
      <c r="AE347" s="1">
        <v>45138</v>
      </c>
      <c r="AF347">
        <v>4.0129999999999999</v>
      </c>
      <c r="AG347">
        <v>4.0670000000000002</v>
      </c>
      <c r="AH347">
        <v>3.9870000000000001</v>
      </c>
      <c r="AI347">
        <v>4.0110000000000001</v>
      </c>
      <c r="AJ347">
        <f t="shared" si="33"/>
        <v>-4.4943820224718585E-3</v>
      </c>
      <c r="AL347" s="1">
        <v>45141</v>
      </c>
      <c r="AM347">
        <v>179.44</v>
      </c>
      <c r="AN347">
        <v>179.95</v>
      </c>
      <c r="AO347">
        <v>179.28</v>
      </c>
      <c r="AP347">
        <v>179.54</v>
      </c>
      <c r="AQ347">
        <v>4638874</v>
      </c>
      <c r="AR347">
        <f t="shared" si="34"/>
        <v>-3.3407572383074765E-4</v>
      </c>
    </row>
    <row r="348" spans="1:44" x14ac:dyDescent="0.2">
      <c r="A348" s="1">
        <v>45140</v>
      </c>
      <c r="B348">
        <v>172.57</v>
      </c>
      <c r="C348">
        <v>173</v>
      </c>
      <c r="D348">
        <v>171.57339999999999</v>
      </c>
      <c r="E348">
        <v>172.49</v>
      </c>
      <c r="F348">
        <v>354179</v>
      </c>
      <c r="G348">
        <f t="shared" si="35"/>
        <v>-9.1906485151358169E-3</v>
      </c>
      <c r="I348" s="1">
        <v>45140</v>
      </c>
      <c r="J348">
        <v>4550.93</v>
      </c>
      <c r="K348">
        <v>4550.93</v>
      </c>
      <c r="L348">
        <v>4505.75</v>
      </c>
      <c r="M348">
        <v>4513.3900000000003</v>
      </c>
      <c r="N348">
        <f t="shared" si="30"/>
        <v>-1.3525910065177404E-2</v>
      </c>
      <c r="P348" s="1">
        <v>45140</v>
      </c>
      <c r="Q348">
        <v>125.14</v>
      </c>
      <c r="R348">
        <v>125.14</v>
      </c>
      <c r="S348">
        <v>122.47</v>
      </c>
      <c r="T348">
        <v>122.64</v>
      </c>
      <c r="U348">
        <v>3973</v>
      </c>
      <c r="V348">
        <f t="shared" si="31"/>
        <v>-1.8644474673921729E-2</v>
      </c>
      <c r="X348" s="1">
        <v>45140</v>
      </c>
      <c r="Y348">
        <v>10.7</v>
      </c>
      <c r="Z348">
        <v>10.7</v>
      </c>
      <c r="AA348">
        <v>10.7</v>
      </c>
      <c r="AB348">
        <v>10.7</v>
      </c>
      <c r="AC348">
        <f t="shared" si="32"/>
        <v>0</v>
      </c>
      <c r="AE348" s="1">
        <v>45135</v>
      </c>
      <c r="AF348">
        <v>4.0449999999999999</v>
      </c>
      <c r="AG348">
        <v>4.085</v>
      </c>
      <c r="AH348">
        <v>4.0049999999999999</v>
      </c>
      <c r="AI348">
        <v>4.0129999999999999</v>
      </c>
      <c r="AJ348">
        <f t="shared" si="33"/>
        <v>2.1162672106068266E-2</v>
      </c>
      <c r="AL348" s="1">
        <v>45140</v>
      </c>
      <c r="AM348">
        <v>180.57</v>
      </c>
      <c r="AN348">
        <v>180.79</v>
      </c>
      <c r="AO348">
        <v>179.41</v>
      </c>
      <c r="AP348">
        <v>179.6</v>
      </c>
      <c r="AQ348">
        <v>6348266</v>
      </c>
      <c r="AR348">
        <f t="shared" si="34"/>
        <v>-4.7655990247146935E-3</v>
      </c>
    </row>
    <row r="349" spans="1:44" x14ac:dyDescent="0.2">
      <c r="A349" s="1">
        <v>45139</v>
      </c>
      <c r="B349">
        <v>173.68</v>
      </c>
      <c r="C349">
        <v>174.28</v>
      </c>
      <c r="D349">
        <v>172.745</v>
      </c>
      <c r="E349">
        <v>174.09</v>
      </c>
      <c r="F349">
        <v>357996</v>
      </c>
      <c r="G349">
        <f t="shared" si="35"/>
        <v>-1.7202821262686104E-3</v>
      </c>
      <c r="I349" s="1">
        <v>45139</v>
      </c>
      <c r="J349">
        <v>4578.83</v>
      </c>
      <c r="K349">
        <v>4584.62</v>
      </c>
      <c r="L349">
        <v>4567.53</v>
      </c>
      <c r="M349">
        <v>4576.7299999999996</v>
      </c>
      <c r="N349">
        <f t="shared" si="30"/>
        <v>-1.2267282436139242E-3</v>
      </c>
      <c r="P349" s="1">
        <v>45139</v>
      </c>
      <c r="Q349">
        <v>124.29</v>
      </c>
      <c r="R349">
        <v>125</v>
      </c>
      <c r="S349">
        <v>124.14</v>
      </c>
      <c r="T349">
        <v>124.97</v>
      </c>
      <c r="U349">
        <v>12105</v>
      </c>
      <c r="V349">
        <f t="shared" si="31"/>
        <v>-1.4382740711147168E-3</v>
      </c>
      <c r="X349" s="1">
        <v>45139</v>
      </c>
      <c r="Y349">
        <v>10.7</v>
      </c>
      <c r="Z349">
        <v>10.7</v>
      </c>
      <c r="AA349">
        <v>10.7</v>
      </c>
      <c r="AB349">
        <v>10.7</v>
      </c>
      <c r="AC349">
        <f t="shared" si="32"/>
        <v>0</v>
      </c>
      <c r="AE349" s="1">
        <v>45134</v>
      </c>
      <c r="AF349">
        <v>3.9409999999999998</v>
      </c>
      <c r="AG349">
        <v>4.0739999999999998</v>
      </c>
      <c r="AH349">
        <v>3.9220000000000002</v>
      </c>
      <c r="AI349">
        <v>4.0449999999999999</v>
      </c>
      <c r="AJ349">
        <f t="shared" si="33"/>
        <v>5.1255766273705832E-3</v>
      </c>
      <c r="AL349" s="1">
        <v>45139</v>
      </c>
      <c r="AM349">
        <v>180.85</v>
      </c>
      <c r="AN349">
        <v>181.375</v>
      </c>
      <c r="AO349">
        <v>180.19</v>
      </c>
      <c r="AP349">
        <v>180.46</v>
      </c>
      <c r="AQ349">
        <v>6289869</v>
      </c>
      <c r="AR349">
        <f t="shared" si="34"/>
        <v>-1.0364683301343495E-2</v>
      </c>
    </row>
    <row r="350" spans="1:44" x14ac:dyDescent="0.2">
      <c r="A350" s="1">
        <v>45138</v>
      </c>
      <c r="B350">
        <v>174.02</v>
      </c>
      <c r="C350">
        <v>174.67500000000001</v>
      </c>
      <c r="D350">
        <v>173.67</v>
      </c>
      <c r="E350">
        <v>174.39</v>
      </c>
      <c r="F350">
        <v>279015</v>
      </c>
      <c r="G350">
        <f t="shared" si="35"/>
        <v>5.4194292303257298E-3</v>
      </c>
      <c r="I350" s="1">
        <v>45138</v>
      </c>
      <c r="J350">
        <v>4584.82</v>
      </c>
      <c r="K350">
        <v>4594.22</v>
      </c>
      <c r="L350">
        <v>4573.1400000000003</v>
      </c>
      <c r="M350">
        <v>4588.96</v>
      </c>
      <c r="N350">
        <f t="shared" si="30"/>
        <v>2.0004338290231854E-3</v>
      </c>
      <c r="P350" s="1">
        <v>45138</v>
      </c>
      <c r="Q350">
        <v>124.51</v>
      </c>
      <c r="R350">
        <v>125.17</v>
      </c>
      <c r="S350">
        <v>124.5</v>
      </c>
      <c r="T350">
        <v>125.15</v>
      </c>
      <c r="U350">
        <v>7965</v>
      </c>
      <c r="V350">
        <f t="shared" si="31"/>
        <v>6.7573002976430169E-3</v>
      </c>
      <c r="X350" s="1">
        <v>45138</v>
      </c>
      <c r="Y350">
        <v>10.7</v>
      </c>
      <c r="Z350">
        <v>10.7</v>
      </c>
      <c r="AA350">
        <v>10.7</v>
      </c>
      <c r="AB350">
        <v>10.7</v>
      </c>
      <c r="AC350">
        <f t="shared" si="32"/>
        <v>1.8726591760299227E-3</v>
      </c>
      <c r="AE350" s="1">
        <v>45133</v>
      </c>
      <c r="AF350">
        <v>3.9340000000000002</v>
      </c>
      <c r="AG350">
        <v>3.9529999999999998</v>
      </c>
      <c r="AH350">
        <v>3.9020000000000001</v>
      </c>
      <c r="AI350">
        <v>3.9409999999999998</v>
      </c>
      <c r="AJ350">
        <f t="shared" si="33"/>
        <v>-3.0659172202350564E-3</v>
      </c>
      <c r="AL350" s="1">
        <v>45138</v>
      </c>
      <c r="AM350">
        <v>182.43</v>
      </c>
      <c r="AN350">
        <v>183.09</v>
      </c>
      <c r="AO350">
        <v>182.31</v>
      </c>
      <c r="AP350">
        <v>182.35</v>
      </c>
      <c r="AQ350">
        <v>5496890</v>
      </c>
      <c r="AR350">
        <f t="shared" si="34"/>
        <v>2.6943802925326111E-3</v>
      </c>
    </row>
    <row r="351" spans="1:44" x14ac:dyDescent="0.2">
      <c r="A351" s="1">
        <v>45135</v>
      </c>
      <c r="B351">
        <v>173.37</v>
      </c>
      <c r="C351">
        <v>174.04990000000001</v>
      </c>
      <c r="D351">
        <v>172.70500000000001</v>
      </c>
      <c r="E351">
        <v>173.45</v>
      </c>
      <c r="F351">
        <v>249444</v>
      </c>
      <c r="G351">
        <f t="shared" si="35"/>
        <v>9.5454280891681884E-3</v>
      </c>
      <c r="I351" s="1">
        <v>45135</v>
      </c>
      <c r="J351">
        <v>4565.75</v>
      </c>
      <c r="K351">
        <v>4590.16</v>
      </c>
      <c r="L351">
        <v>4564.01</v>
      </c>
      <c r="M351">
        <v>4582.2299999999996</v>
      </c>
      <c r="N351">
        <f t="shared" si="30"/>
        <v>7.8280954652251086E-3</v>
      </c>
      <c r="P351" s="1">
        <v>45135</v>
      </c>
      <c r="Q351">
        <v>123.72</v>
      </c>
      <c r="R351">
        <v>124.35</v>
      </c>
      <c r="S351">
        <v>123.72</v>
      </c>
      <c r="T351">
        <v>124.31</v>
      </c>
      <c r="U351">
        <v>3792</v>
      </c>
      <c r="V351">
        <f t="shared" si="31"/>
        <v>1.8850913859519688E-2</v>
      </c>
      <c r="X351" s="1">
        <v>45135</v>
      </c>
      <c r="Y351">
        <v>10.68</v>
      </c>
      <c r="Z351">
        <v>10.68</v>
      </c>
      <c r="AA351">
        <v>10.68</v>
      </c>
      <c r="AB351">
        <v>10.68</v>
      </c>
      <c r="AC351">
        <f t="shared" si="32"/>
        <v>0</v>
      </c>
      <c r="AE351" s="1">
        <v>45132</v>
      </c>
      <c r="AF351">
        <v>3.9279999999999999</v>
      </c>
      <c r="AG351">
        <v>3.96</v>
      </c>
      <c r="AH351">
        <v>3.9140000000000001</v>
      </c>
      <c r="AI351">
        <v>3.9340000000000002</v>
      </c>
      <c r="AJ351">
        <f t="shared" si="33"/>
        <v>1.2677878395860267E-2</v>
      </c>
      <c r="AL351" s="1">
        <v>45135</v>
      </c>
      <c r="AM351">
        <v>181.48</v>
      </c>
      <c r="AN351">
        <v>182.27</v>
      </c>
      <c r="AO351">
        <v>181.25</v>
      </c>
      <c r="AP351">
        <v>181.86</v>
      </c>
      <c r="AQ351">
        <v>3829197</v>
      </c>
      <c r="AR351">
        <f t="shared" si="34"/>
        <v>7.9813767874959887E-3</v>
      </c>
    </row>
    <row r="352" spans="1:44" x14ac:dyDescent="0.2">
      <c r="A352" s="1">
        <v>45134</v>
      </c>
      <c r="B352">
        <v>174.81</v>
      </c>
      <c r="C352">
        <v>174.81</v>
      </c>
      <c r="D352">
        <v>171.38</v>
      </c>
      <c r="E352">
        <v>171.81</v>
      </c>
      <c r="F352">
        <v>356364</v>
      </c>
      <c r="G352">
        <f t="shared" si="35"/>
        <v>-1.0823881628188125E-2</v>
      </c>
      <c r="I352" s="1">
        <v>45134</v>
      </c>
      <c r="J352">
        <v>4598.26</v>
      </c>
      <c r="K352">
        <v>4607.07</v>
      </c>
      <c r="L352">
        <v>4528.5600000000004</v>
      </c>
      <c r="M352">
        <v>4537.41</v>
      </c>
      <c r="N352">
        <f t="shared" si="30"/>
        <v>-4.1824442890503362E-3</v>
      </c>
      <c r="P352" s="1">
        <v>45134</v>
      </c>
      <c r="Q352">
        <v>123.79</v>
      </c>
      <c r="R352">
        <v>123.8</v>
      </c>
      <c r="S352">
        <v>122.01</v>
      </c>
      <c r="T352">
        <v>122.01</v>
      </c>
      <c r="U352">
        <v>5495</v>
      </c>
      <c r="V352">
        <f t="shared" si="31"/>
        <v>-8.5324232081911023E-3</v>
      </c>
      <c r="X352" s="1">
        <v>45134</v>
      </c>
      <c r="Y352">
        <v>10.68</v>
      </c>
      <c r="Z352">
        <v>10.68</v>
      </c>
      <c r="AA352">
        <v>10.68</v>
      </c>
      <c r="AB352">
        <v>10.68</v>
      </c>
      <c r="AC352">
        <f t="shared" si="32"/>
        <v>9.3720712277411316E-4</v>
      </c>
      <c r="AE352" s="1">
        <v>45131</v>
      </c>
      <c r="AF352">
        <v>3.9039999999999999</v>
      </c>
      <c r="AG352">
        <v>3.9359999999999999</v>
      </c>
      <c r="AH352">
        <v>3.8650000000000002</v>
      </c>
      <c r="AI352">
        <v>3.9279999999999999</v>
      </c>
      <c r="AJ352">
        <f t="shared" si="33"/>
        <v>2.5879917184273653E-4</v>
      </c>
      <c r="AL352" s="1">
        <v>45134</v>
      </c>
      <c r="AM352">
        <v>181.64</v>
      </c>
      <c r="AN352">
        <v>181.64</v>
      </c>
      <c r="AO352">
        <v>180.32</v>
      </c>
      <c r="AP352">
        <v>180.42</v>
      </c>
      <c r="AQ352">
        <v>7592752</v>
      </c>
      <c r="AR352">
        <f t="shared" si="34"/>
        <v>-1.5711947626841374E-2</v>
      </c>
    </row>
    <row r="353" spans="1:44" x14ac:dyDescent="0.2">
      <c r="A353" s="1">
        <v>45133</v>
      </c>
      <c r="B353">
        <v>172.49</v>
      </c>
      <c r="C353">
        <v>174.11</v>
      </c>
      <c r="D353">
        <v>172.4</v>
      </c>
      <c r="E353">
        <v>173.69</v>
      </c>
      <c r="F353">
        <v>415183</v>
      </c>
      <c r="G353">
        <f t="shared" si="35"/>
        <v>6.8985507246376683E-3</v>
      </c>
      <c r="I353" s="1">
        <v>45133</v>
      </c>
      <c r="J353">
        <v>4558.96</v>
      </c>
      <c r="K353">
        <v>4582.47</v>
      </c>
      <c r="L353">
        <v>4547.58</v>
      </c>
      <c r="M353">
        <v>4566.75</v>
      </c>
      <c r="N353">
        <f t="shared" si="30"/>
        <v>-1.0631707970706009E-3</v>
      </c>
      <c r="P353" s="1">
        <v>45133</v>
      </c>
      <c r="Q353">
        <v>123.39</v>
      </c>
      <c r="R353">
        <v>123.39</v>
      </c>
      <c r="S353">
        <v>122.66</v>
      </c>
      <c r="T353">
        <v>123.06</v>
      </c>
      <c r="U353">
        <v>5130</v>
      </c>
      <c r="V353">
        <f t="shared" si="31"/>
        <v>-2.0274105911929283E-3</v>
      </c>
      <c r="X353" s="1">
        <v>45133</v>
      </c>
      <c r="Y353">
        <v>10.67</v>
      </c>
      <c r="Z353">
        <v>10.67</v>
      </c>
      <c r="AA353">
        <v>10.67</v>
      </c>
      <c r="AB353">
        <v>10.67</v>
      </c>
      <c r="AC353">
        <f t="shared" si="32"/>
        <v>0</v>
      </c>
      <c r="AE353" s="1">
        <v>45128</v>
      </c>
      <c r="AF353">
        <v>3.9129999999999998</v>
      </c>
      <c r="AG353">
        <v>3.9129999999999998</v>
      </c>
      <c r="AH353">
        <v>3.8639999999999999</v>
      </c>
      <c r="AI353">
        <v>3.9039999999999999</v>
      </c>
      <c r="AJ353">
        <f t="shared" si="33"/>
        <v>6.2500000000000056E-3</v>
      </c>
      <c r="AL353" s="1">
        <v>45133</v>
      </c>
      <c r="AM353">
        <v>182.66</v>
      </c>
      <c r="AN353">
        <v>183.64</v>
      </c>
      <c r="AO353">
        <v>182.31</v>
      </c>
      <c r="AP353">
        <v>183.3</v>
      </c>
      <c r="AQ353">
        <v>6158432</v>
      </c>
      <c r="AR353">
        <f t="shared" si="34"/>
        <v>4.8791184693822423E-3</v>
      </c>
    </row>
    <row r="354" spans="1:44" x14ac:dyDescent="0.2">
      <c r="A354" s="1">
        <v>45132</v>
      </c>
      <c r="B354">
        <v>172.48</v>
      </c>
      <c r="C354">
        <v>173.42</v>
      </c>
      <c r="D354">
        <v>172.06</v>
      </c>
      <c r="E354">
        <v>172.5</v>
      </c>
      <c r="F354">
        <v>240338</v>
      </c>
      <c r="G354">
        <f t="shared" si="35"/>
        <v>-5.2146706066402118E-4</v>
      </c>
      <c r="I354" s="1">
        <v>45132</v>
      </c>
      <c r="J354">
        <v>4555.1899999999996</v>
      </c>
      <c r="K354">
        <v>4580.62</v>
      </c>
      <c r="L354">
        <v>4552.42</v>
      </c>
      <c r="M354">
        <v>4567.46</v>
      </c>
      <c r="N354">
        <f t="shared" si="30"/>
        <v>2.450845464614704E-3</v>
      </c>
      <c r="P354" s="1">
        <v>45132</v>
      </c>
      <c r="Q354">
        <v>122.86</v>
      </c>
      <c r="R354">
        <v>123.91</v>
      </c>
      <c r="S354">
        <v>122.86</v>
      </c>
      <c r="T354">
        <v>123.31</v>
      </c>
      <c r="U354">
        <v>17616</v>
      </c>
      <c r="V354">
        <f t="shared" si="31"/>
        <v>5.299201043535021E-3</v>
      </c>
      <c r="X354" s="1">
        <v>45132</v>
      </c>
      <c r="Y354">
        <v>10.67</v>
      </c>
      <c r="Z354">
        <v>10.67</v>
      </c>
      <c r="AA354">
        <v>10.67</v>
      </c>
      <c r="AB354">
        <v>10.67</v>
      </c>
      <c r="AC354">
        <f t="shared" si="32"/>
        <v>0</v>
      </c>
      <c r="AE354" s="1">
        <v>45127</v>
      </c>
      <c r="AF354">
        <v>3.843</v>
      </c>
      <c r="AG354">
        <v>3.9279999999999999</v>
      </c>
      <c r="AH354">
        <v>3.84</v>
      </c>
      <c r="AI354">
        <v>3.9129999999999998</v>
      </c>
      <c r="AJ354">
        <f t="shared" si="33"/>
        <v>1.8262457605008277E-3</v>
      </c>
      <c r="AL354" s="1">
        <v>45132</v>
      </c>
      <c r="AM354">
        <v>181.72</v>
      </c>
      <c r="AN354">
        <v>182.47</v>
      </c>
      <c r="AO354">
        <v>181.1</v>
      </c>
      <c r="AP354">
        <v>182.41</v>
      </c>
      <c r="AQ354">
        <v>4090149</v>
      </c>
      <c r="AR354">
        <f t="shared" si="34"/>
        <v>5.5678059536934449E-3</v>
      </c>
    </row>
    <row r="355" spans="1:44" x14ac:dyDescent="0.2">
      <c r="A355" s="1">
        <v>45131</v>
      </c>
      <c r="B355">
        <v>171.7</v>
      </c>
      <c r="C355">
        <v>173.19</v>
      </c>
      <c r="D355">
        <v>171.42</v>
      </c>
      <c r="E355">
        <v>172.59</v>
      </c>
      <c r="F355">
        <v>376559</v>
      </c>
      <c r="G355">
        <f t="shared" si="35"/>
        <v>5.4176861237330001E-3</v>
      </c>
      <c r="I355" s="1">
        <v>45131</v>
      </c>
      <c r="J355">
        <v>4543.3900000000003</v>
      </c>
      <c r="K355">
        <v>4563.41</v>
      </c>
      <c r="L355">
        <v>4541.29</v>
      </c>
      <c r="M355">
        <v>4554.6400000000003</v>
      </c>
      <c r="N355">
        <f t="shared" si="30"/>
        <v>1.2125781837342559E-3</v>
      </c>
      <c r="P355" s="1">
        <v>45131</v>
      </c>
      <c r="Q355">
        <v>123.47</v>
      </c>
      <c r="R355">
        <v>123.47</v>
      </c>
      <c r="S355">
        <v>122.41</v>
      </c>
      <c r="T355">
        <v>122.66</v>
      </c>
      <c r="U355">
        <v>9502</v>
      </c>
      <c r="V355">
        <f t="shared" si="31"/>
        <v>-2.9263534384652858E-3</v>
      </c>
      <c r="X355" s="1">
        <v>45131</v>
      </c>
      <c r="Y355">
        <v>10.67</v>
      </c>
      <c r="Z355">
        <v>10.67</v>
      </c>
      <c r="AA355">
        <v>10.67</v>
      </c>
      <c r="AB355">
        <v>10.67</v>
      </c>
      <c r="AC355">
        <f t="shared" si="32"/>
        <v>9.3808630393994242E-4</v>
      </c>
      <c r="AE355" s="1">
        <v>45126</v>
      </c>
      <c r="AF355">
        <v>3.899</v>
      </c>
      <c r="AG355">
        <v>3.9079999999999999</v>
      </c>
      <c r="AH355">
        <v>3.8330000000000002</v>
      </c>
      <c r="AI355">
        <v>3.843</v>
      </c>
      <c r="AJ355">
        <f t="shared" si="33"/>
        <v>-1.2113402061855596E-2</v>
      </c>
      <c r="AL355" s="1">
        <v>45131</v>
      </c>
      <c r="AM355">
        <v>182.22</v>
      </c>
      <c r="AN355">
        <v>182.54</v>
      </c>
      <c r="AO355">
        <v>181.34</v>
      </c>
      <c r="AP355">
        <v>181.4</v>
      </c>
      <c r="AQ355">
        <v>4370026</v>
      </c>
      <c r="AR355">
        <f t="shared" si="34"/>
        <v>-4.2814798550883798E-3</v>
      </c>
    </row>
    <row r="356" spans="1:44" x14ac:dyDescent="0.2">
      <c r="A356" s="1">
        <v>45128</v>
      </c>
      <c r="B356">
        <v>173.23</v>
      </c>
      <c r="C356">
        <v>173.23</v>
      </c>
      <c r="D356">
        <v>171.65</v>
      </c>
      <c r="E356">
        <v>171.66</v>
      </c>
      <c r="F356">
        <v>282975</v>
      </c>
      <c r="G356">
        <f t="shared" si="35"/>
        <v>-5.3884929601947205E-3</v>
      </c>
      <c r="I356" s="1">
        <v>45128</v>
      </c>
      <c r="J356">
        <v>4550.16</v>
      </c>
      <c r="K356">
        <v>4555</v>
      </c>
      <c r="L356">
        <v>4535.79</v>
      </c>
      <c r="M356">
        <v>4536.34</v>
      </c>
      <c r="N356">
        <f t="shared" si="30"/>
        <v>1.8177561423812303E-3</v>
      </c>
      <c r="P356" s="1">
        <v>45128</v>
      </c>
      <c r="Q356">
        <v>123.63</v>
      </c>
      <c r="R356">
        <v>123.63</v>
      </c>
      <c r="S356">
        <v>122.91</v>
      </c>
      <c r="T356">
        <v>123.02</v>
      </c>
      <c r="U356">
        <v>8630</v>
      </c>
      <c r="V356">
        <f t="shared" si="31"/>
        <v>-2.8369944070682379E-3</v>
      </c>
      <c r="X356" s="1">
        <v>45128</v>
      </c>
      <c r="Y356">
        <v>10.66</v>
      </c>
      <c r="Z356">
        <v>10.66</v>
      </c>
      <c r="AA356">
        <v>10.66</v>
      </c>
      <c r="AB356">
        <v>10.66</v>
      </c>
      <c r="AC356">
        <f t="shared" si="32"/>
        <v>2.8222013170272208E-3</v>
      </c>
      <c r="AE356" s="1">
        <v>45125</v>
      </c>
      <c r="AF356">
        <v>3.9289999999999998</v>
      </c>
      <c r="AG356">
        <v>3.9289999999999998</v>
      </c>
      <c r="AH356">
        <v>3.88</v>
      </c>
      <c r="AI356">
        <v>3.899</v>
      </c>
      <c r="AJ356">
        <f t="shared" si="33"/>
        <v>-1.0298661174047384E-3</v>
      </c>
      <c r="AL356" s="1">
        <v>45128</v>
      </c>
      <c r="AM356">
        <v>182.06</v>
      </c>
      <c r="AN356">
        <v>182.46</v>
      </c>
      <c r="AO356">
        <v>181.68</v>
      </c>
      <c r="AP356">
        <v>182.18</v>
      </c>
      <c r="AQ356">
        <v>3845361</v>
      </c>
      <c r="AR356">
        <f t="shared" si="34"/>
        <v>-3.0644631717193951E-3</v>
      </c>
    </row>
    <row r="357" spans="1:44" x14ac:dyDescent="0.2">
      <c r="A357" s="1">
        <v>45127</v>
      </c>
      <c r="B357">
        <v>173.22</v>
      </c>
      <c r="C357">
        <v>173.239</v>
      </c>
      <c r="D357">
        <v>171.58500000000001</v>
      </c>
      <c r="E357">
        <v>172.59</v>
      </c>
      <c r="F357">
        <v>349696</v>
      </c>
      <c r="G357">
        <f t="shared" si="35"/>
        <v>-2.4852618194428785E-3</v>
      </c>
      <c r="I357" s="1">
        <v>45127</v>
      </c>
      <c r="J357">
        <v>4554.38</v>
      </c>
      <c r="K357">
        <v>4564.74</v>
      </c>
      <c r="L357">
        <v>4527.5600000000004</v>
      </c>
      <c r="M357">
        <v>4534.87</v>
      </c>
      <c r="N357">
        <f t="shared" si="30"/>
        <v>-6.5650315525244574E-3</v>
      </c>
      <c r="P357" s="1">
        <v>45127</v>
      </c>
      <c r="Q357">
        <v>125.36</v>
      </c>
      <c r="R357">
        <v>125.36</v>
      </c>
      <c r="S357">
        <v>123.26</v>
      </c>
      <c r="T357">
        <v>123.37</v>
      </c>
      <c r="U357">
        <v>6378</v>
      </c>
      <c r="V357">
        <f t="shared" si="31"/>
        <v>-1.4144158542432443E-2</v>
      </c>
      <c r="X357" s="1">
        <v>45127</v>
      </c>
      <c r="Y357">
        <v>10.63</v>
      </c>
      <c r="Z357">
        <v>10.63</v>
      </c>
      <c r="AA357">
        <v>10.63</v>
      </c>
      <c r="AB357">
        <v>10.63</v>
      </c>
      <c r="AC357">
        <f t="shared" si="32"/>
        <v>0</v>
      </c>
      <c r="AE357" s="1">
        <v>45124</v>
      </c>
      <c r="AF357">
        <v>3.9289999999999998</v>
      </c>
      <c r="AG357">
        <v>3.9489999999999998</v>
      </c>
      <c r="AH357">
        <v>3.8839999999999999</v>
      </c>
      <c r="AI357">
        <v>3.9289999999999998</v>
      </c>
      <c r="AJ357">
        <f t="shared" si="33"/>
        <v>2.0639834881320969E-3</v>
      </c>
      <c r="AL357" s="1">
        <v>45127</v>
      </c>
      <c r="AM357">
        <v>183.73</v>
      </c>
      <c r="AN357">
        <v>183.77</v>
      </c>
      <c r="AO357">
        <v>182.47</v>
      </c>
      <c r="AP357">
        <v>182.74</v>
      </c>
      <c r="AQ357">
        <v>4972856</v>
      </c>
      <c r="AR357">
        <f t="shared" si="34"/>
        <v>-5.0634289758805379E-3</v>
      </c>
    </row>
    <row r="358" spans="1:44" x14ac:dyDescent="0.2">
      <c r="A358" s="1">
        <v>45126</v>
      </c>
      <c r="B358">
        <v>172.46</v>
      </c>
      <c r="C358">
        <v>173.14</v>
      </c>
      <c r="D358">
        <v>171.86500000000001</v>
      </c>
      <c r="E358">
        <v>173.02</v>
      </c>
      <c r="F358">
        <v>439496</v>
      </c>
      <c r="G358">
        <f t="shared" si="35"/>
        <v>6.515415939499735E-3</v>
      </c>
      <c r="I358" s="1">
        <v>45126</v>
      </c>
      <c r="J358">
        <v>4563.87</v>
      </c>
      <c r="K358">
        <v>4578.43</v>
      </c>
      <c r="L358">
        <v>4557.4799999999996</v>
      </c>
      <c r="M358">
        <v>4565.72</v>
      </c>
      <c r="N358">
        <f t="shared" si="30"/>
        <v>9.5003089981591723E-3</v>
      </c>
      <c r="P358" s="1">
        <v>45126</v>
      </c>
      <c r="Q358">
        <v>126.33</v>
      </c>
      <c r="R358">
        <v>126.33</v>
      </c>
      <c r="S358">
        <v>124.69</v>
      </c>
      <c r="T358">
        <v>125.14</v>
      </c>
      <c r="U358">
        <v>6116</v>
      </c>
      <c r="V358">
        <f t="shared" si="31"/>
        <v>-4.2966263526416793E-3</v>
      </c>
      <c r="X358" s="1">
        <v>45126</v>
      </c>
      <c r="Y358">
        <v>10.63</v>
      </c>
      <c r="Z358">
        <v>10.63</v>
      </c>
      <c r="AA358">
        <v>10.63</v>
      </c>
      <c r="AB358">
        <v>10.63</v>
      </c>
      <c r="AC358">
        <f t="shared" si="32"/>
        <v>9.416195856875296E-4</v>
      </c>
      <c r="AE358" s="1">
        <v>45121</v>
      </c>
      <c r="AF358">
        <v>3.903</v>
      </c>
      <c r="AG358">
        <v>3.9319999999999999</v>
      </c>
      <c r="AH358">
        <v>3.8759999999999999</v>
      </c>
      <c r="AI358">
        <v>3.9289999999999998</v>
      </c>
      <c r="AJ358">
        <f t="shared" si="33"/>
        <v>-3.5989717223650986E-3</v>
      </c>
      <c r="AL358" s="1">
        <v>45126</v>
      </c>
      <c r="AM358">
        <v>183.45</v>
      </c>
      <c r="AN358">
        <v>183.83500000000001</v>
      </c>
      <c r="AO358">
        <v>182.87</v>
      </c>
      <c r="AP358">
        <v>183.67</v>
      </c>
      <c r="AQ358">
        <v>3911565</v>
      </c>
      <c r="AR358">
        <f t="shared" si="34"/>
        <v>1.6336310172076422E-4</v>
      </c>
    </row>
    <row r="359" spans="1:44" x14ac:dyDescent="0.2">
      <c r="A359" s="1">
        <v>45125</v>
      </c>
      <c r="B359">
        <v>169.91</v>
      </c>
      <c r="C359">
        <v>172.2</v>
      </c>
      <c r="D359">
        <v>169.78</v>
      </c>
      <c r="E359">
        <v>171.9</v>
      </c>
      <c r="F359">
        <v>339666</v>
      </c>
      <c r="G359">
        <f t="shared" si="35"/>
        <v>1.2665684830633317E-2</v>
      </c>
      <c r="I359" s="1">
        <v>45125</v>
      </c>
      <c r="J359">
        <v>4521.78</v>
      </c>
      <c r="K359">
        <v>4562.3</v>
      </c>
      <c r="L359">
        <v>4514.59</v>
      </c>
      <c r="M359">
        <v>4554.9799999999996</v>
      </c>
      <c r="N359">
        <f t="shared" si="30"/>
        <v>2.1509911429777599E-3</v>
      </c>
      <c r="P359" s="1">
        <v>45125</v>
      </c>
      <c r="Q359">
        <v>124.8</v>
      </c>
      <c r="R359">
        <v>125.86</v>
      </c>
      <c r="S359">
        <v>124.8</v>
      </c>
      <c r="T359">
        <v>125.68</v>
      </c>
      <c r="U359">
        <v>5545</v>
      </c>
      <c r="V359">
        <f t="shared" si="31"/>
        <v>6.4061499039078425E-3</v>
      </c>
      <c r="X359" s="1">
        <v>45125</v>
      </c>
      <c r="Y359">
        <v>10.62</v>
      </c>
      <c r="Z359">
        <v>10.62</v>
      </c>
      <c r="AA359">
        <v>10.62</v>
      </c>
      <c r="AB359">
        <v>10.62</v>
      </c>
      <c r="AC359">
        <f t="shared" si="32"/>
        <v>0</v>
      </c>
      <c r="AE359" s="1">
        <v>45120</v>
      </c>
      <c r="AF359">
        <v>3.9510000000000001</v>
      </c>
      <c r="AG359">
        <v>3.9729999999999999</v>
      </c>
      <c r="AH359">
        <v>3.89</v>
      </c>
      <c r="AI359">
        <v>3.903</v>
      </c>
      <c r="AJ359">
        <f t="shared" si="33"/>
        <v>-1.2690355329949193E-2</v>
      </c>
      <c r="AL359" s="1">
        <v>45125</v>
      </c>
      <c r="AM359">
        <v>182.79</v>
      </c>
      <c r="AN359">
        <v>184.23</v>
      </c>
      <c r="AO359">
        <v>182.32</v>
      </c>
      <c r="AP359">
        <v>183.64</v>
      </c>
      <c r="AQ359">
        <v>8242597</v>
      </c>
      <c r="AR359">
        <f t="shared" si="34"/>
        <v>1.1456267900418506E-2</v>
      </c>
    </row>
    <row r="360" spans="1:44" x14ac:dyDescent="0.2">
      <c r="A360" s="1">
        <v>45124</v>
      </c>
      <c r="B360">
        <v>168.5</v>
      </c>
      <c r="C360">
        <v>170.11</v>
      </c>
      <c r="D360">
        <v>168.1</v>
      </c>
      <c r="E360">
        <v>169.75</v>
      </c>
      <c r="F360">
        <v>428338</v>
      </c>
      <c r="G360">
        <f t="shared" si="35"/>
        <v>6.3433720654493308E-3</v>
      </c>
      <c r="I360" s="1">
        <v>45124</v>
      </c>
      <c r="J360">
        <v>4508.8599999999997</v>
      </c>
      <c r="K360">
        <v>4532.8500000000004</v>
      </c>
      <c r="L360">
        <v>4504.8999999999996</v>
      </c>
      <c r="M360">
        <v>4522.79</v>
      </c>
      <c r="N360">
        <f t="shared" si="30"/>
        <v>1.1867827076423552E-3</v>
      </c>
      <c r="P360" s="1">
        <v>45124</v>
      </c>
      <c r="Q360">
        <v>123.92</v>
      </c>
      <c r="R360">
        <v>125.1</v>
      </c>
      <c r="S360">
        <v>123.39</v>
      </c>
      <c r="T360">
        <v>124.88</v>
      </c>
      <c r="U360">
        <v>5516</v>
      </c>
      <c r="V360">
        <f t="shared" si="31"/>
        <v>1.2978585334198526E-2</v>
      </c>
      <c r="X360" s="1">
        <v>45124</v>
      </c>
      <c r="Y360">
        <v>10.62</v>
      </c>
      <c r="Z360">
        <v>10.62</v>
      </c>
      <c r="AA360">
        <v>10.62</v>
      </c>
      <c r="AB360">
        <v>10.62</v>
      </c>
      <c r="AC360">
        <f t="shared" si="32"/>
        <v>2.8328611898016396E-3</v>
      </c>
      <c r="AE360" s="1">
        <v>45119</v>
      </c>
      <c r="AF360">
        <v>4.0119999999999996</v>
      </c>
      <c r="AG360">
        <v>4.0209999999999999</v>
      </c>
      <c r="AH360">
        <v>3.94</v>
      </c>
      <c r="AI360">
        <v>3.9510000000000001</v>
      </c>
      <c r="AJ360">
        <f t="shared" si="33"/>
        <v>-1.3026052104208428E-2</v>
      </c>
      <c r="AL360" s="1">
        <v>45124</v>
      </c>
      <c r="AM360">
        <v>180.99</v>
      </c>
      <c r="AN360">
        <v>181.63069999999999</v>
      </c>
      <c r="AO360">
        <v>180.64</v>
      </c>
      <c r="AP360">
        <v>181.56</v>
      </c>
      <c r="AQ360">
        <v>4152919</v>
      </c>
      <c r="AR360">
        <f t="shared" si="34"/>
        <v>7.1652979110398195E-4</v>
      </c>
    </row>
    <row r="361" spans="1:44" x14ac:dyDescent="0.2">
      <c r="A361" s="1">
        <v>45121</v>
      </c>
      <c r="B361">
        <v>170.55</v>
      </c>
      <c r="C361">
        <v>170.55</v>
      </c>
      <c r="D361">
        <v>167.7013</v>
      </c>
      <c r="E361">
        <v>168.68</v>
      </c>
      <c r="F361">
        <v>551102</v>
      </c>
      <c r="G361">
        <f t="shared" si="35"/>
        <v>-1.0035800223017663E-2</v>
      </c>
      <c r="I361" s="1">
        <v>45121</v>
      </c>
      <c r="J361">
        <v>4514.6099999999997</v>
      </c>
      <c r="K361">
        <v>4527.76</v>
      </c>
      <c r="L361">
        <v>4499.5600000000004</v>
      </c>
      <c r="M361">
        <v>4505.42</v>
      </c>
      <c r="N361">
        <f t="shared" si="30"/>
        <v>2.2720387761286081E-3</v>
      </c>
      <c r="P361" s="1">
        <v>45121</v>
      </c>
      <c r="Q361">
        <v>124.24</v>
      </c>
      <c r="R361">
        <v>124.24</v>
      </c>
      <c r="S361">
        <v>123.08</v>
      </c>
      <c r="T361">
        <v>123.28</v>
      </c>
      <c r="U361">
        <v>5790</v>
      </c>
      <c r="V361">
        <f t="shared" si="31"/>
        <v>-6.6075745366639257E-3</v>
      </c>
      <c r="X361" s="1">
        <v>45121</v>
      </c>
      <c r="Y361">
        <v>10.59</v>
      </c>
      <c r="Z361">
        <v>10.59</v>
      </c>
      <c r="AA361">
        <v>10.59</v>
      </c>
      <c r="AB361">
        <v>10.59</v>
      </c>
      <c r="AC361">
        <f t="shared" si="32"/>
        <v>0</v>
      </c>
      <c r="AE361" s="1">
        <v>45118</v>
      </c>
      <c r="AF361">
        <v>4.032</v>
      </c>
      <c r="AG361">
        <v>4.0439999999999996</v>
      </c>
      <c r="AH361">
        <v>3.992</v>
      </c>
      <c r="AI361">
        <v>4.0119999999999996</v>
      </c>
      <c r="AJ361">
        <f t="shared" si="33"/>
        <v>-6.718089076884831E-3</v>
      </c>
      <c r="AL361" s="1">
        <v>45121</v>
      </c>
      <c r="AM361">
        <v>181.59</v>
      </c>
      <c r="AN361">
        <v>182.17</v>
      </c>
      <c r="AO361">
        <v>181.11009999999999</v>
      </c>
      <c r="AP361">
        <v>181.43</v>
      </c>
      <c r="AQ361">
        <v>5389968</v>
      </c>
      <c r="AR361">
        <f t="shared" si="34"/>
        <v>-3.1866380968077804E-3</v>
      </c>
    </row>
    <row r="362" spans="1:44" x14ac:dyDescent="0.2">
      <c r="A362" s="1">
        <v>45120</v>
      </c>
      <c r="B362">
        <v>170.08</v>
      </c>
      <c r="C362">
        <v>170.57</v>
      </c>
      <c r="D362">
        <v>169.27500000000001</v>
      </c>
      <c r="E362">
        <v>170.39</v>
      </c>
      <c r="F362">
        <v>379145</v>
      </c>
      <c r="G362">
        <f t="shared" si="35"/>
        <v>5.6660567786105146E-3</v>
      </c>
      <c r="I362" s="1">
        <v>45120</v>
      </c>
      <c r="J362">
        <v>4491.5</v>
      </c>
      <c r="K362">
        <v>4517.38</v>
      </c>
      <c r="L362">
        <v>4489.3599999999997</v>
      </c>
      <c r="M362">
        <v>4510.04</v>
      </c>
      <c r="N362">
        <f t="shared" si="30"/>
        <v>5.8545044732178511E-3</v>
      </c>
      <c r="P362" s="1">
        <v>45120</v>
      </c>
      <c r="Q362">
        <v>123.88</v>
      </c>
      <c r="R362">
        <v>124.28</v>
      </c>
      <c r="S362">
        <v>123.4</v>
      </c>
      <c r="T362">
        <v>124.1</v>
      </c>
      <c r="U362">
        <v>4500</v>
      </c>
      <c r="V362">
        <f t="shared" si="31"/>
        <v>1.0092788539801358E-2</v>
      </c>
      <c r="X362" s="1">
        <v>45120</v>
      </c>
      <c r="Y362">
        <v>10.59</v>
      </c>
      <c r="Z362">
        <v>10.59</v>
      </c>
      <c r="AA362">
        <v>10.59</v>
      </c>
      <c r="AB362">
        <v>10.59</v>
      </c>
      <c r="AC362">
        <f t="shared" si="32"/>
        <v>9.4517958412096285E-4</v>
      </c>
      <c r="AE362" s="1">
        <v>45117</v>
      </c>
      <c r="AF362">
        <v>4.0460000000000003</v>
      </c>
      <c r="AG362">
        <v>4.0880000000000001</v>
      </c>
      <c r="AH362">
        <v>4.0190000000000001</v>
      </c>
      <c r="AI362">
        <v>4.032</v>
      </c>
      <c r="AJ362">
        <f t="shared" si="33"/>
        <v>9.5453403667420892E-3</v>
      </c>
      <c r="AL362" s="1">
        <v>45120</v>
      </c>
      <c r="AM362">
        <v>181.96</v>
      </c>
      <c r="AN362">
        <v>182.15</v>
      </c>
      <c r="AO362">
        <v>181.49</v>
      </c>
      <c r="AP362">
        <v>182.01</v>
      </c>
      <c r="AQ362">
        <v>4527900</v>
      </c>
      <c r="AR362">
        <f t="shared" si="34"/>
        <v>7.1475698262588223E-4</v>
      </c>
    </row>
    <row r="363" spans="1:44" x14ac:dyDescent="0.2">
      <c r="A363" s="1">
        <v>45119</v>
      </c>
      <c r="B363">
        <v>170.28</v>
      </c>
      <c r="C363">
        <v>170.65</v>
      </c>
      <c r="D363">
        <v>169.32</v>
      </c>
      <c r="E363">
        <v>169.43</v>
      </c>
      <c r="F363">
        <v>317693</v>
      </c>
      <c r="G363">
        <f t="shared" si="35"/>
        <v>7.0732287208749266E-3</v>
      </c>
      <c r="I363" s="1">
        <v>45119</v>
      </c>
      <c r="J363">
        <v>4467.6899999999996</v>
      </c>
      <c r="K363">
        <v>4488.34</v>
      </c>
      <c r="L363">
        <v>4463.2299999999996</v>
      </c>
      <c r="M363">
        <v>4472.16</v>
      </c>
      <c r="N363">
        <f t="shared" si="30"/>
        <v>1.2423839617462681E-2</v>
      </c>
      <c r="P363" s="1">
        <v>45119</v>
      </c>
      <c r="Q363">
        <v>122.98</v>
      </c>
      <c r="R363">
        <v>123.08</v>
      </c>
      <c r="S363">
        <v>122.49</v>
      </c>
      <c r="T363">
        <v>122.86</v>
      </c>
      <c r="U363">
        <v>9616</v>
      </c>
      <c r="V363">
        <f t="shared" si="31"/>
        <v>8.3716349310570919E-3</v>
      </c>
      <c r="X363" s="1">
        <v>45119</v>
      </c>
      <c r="Y363">
        <v>10.58</v>
      </c>
      <c r="Z363">
        <v>10.58</v>
      </c>
      <c r="AA363">
        <v>10.58</v>
      </c>
      <c r="AB363">
        <v>10.58</v>
      </c>
      <c r="AC363">
        <f t="shared" si="32"/>
        <v>0</v>
      </c>
      <c r="AE363" s="1">
        <v>45114</v>
      </c>
      <c r="AF363">
        <v>4.0039999999999996</v>
      </c>
      <c r="AG363">
        <v>4.0640000000000001</v>
      </c>
      <c r="AH363">
        <v>3.9809999999999999</v>
      </c>
      <c r="AI363">
        <v>4.0460000000000003</v>
      </c>
      <c r="AJ363">
        <f t="shared" si="33"/>
        <v>1.2977099236641148E-2</v>
      </c>
      <c r="AL363" s="1">
        <v>45119</v>
      </c>
      <c r="AM363">
        <v>181.18</v>
      </c>
      <c r="AN363">
        <v>181.95</v>
      </c>
      <c r="AO363">
        <v>181.1</v>
      </c>
      <c r="AP363">
        <v>181.88</v>
      </c>
      <c r="AQ363">
        <v>7062010</v>
      </c>
      <c r="AR363">
        <f t="shared" si="34"/>
        <v>1.3541376427974405E-2</v>
      </c>
    </row>
    <row r="364" spans="1:44" x14ac:dyDescent="0.2">
      <c r="A364" s="1">
        <v>45118</v>
      </c>
      <c r="B364">
        <v>166.76</v>
      </c>
      <c r="C364">
        <v>168.46</v>
      </c>
      <c r="D364">
        <v>166.66</v>
      </c>
      <c r="E364">
        <v>168.24</v>
      </c>
      <c r="F364">
        <v>318312</v>
      </c>
      <c r="G364">
        <f t="shared" si="35"/>
        <v>1.196992481203013E-2</v>
      </c>
      <c r="I364" s="1">
        <v>45118</v>
      </c>
      <c r="J364">
        <v>4415.55</v>
      </c>
      <c r="K364">
        <v>4443.6400000000003</v>
      </c>
      <c r="L364">
        <v>4408.46</v>
      </c>
      <c r="M364">
        <v>4439.26</v>
      </c>
      <c r="N364">
        <f t="shared" si="30"/>
        <v>4.2233115865437099E-3</v>
      </c>
      <c r="P364" s="1">
        <v>45118</v>
      </c>
      <c r="Q364">
        <v>121.5</v>
      </c>
      <c r="R364">
        <v>121.84</v>
      </c>
      <c r="S364">
        <v>121.14</v>
      </c>
      <c r="T364">
        <v>121.84</v>
      </c>
      <c r="U364">
        <v>17002</v>
      </c>
      <c r="V364">
        <f t="shared" si="31"/>
        <v>6.7757395471823448E-3</v>
      </c>
      <c r="X364" s="1">
        <v>45118</v>
      </c>
      <c r="Y364">
        <v>10.58</v>
      </c>
      <c r="Z364">
        <v>10.58</v>
      </c>
      <c r="AA364">
        <v>10.58</v>
      </c>
      <c r="AB364">
        <v>10.58</v>
      </c>
      <c r="AC364">
        <f t="shared" si="32"/>
        <v>0</v>
      </c>
      <c r="AE364" s="1">
        <v>45113</v>
      </c>
      <c r="AF364">
        <v>3.931</v>
      </c>
      <c r="AG364">
        <v>4.0270000000000001</v>
      </c>
      <c r="AH364">
        <v>3.93</v>
      </c>
      <c r="AI364">
        <v>4.0039999999999996</v>
      </c>
      <c r="AJ364">
        <f t="shared" si="33"/>
        <v>2.0249221183800698E-2</v>
      </c>
      <c r="AL364" s="1">
        <v>45118</v>
      </c>
      <c r="AM364">
        <v>179.43</v>
      </c>
      <c r="AN364">
        <v>179.71</v>
      </c>
      <c r="AO364">
        <v>179.13</v>
      </c>
      <c r="AP364">
        <v>179.45</v>
      </c>
      <c r="AQ364">
        <v>2819610</v>
      </c>
      <c r="AR364">
        <f t="shared" si="34"/>
        <v>3.7476227765968649E-3</v>
      </c>
    </row>
    <row r="365" spans="1:44" x14ac:dyDescent="0.2">
      <c r="A365" s="1">
        <v>45117</v>
      </c>
      <c r="B365">
        <v>164.26</v>
      </c>
      <c r="C365">
        <v>166.70529999999999</v>
      </c>
      <c r="D365">
        <v>164.21</v>
      </c>
      <c r="E365">
        <v>166.25</v>
      </c>
      <c r="F365">
        <v>321755</v>
      </c>
      <c r="G365">
        <f t="shared" si="35"/>
        <v>1.0822642427190375E-2</v>
      </c>
      <c r="I365" s="1">
        <v>45117</v>
      </c>
      <c r="J365">
        <v>4394.2299999999996</v>
      </c>
      <c r="K365">
        <v>4412.6000000000004</v>
      </c>
      <c r="L365">
        <v>4389.92</v>
      </c>
      <c r="M365">
        <v>4409.53</v>
      </c>
      <c r="N365">
        <f t="shared" si="30"/>
        <v>-1.7010051394004558E-3</v>
      </c>
      <c r="P365" s="1">
        <v>45117</v>
      </c>
      <c r="Q365">
        <v>119.28</v>
      </c>
      <c r="R365">
        <v>121.02</v>
      </c>
      <c r="S365">
        <v>119.28</v>
      </c>
      <c r="T365">
        <v>121.02</v>
      </c>
      <c r="U365">
        <v>16058</v>
      </c>
      <c r="V365">
        <f t="shared" si="31"/>
        <v>1.8258308792595723E-2</v>
      </c>
      <c r="X365" s="1">
        <v>45117</v>
      </c>
      <c r="Y365">
        <v>10.58</v>
      </c>
      <c r="Z365">
        <v>10.58</v>
      </c>
      <c r="AA365">
        <v>10.58</v>
      </c>
      <c r="AB365">
        <v>10.58</v>
      </c>
      <c r="AC365">
        <f t="shared" si="32"/>
        <v>1.8939393939393534E-3</v>
      </c>
      <c r="AE365" s="1">
        <v>45112</v>
      </c>
      <c r="AF365">
        <v>3.8690000000000002</v>
      </c>
      <c r="AG365">
        <v>3.9529999999999998</v>
      </c>
      <c r="AH365">
        <v>3.8519999999999999</v>
      </c>
      <c r="AI365">
        <v>3.931</v>
      </c>
      <c r="AJ365">
        <f t="shared" si="33"/>
        <v>9.4339622641509517E-3</v>
      </c>
      <c r="AL365" s="1">
        <v>45117</v>
      </c>
      <c r="AM365">
        <v>178.37</v>
      </c>
      <c r="AN365">
        <v>178.92</v>
      </c>
      <c r="AO365">
        <v>178.26009999999999</v>
      </c>
      <c r="AP365">
        <v>178.78</v>
      </c>
      <c r="AQ365">
        <v>3320497</v>
      </c>
      <c r="AR365">
        <f t="shared" si="34"/>
        <v>7.8369905956121133E-4</v>
      </c>
    </row>
    <row r="366" spans="1:44" x14ac:dyDescent="0.2">
      <c r="A366" s="1">
        <v>45114</v>
      </c>
      <c r="B366">
        <v>162.72</v>
      </c>
      <c r="C366">
        <v>165.94</v>
      </c>
      <c r="D366">
        <v>162.608</v>
      </c>
      <c r="E366">
        <v>164.47</v>
      </c>
      <c r="F366">
        <v>299733</v>
      </c>
      <c r="G366">
        <f t="shared" si="35"/>
        <v>1.0568356374807981E-2</v>
      </c>
      <c r="I366" s="1">
        <v>45114</v>
      </c>
      <c r="J366">
        <v>4404.54</v>
      </c>
      <c r="K366">
        <v>4440.3900000000003</v>
      </c>
      <c r="L366">
        <v>4397.3999999999996</v>
      </c>
      <c r="M366">
        <v>4398.95</v>
      </c>
      <c r="N366">
        <f t="shared" si="30"/>
        <v>2.8163874984320483E-3</v>
      </c>
      <c r="P366" s="1">
        <v>45114</v>
      </c>
      <c r="Q366">
        <v>118.02</v>
      </c>
      <c r="R366">
        <v>119.81</v>
      </c>
      <c r="S366">
        <v>118.02</v>
      </c>
      <c r="T366">
        <v>118.85</v>
      </c>
      <c r="U366">
        <v>15465</v>
      </c>
      <c r="V366">
        <f t="shared" si="31"/>
        <v>4.4793779580797931E-3</v>
      </c>
      <c r="X366" s="1">
        <v>45114</v>
      </c>
      <c r="Y366">
        <v>10.56</v>
      </c>
      <c r="Z366">
        <v>10.56</v>
      </c>
      <c r="AA366">
        <v>10.56</v>
      </c>
      <c r="AB366">
        <v>10.56</v>
      </c>
      <c r="AC366">
        <f t="shared" si="32"/>
        <v>9.4786729857817881E-4</v>
      </c>
      <c r="AE366" s="1">
        <v>45110</v>
      </c>
      <c r="AF366">
        <v>3.863</v>
      </c>
      <c r="AG366">
        <v>3.8820000000000001</v>
      </c>
      <c r="AH366">
        <v>3.8159999999999998</v>
      </c>
      <c r="AI366">
        <v>3.8690000000000002</v>
      </c>
      <c r="AJ366">
        <f t="shared" si="33"/>
        <v>-5.213764337851934E-3</v>
      </c>
      <c r="AL366" s="1">
        <v>45114</v>
      </c>
      <c r="AM366">
        <v>178.38</v>
      </c>
      <c r="AN366">
        <v>179.65</v>
      </c>
      <c r="AO366">
        <v>178.35</v>
      </c>
      <c r="AP366">
        <v>178.64</v>
      </c>
      <c r="AQ366">
        <v>5201148</v>
      </c>
      <c r="AR366">
        <f t="shared" si="34"/>
        <v>7.5009869719699059E-3</v>
      </c>
    </row>
    <row r="367" spans="1:44" x14ac:dyDescent="0.2">
      <c r="A367" s="1">
        <v>45113</v>
      </c>
      <c r="B367">
        <v>163.1</v>
      </c>
      <c r="C367">
        <v>163.16</v>
      </c>
      <c r="D367">
        <v>161.11500000000001</v>
      </c>
      <c r="E367">
        <v>162.75</v>
      </c>
      <c r="F367">
        <v>426052</v>
      </c>
      <c r="G367">
        <f t="shared" si="35"/>
        <v>-1.1479591836734611E-2</v>
      </c>
      <c r="I367" s="1">
        <v>45113</v>
      </c>
      <c r="J367">
        <v>4422.62</v>
      </c>
      <c r="K367">
        <v>4422.62</v>
      </c>
      <c r="L367">
        <v>4385.05</v>
      </c>
      <c r="M367">
        <v>4411.59</v>
      </c>
      <c r="N367">
        <f t="shared" si="30"/>
        <v>-1.162148577404809E-2</v>
      </c>
      <c r="P367" s="1">
        <v>45113</v>
      </c>
      <c r="Q367">
        <v>118.03</v>
      </c>
      <c r="R367">
        <v>118.44</v>
      </c>
      <c r="S367">
        <v>117.39</v>
      </c>
      <c r="T367">
        <v>118.32</v>
      </c>
      <c r="U367">
        <v>11624</v>
      </c>
      <c r="V367">
        <f t="shared" si="31"/>
        <v>-1.4574831348380113E-2</v>
      </c>
      <c r="X367" s="1">
        <v>45113</v>
      </c>
      <c r="Y367">
        <v>10.55</v>
      </c>
      <c r="Z367">
        <v>10.55</v>
      </c>
      <c r="AA367">
        <v>10.55</v>
      </c>
      <c r="AB367">
        <v>10.55</v>
      </c>
      <c r="AC367">
        <f t="shared" si="32"/>
        <v>0</v>
      </c>
      <c r="AE367" s="1">
        <v>45107</v>
      </c>
      <c r="AF367">
        <v>3.903</v>
      </c>
      <c r="AG367">
        <v>3.9359999999999999</v>
      </c>
      <c r="AH367">
        <v>3.8359999999999999</v>
      </c>
      <c r="AI367">
        <v>3.863</v>
      </c>
      <c r="AJ367">
        <f t="shared" si="33"/>
        <v>7.3529411764705951E-3</v>
      </c>
      <c r="AL367" s="1">
        <v>45113</v>
      </c>
      <c r="AM367">
        <v>177.51</v>
      </c>
      <c r="AN367">
        <v>177.8</v>
      </c>
      <c r="AO367">
        <v>176.66</v>
      </c>
      <c r="AP367">
        <v>177.31</v>
      </c>
      <c r="AQ367">
        <v>5132954</v>
      </c>
      <c r="AR367">
        <f t="shared" si="34"/>
        <v>-2.9802069275753551E-3</v>
      </c>
    </row>
    <row r="368" spans="1:44" x14ac:dyDescent="0.2">
      <c r="A368" s="1">
        <v>45112</v>
      </c>
      <c r="B368">
        <v>165.51</v>
      </c>
      <c r="C368">
        <v>165.73</v>
      </c>
      <c r="D368">
        <v>164.27549999999999</v>
      </c>
      <c r="E368">
        <v>164.64</v>
      </c>
      <c r="F368">
        <v>367315</v>
      </c>
      <c r="G368">
        <f t="shared" si="35"/>
        <v>-1.0398509346637124E-2</v>
      </c>
      <c r="I368" s="1">
        <v>45112</v>
      </c>
      <c r="J368">
        <v>4442.04</v>
      </c>
      <c r="K368">
        <v>4454.0600000000004</v>
      </c>
      <c r="L368">
        <v>4436.6099999999997</v>
      </c>
      <c r="M368">
        <v>4446.82</v>
      </c>
      <c r="N368">
        <f t="shared" si="30"/>
        <v>-1.2786198109534252E-3</v>
      </c>
      <c r="P368" s="1">
        <v>45112</v>
      </c>
      <c r="Q368">
        <v>120.9</v>
      </c>
      <c r="R368">
        <v>120.9</v>
      </c>
      <c r="S368">
        <v>120.04</v>
      </c>
      <c r="T368">
        <v>120.07</v>
      </c>
      <c r="U368">
        <v>4877</v>
      </c>
      <c r="V368">
        <f t="shared" si="31"/>
        <v>-8.6690885072656151E-3</v>
      </c>
      <c r="X368" s="1">
        <v>45112</v>
      </c>
      <c r="Y368">
        <v>10.55</v>
      </c>
      <c r="Z368">
        <v>10.55</v>
      </c>
      <c r="AA368">
        <v>10.55</v>
      </c>
      <c r="AB368">
        <v>10.55</v>
      </c>
      <c r="AC368">
        <f t="shared" si="32"/>
        <v>9.4876660341570811E-4</v>
      </c>
      <c r="AE368" s="1">
        <v>45106</v>
      </c>
      <c r="AF368">
        <v>3.81</v>
      </c>
      <c r="AG368">
        <v>3.9279999999999999</v>
      </c>
      <c r="AH368">
        <v>3.8079999999999998</v>
      </c>
      <c r="AI368">
        <v>3.903</v>
      </c>
      <c r="AJ368">
        <f t="shared" si="33"/>
        <v>3.1612223393045341E-3</v>
      </c>
      <c r="AL368" s="1">
        <v>45112</v>
      </c>
      <c r="AM368">
        <v>179.41</v>
      </c>
      <c r="AN368">
        <v>179.42</v>
      </c>
      <c r="AO368">
        <v>177.82499999999999</v>
      </c>
      <c r="AP368">
        <v>177.84</v>
      </c>
      <c r="AQ368">
        <v>5652091</v>
      </c>
      <c r="AR368">
        <f t="shared" si="34"/>
        <v>-3.5300050428643216E-3</v>
      </c>
    </row>
    <row r="369" spans="1:44" x14ac:dyDescent="0.2">
      <c r="A369" s="1">
        <v>45110</v>
      </c>
      <c r="B369">
        <v>165.18</v>
      </c>
      <c r="C369">
        <v>166.715</v>
      </c>
      <c r="D369">
        <v>165.13</v>
      </c>
      <c r="E369">
        <v>166.37</v>
      </c>
      <c r="F369">
        <v>241071</v>
      </c>
      <c r="G369">
        <f t="shared" si="35"/>
        <v>5.8645707376057971E-3</v>
      </c>
      <c r="I369" s="1">
        <v>45110</v>
      </c>
      <c r="J369">
        <v>4449.45</v>
      </c>
      <c r="K369">
        <v>4456.46</v>
      </c>
      <c r="L369">
        <v>4442.29</v>
      </c>
      <c r="M369">
        <v>4455.59</v>
      </c>
      <c r="N369">
        <f t="shared" si="30"/>
        <v>4.48847242698609E-3</v>
      </c>
      <c r="P369" s="1">
        <v>45110</v>
      </c>
      <c r="Q369">
        <v>121.49</v>
      </c>
      <c r="R369">
        <v>121.49</v>
      </c>
      <c r="S369">
        <v>120.72</v>
      </c>
      <c r="T369">
        <v>121.12</v>
      </c>
      <c r="U369">
        <v>9516</v>
      </c>
      <c r="V369">
        <f t="shared" si="31"/>
        <v>-9.8977235235887784E-4</v>
      </c>
      <c r="X369" s="1">
        <v>45110</v>
      </c>
      <c r="Y369">
        <v>10.54</v>
      </c>
      <c r="Z369">
        <v>10.54</v>
      </c>
      <c r="AA369">
        <v>10.54</v>
      </c>
      <c r="AB369">
        <v>10.54</v>
      </c>
      <c r="AC369">
        <f t="shared" si="32"/>
        <v>9.4966761633426277E-4</v>
      </c>
      <c r="AE369" s="1">
        <v>45105</v>
      </c>
      <c r="AF369">
        <v>3.8420000000000001</v>
      </c>
      <c r="AG369">
        <v>3.85</v>
      </c>
      <c r="AH369">
        <v>3.7959999999999998</v>
      </c>
      <c r="AI369">
        <v>3.81</v>
      </c>
      <c r="AJ369">
        <f t="shared" si="33"/>
        <v>3.4364261168384619E-3</v>
      </c>
      <c r="AL369" s="1">
        <v>45110</v>
      </c>
      <c r="AM369">
        <v>178.61</v>
      </c>
      <c r="AN369">
        <v>179.34</v>
      </c>
      <c r="AO369">
        <v>178.46</v>
      </c>
      <c r="AP369">
        <v>178.47</v>
      </c>
      <c r="AQ369">
        <v>4085711</v>
      </c>
      <c r="AR369">
        <f t="shared" si="34"/>
        <v>1.1218937566611804E-3</v>
      </c>
    </row>
    <row r="370" spans="1:44" x14ac:dyDescent="0.2">
      <c r="A370" s="1">
        <v>45107</v>
      </c>
      <c r="B370">
        <v>166.13</v>
      </c>
      <c r="C370">
        <v>166.14500000000001</v>
      </c>
      <c r="D370">
        <v>164.77</v>
      </c>
      <c r="E370">
        <v>165.4</v>
      </c>
      <c r="F370">
        <v>325005</v>
      </c>
      <c r="G370">
        <f t="shared" si="35"/>
        <v>4.0063129780259594E-3</v>
      </c>
      <c r="I370" s="1">
        <v>45107</v>
      </c>
      <c r="J370">
        <v>4422.4399999999996</v>
      </c>
      <c r="K370">
        <v>4458.4799999999996</v>
      </c>
      <c r="L370">
        <v>4422.4399999999996</v>
      </c>
      <c r="M370">
        <v>4450.38</v>
      </c>
      <c r="N370">
        <f t="shared" si="30"/>
        <v>1.1543995041136911E-2</v>
      </c>
      <c r="P370" s="1">
        <v>45107</v>
      </c>
      <c r="Q370">
        <v>121</v>
      </c>
      <c r="R370">
        <v>121.72</v>
      </c>
      <c r="S370">
        <v>121</v>
      </c>
      <c r="T370">
        <v>121.24</v>
      </c>
      <c r="U370">
        <v>5775</v>
      </c>
      <c r="V370">
        <f t="shared" si="31"/>
        <v>1.3034759358288669E-2</v>
      </c>
      <c r="X370" s="1">
        <v>45107</v>
      </c>
      <c r="Y370">
        <v>10.53</v>
      </c>
      <c r="Z370">
        <v>10.53</v>
      </c>
      <c r="AA370">
        <v>10.53</v>
      </c>
      <c r="AB370">
        <v>10.53</v>
      </c>
      <c r="AC370">
        <f t="shared" si="32"/>
        <v>0</v>
      </c>
      <c r="AE370" s="1">
        <v>45104</v>
      </c>
      <c r="AF370">
        <v>3.8170000000000002</v>
      </c>
      <c r="AG370">
        <v>3.851</v>
      </c>
      <c r="AH370">
        <v>3.7829999999999999</v>
      </c>
      <c r="AI370">
        <v>3.8420000000000001</v>
      </c>
      <c r="AJ370">
        <f t="shared" si="33"/>
        <v>4.7808764940238495E-3</v>
      </c>
      <c r="AL370" s="1">
        <v>45107</v>
      </c>
      <c r="AM370">
        <v>177.69</v>
      </c>
      <c r="AN370">
        <v>178.53</v>
      </c>
      <c r="AO370">
        <v>177.32</v>
      </c>
      <c r="AP370">
        <v>178.27</v>
      </c>
      <c r="AQ370">
        <v>6420904</v>
      </c>
      <c r="AR370">
        <f t="shared" si="34"/>
        <v>6.6632785589248785E-3</v>
      </c>
    </row>
    <row r="371" spans="1:44" x14ac:dyDescent="0.2">
      <c r="A371" s="1">
        <v>45106</v>
      </c>
      <c r="B371">
        <v>162.91</v>
      </c>
      <c r="C371">
        <v>164.83</v>
      </c>
      <c r="D371">
        <v>162.845</v>
      </c>
      <c r="E371">
        <v>164.74</v>
      </c>
      <c r="F371">
        <v>352974</v>
      </c>
      <c r="G371">
        <f t="shared" si="35"/>
        <v>1.3223445476351594E-2</v>
      </c>
      <c r="I371" s="1">
        <v>45106</v>
      </c>
      <c r="J371">
        <v>4374.9399999999996</v>
      </c>
      <c r="K371">
        <v>4398.3900000000003</v>
      </c>
      <c r="L371">
        <v>4371.97</v>
      </c>
      <c r="M371">
        <v>4396.4399999999996</v>
      </c>
      <c r="N371">
        <f t="shared" si="30"/>
        <v>2.6948181513776828E-3</v>
      </c>
      <c r="P371" s="1">
        <v>45106</v>
      </c>
      <c r="Q371">
        <v>119.62</v>
      </c>
      <c r="R371">
        <v>120</v>
      </c>
      <c r="S371">
        <v>119.52</v>
      </c>
      <c r="T371">
        <v>119.68</v>
      </c>
      <c r="U371">
        <v>6920</v>
      </c>
      <c r="V371">
        <f t="shared" si="31"/>
        <v>4.7011417058428666E-3</v>
      </c>
      <c r="X371" s="1">
        <v>45106</v>
      </c>
      <c r="Y371">
        <v>10.53</v>
      </c>
      <c r="Z371">
        <v>10.53</v>
      </c>
      <c r="AA371">
        <v>10.53</v>
      </c>
      <c r="AB371">
        <v>10.53</v>
      </c>
      <c r="AC371">
        <f t="shared" si="32"/>
        <v>9.5057034220530302E-4</v>
      </c>
      <c r="AE371" s="1">
        <v>45103</v>
      </c>
      <c r="AF371">
        <v>3.8149999999999999</v>
      </c>
      <c r="AG371">
        <v>3.8279999999999998</v>
      </c>
      <c r="AH371">
        <v>3.7650000000000001</v>
      </c>
      <c r="AI371">
        <v>3.8170000000000002</v>
      </c>
      <c r="AJ371">
        <f t="shared" si="33"/>
        <v>-4.2316847394869121E-3</v>
      </c>
      <c r="AL371" s="1">
        <v>45106</v>
      </c>
      <c r="AM371">
        <v>175.83</v>
      </c>
      <c r="AN371">
        <v>177.63</v>
      </c>
      <c r="AO371">
        <v>175.79</v>
      </c>
      <c r="AP371">
        <v>177.09</v>
      </c>
      <c r="AQ371">
        <v>6862511</v>
      </c>
      <c r="AR371">
        <f t="shared" si="34"/>
        <v>-1.0717509025270631E-3</v>
      </c>
    </row>
    <row r="372" spans="1:44" x14ac:dyDescent="0.2">
      <c r="A372" s="1">
        <v>45105</v>
      </c>
      <c r="B372">
        <v>162.46</v>
      </c>
      <c r="C372">
        <v>162.59</v>
      </c>
      <c r="D372">
        <v>161.27000000000001</v>
      </c>
      <c r="E372">
        <v>162.59</v>
      </c>
      <c r="F372">
        <v>342544</v>
      </c>
      <c r="G372">
        <f t="shared" si="35"/>
        <v>3.6916261613242034E-4</v>
      </c>
      <c r="I372" s="1">
        <v>45105</v>
      </c>
      <c r="J372">
        <v>4367.4799999999996</v>
      </c>
      <c r="K372">
        <v>4390.3500000000004</v>
      </c>
      <c r="L372">
        <v>4360.22</v>
      </c>
      <c r="M372">
        <v>4376.8599999999997</v>
      </c>
      <c r="N372">
        <f t="shared" si="30"/>
        <v>5.8177623990773369E-3</v>
      </c>
      <c r="P372" s="1">
        <v>45105</v>
      </c>
      <c r="Q372">
        <v>119.62</v>
      </c>
      <c r="R372">
        <v>119.62</v>
      </c>
      <c r="S372">
        <v>118.43</v>
      </c>
      <c r="T372">
        <v>119.12</v>
      </c>
      <c r="U372">
        <v>5961</v>
      </c>
      <c r="V372">
        <f t="shared" si="31"/>
        <v>6.5911779618049778E-3</v>
      </c>
      <c r="X372" s="1">
        <v>45105</v>
      </c>
      <c r="Y372">
        <v>10.52</v>
      </c>
      <c r="Z372">
        <v>10.52</v>
      </c>
      <c r="AA372">
        <v>10.52</v>
      </c>
      <c r="AB372">
        <v>10.52</v>
      </c>
      <c r="AC372">
        <f t="shared" si="32"/>
        <v>0</v>
      </c>
      <c r="AE372" s="1">
        <v>45100</v>
      </c>
      <c r="AF372">
        <v>3.8740000000000001</v>
      </c>
      <c r="AG372">
        <v>3.8769999999999998</v>
      </c>
      <c r="AH372">
        <v>3.7810000000000001</v>
      </c>
      <c r="AI372">
        <v>3.8149999999999999</v>
      </c>
      <c r="AJ372">
        <f t="shared" si="33"/>
        <v>-5.7849066526425973E-3</v>
      </c>
      <c r="AL372" s="1">
        <v>45105</v>
      </c>
      <c r="AM372">
        <v>177.23</v>
      </c>
      <c r="AN372">
        <v>177.685</v>
      </c>
      <c r="AO372">
        <v>176.7</v>
      </c>
      <c r="AP372">
        <v>177.28</v>
      </c>
      <c r="AQ372">
        <v>5866741</v>
      </c>
      <c r="AR372">
        <f t="shared" si="34"/>
        <v>-2.3073892734537488E-3</v>
      </c>
    </row>
    <row r="373" spans="1:44" x14ac:dyDescent="0.2">
      <c r="A373" s="1">
        <v>45104</v>
      </c>
      <c r="B373">
        <v>160.35</v>
      </c>
      <c r="C373">
        <v>162.85</v>
      </c>
      <c r="D373">
        <v>159.56</v>
      </c>
      <c r="E373">
        <v>162.53</v>
      </c>
      <c r="F373">
        <v>517943</v>
      </c>
      <c r="G373">
        <f t="shared" si="35"/>
        <v>1.5685539307586493E-2</v>
      </c>
      <c r="I373" s="1">
        <v>45104</v>
      </c>
      <c r="J373">
        <v>4337.3599999999997</v>
      </c>
      <c r="K373">
        <v>4384.42</v>
      </c>
      <c r="L373">
        <v>4335</v>
      </c>
      <c r="M373">
        <v>4378.41</v>
      </c>
      <c r="N373">
        <f t="shared" si="30"/>
        <v>1.5988613888837714E-3</v>
      </c>
      <c r="P373" s="1">
        <v>45104</v>
      </c>
      <c r="Q373">
        <v>117.45</v>
      </c>
      <c r="R373">
        <v>118.57</v>
      </c>
      <c r="S373">
        <v>117.45</v>
      </c>
      <c r="T373">
        <v>118.34</v>
      </c>
      <c r="U373">
        <v>4182</v>
      </c>
      <c r="V373">
        <f t="shared" si="31"/>
        <v>1.1885421120136816E-2</v>
      </c>
      <c r="X373" s="1">
        <v>45104</v>
      </c>
      <c r="Y373">
        <v>10.52</v>
      </c>
      <c r="Z373">
        <v>10.52</v>
      </c>
      <c r="AA373">
        <v>10.52</v>
      </c>
      <c r="AB373">
        <v>10.52</v>
      </c>
      <c r="AC373">
        <f t="shared" si="32"/>
        <v>0</v>
      </c>
      <c r="AE373" s="1">
        <v>45099</v>
      </c>
      <c r="AF373">
        <v>3.8090000000000002</v>
      </c>
      <c r="AG373">
        <v>3.8820000000000001</v>
      </c>
      <c r="AH373">
        <v>3.8029999999999999</v>
      </c>
      <c r="AI373">
        <v>3.8740000000000001</v>
      </c>
      <c r="AJ373">
        <f t="shared" si="33"/>
        <v>1.052908660173731E-3</v>
      </c>
      <c r="AL373" s="1">
        <v>45104</v>
      </c>
      <c r="AM373">
        <v>179.07</v>
      </c>
      <c r="AN373">
        <v>179.29</v>
      </c>
      <c r="AO373">
        <v>177.43</v>
      </c>
      <c r="AP373">
        <v>177.69</v>
      </c>
      <c r="AQ373">
        <v>5036916</v>
      </c>
      <c r="AR373">
        <f t="shared" si="34"/>
        <v>-4.5935801915858677E-3</v>
      </c>
    </row>
    <row r="374" spans="1:44" x14ac:dyDescent="0.2">
      <c r="A374" s="1">
        <v>45103</v>
      </c>
      <c r="B374">
        <v>158.79</v>
      </c>
      <c r="C374">
        <v>160.74</v>
      </c>
      <c r="D374">
        <v>158.6157</v>
      </c>
      <c r="E374">
        <v>160.02000000000001</v>
      </c>
      <c r="F374">
        <v>316006</v>
      </c>
      <c r="G374">
        <f t="shared" si="35"/>
        <v>1.05462582886013E-2</v>
      </c>
      <c r="I374" s="1">
        <v>45103</v>
      </c>
      <c r="J374">
        <v>4344.84</v>
      </c>
      <c r="K374">
        <v>4362.0600000000004</v>
      </c>
      <c r="L374">
        <v>4328.08</v>
      </c>
      <c r="M374">
        <v>4328.82</v>
      </c>
      <c r="N374">
        <f t="shared" si="30"/>
        <v>-3.0543564890103559E-3</v>
      </c>
      <c r="P374" s="1">
        <v>45103</v>
      </c>
      <c r="Q374">
        <v>117.49</v>
      </c>
      <c r="R374">
        <v>118.2</v>
      </c>
      <c r="S374">
        <v>116.85</v>
      </c>
      <c r="T374">
        <v>116.95</v>
      </c>
      <c r="U374">
        <v>15870</v>
      </c>
      <c r="V374">
        <f t="shared" si="31"/>
        <v>-4.5114061967994647E-3</v>
      </c>
      <c r="X374" s="1">
        <v>45103</v>
      </c>
      <c r="Y374">
        <v>10.52</v>
      </c>
      <c r="Z374">
        <v>10.52</v>
      </c>
      <c r="AA374">
        <v>10.52</v>
      </c>
      <c r="AB374">
        <v>10.52</v>
      </c>
      <c r="AC374">
        <f t="shared" si="32"/>
        <v>1.9047619047618642E-3</v>
      </c>
      <c r="AE374" s="1">
        <v>45098</v>
      </c>
      <c r="AF374">
        <v>3.8140000000000001</v>
      </c>
      <c r="AG374">
        <v>3.8740000000000001</v>
      </c>
      <c r="AH374">
        <v>3.7989999999999999</v>
      </c>
      <c r="AI374">
        <v>3.8090000000000002</v>
      </c>
      <c r="AJ374">
        <f t="shared" si="33"/>
        <v>5.2673163023433749E-4</v>
      </c>
      <c r="AL374" s="1">
        <v>45103</v>
      </c>
      <c r="AM374">
        <v>179.05</v>
      </c>
      <c r="AN374">
        <v>179.07499999999999</v>
      </c>
      <c r="AO374">
        <v>178.42</v>
      </c>
      <c r="AP374">
        <v>178.51</v>
      </c>
      <c r="AQ374">
        <v>3222050</v>
      </c>
      <c r="AR374">
        <f t="shared" si="34"/>
        <v>1.7396184062850857E-3</v>
      </c>
    </row>
    <row r="375" spans="1:44" x14ac:dyDescent="0.2">
      <c r="A375" s="1">
        <v>45100</v>
      </c>
      <c r="B375">
        <v>159.07</v>
      </c>
      <c r="C375">
        <v>159.85249999999999</v>
      </c>
      <c r="D375">
        <v>158.07</v>
      </c>
      <c r="E375">
        <v>158.35</v>
      </c>
      <c r="F375">
        <v>277541</v>
      </c>
      <c r="G375">
        <f t="shared" si="35"/>
        <v>-1.7923592160754245E-2</v>
      </c>
      <c r="I375" s="1">
        <v>45100</v>
      </c>
      <c r="J375">
        <v>4354.17</v>
      </c>
      <c r="K375">
        <v>4366.55</v>
      </c>
      <c r="L375">
        <v>4341.34</v>
      </c>
      <c r="M375">
        <v>4348.33</v>
      </c>
      <c r="N375">
        <f t="shared" si="30"/>
        <v>-2.4081878386513146E-3</v>
      </c>
      <c r="P375" s="1">
        <v>45100</v>
      </c>
      <c r="Q375">
        <v>118</v>
      </c>
      <c r="R375">
        <v>118.04</v>
      </c>
      <c r="S375">
        <v>117.42</v>
      </c>
      <c r="T375">
        <v>117.48</v>
      </c>
      <c r="U375">
        <v>4587</v>
      </c>
      <c r="V375">
        <f t="shared" si="31"/>
        <v>-1.2939001848428769E-2</v>
      </c>
      <c r="X375" s="1">
        <v>45100</v>
      </c>
      <c r="Y375">
        <v>10.5</v>
      </c>
      <c r="Z375">
        <v>10.5</v>
      </c>
      <c r="AA375">
        <v>10.5</v>
      </c>
      <c r="AB375">
        <v>10.5</v>
      </c>
      <c r="AC375">
        <f t="shared" si="32"/>
        <v>-9.5147478591815294E-4</v>
      </c>
      <c r="AE375" s="1">
        <v>45097</v>
      </c>
      <c r="AF375">
        <v>3.8570000000000002</v>
      </c>
      <c r="AG375">
        <v>3.9129999999999998</v>
      </c>
      <c r="AH375">
        <v>3.7970000000000002</v>
      </c>
      <c r="AI375">
        <v>3.8140000000000001</v>
      </c>
      <c r="AJ375">
        <f t="shared" si="33"/>
        <v>-8.098223615464915E-3</v>
      </c>
      <c r="AL375" s="1">
        <v>45100</v>
      </c>
      <c r="AM375">
        <v>179.6</v>
      </c>
      <c r="AN375">
        <v>179.95</v>
      </c>
      <c r="AO375">
        <v>178.09</v>
      </c>
      <c r="AP375">
        <v>178.2</v>
      </c>
      <c r="AQ375">
        <v>5419784</v>
      </c>
      <c r="AR375">
        <f t="shared" si="34"/>
        <v>2.7573012210904317E-3</v>
      </c>
    </row>
    <row r="376" spans="1:44" x14ac:dyDescent="0.2">
      <c r="A376" s="1">
        <v>45099</v>
      </c>
      <c r="B376">
        <v>162.27000000000001</v>
      </c>
      <c r="C376">
        <v>162.27000000000001</v>
      </c>
      <c r="D376">
        <v>160.57</v>
      </c>
      <c r="E376">
        <v>161.24</v>
      </c>
      <c r="F376">
        <v>403915</v>
      </c>
      <c r="G376">
        <f t="shared" si="35"/>
        <v>-9.4606216979972475E-3</v>
      </c>
      <c r="I376" s="1">
        <v>45099</v>
      </c>
      <c r="J376">
        <v>4355.3999999999996</v>
      </c>
      <c r="K376">
        <v>4382.25</v>
      </c>
      <c r="L376">
        <v>4351.82</v>
      </c>
      <c r="M376">
        <v>4381.8900000000003</v>
      </c>
      <c r="N376">
        <f t="shared" si="30"/>
        <v>-1.9081956083980371E-3</v>
      </c>
      <c r="P376" s="1">
        <v>45099</v>
      </c>
      <c r="Q376">
        <v>118.62</v>
      </c>
      <c r="R376">
        <v>119.26</v>
      </c>
      <c r="S376">
        <v>118.12</v>
      </c>
      <c r="T376">
        <v>119.02</v>
      </c>
      <c r="U376">
        <v>8433</v>
      </c>
      <c r="V376">
        <f t="shared" si="31"/>
        <v>-9.2336103416435357E-4</v>
      </c>
      <c r="X376" s="1">
        <v>45099</v>
      </c>
      <c r="Y376">
        <v>10.51</v>
      </c>
      <c r="Z376">
        <v>10.51</v>
      </c>
      <c r="AA376">
        <v>10.51</v>
      </c>
      <c r="AB376">
        <v>10.51</v>
      </c>
      <c r="AC376">
        <f t="shared" si="32"/>
        <v>0</v>
      </c>
      <c r="AE376" s="1">
        <v>45093</v>
      </c>
      <c r="AF376">
        <v>3.839</v>
      </c>
      <c r="AG376">
        <v>3.8940000000000001</v>
      </c>
      <c r="AH376">
        <v>3.8279999999999998</v>
      </c>
      <c r="AI376">
        <v>3.8570000000000002</v>
      </c>
      <c r="AJ376">
        <f t="shared" si="33"/>
        <v>7.1033938437252541E-3</v>
      </c>
      <c r="AL376" s="1">
        <v>45099</v>
      </c>
      <c r="AM376">
        <v>178.36</v>
      </c>
      <c r="AN376">
        <v>178.99</v>
      </c>
      <c r="AO376">
        <v>177.63</v>
      </c>
      <c r="AP376">
        <v>177.71</v>
      </c>
      <c r="AQ376">
        <v>7948565</v>
      </c>
      <c r="AR376">
        <f t="shared" si="34"/>
        <v>-9.9169870187754243E-3</v>
      </c>
    </row>
    <row r="377" spans="1:44" x14ac:dyDescent="0.2">
      <c r="A377" s="1">
        <v>45098</v>
      </c>
      <c r="B377">
        <v>162.27000000000001</v>
      </c>
      <c r="C377">
        <v>163.5</v>
      </c>
      <c r="D377">
        <v>161.72</v>
      </c>
      <c r="E377">
        <v>162.78</v>
      </c>
      <c r="F377">
        <v>448804</v>
      </c>
      <c r="G377">
        <f t="shared" si="35"/>
        <v>-8.5931745642024531E-4</v>
      </c>
      <c r="I377" s="1">
        <v>45098</v>
      </c>
      <c r="J377">
        <v>4380.01</v>
      </c>
      <c r="K377">
        <v>4386.22</v>
      </c>
      <c r="L377">
        <v>4360.1400000000003</v>
      </c>
      <c r="M377">
        <v>4365.6899999999996</v>
      </c>
      <c r="N377">
        <f t="shared" si="30"/>
        <v>-1.6143103460118E-3</v>
      </c>
      <c r="P377" s="1">
        <v>45098</v>
      </c>
      <c r="Q377">
        <v>119.39</v>
      </c>
      <c r="R377">
        <v>119.7</v>
      </c>
      <c r="S377">
        <v>118.93</v>
      </c>
      <c r="T377">
        <v>119.13</v>
      </c>
      <c r="U377">
        <v>5092</v>
      </c>
      <c r="V377">
        <f t="shared" si="31"/>
        <v>-6.7108464055027511E-4</v>
      </c>
      <c r="X377" s="1">
        <v>45098</v>
      </c>
      <c r="Y377">
        <v>10.51</v>
      </c>
      <c r="Z377">
        <v>10.51</v>
      </c>
      <c r="AA377">
        <v>10.51</v>
      </c>
      <c r="AB377">
        <v>10.51</v>
      </c>
      <c r="AC377">
        <f t="shared" si="32"/>
        <v>9.5238095238093211E-4</v>
      </c>
      <c r="AE377" s="1">
        <v>45092</v>
      </c>
      <c r="AF377">
        <v>3.8839999999999999</v>
      </c>
      <c r="AG377">
        <v>3.9209999999999998</v>
      </c>
      <c r="AH377">
        <v>3.8010000000000002</v>
      </c>
      <c r="AI377">
        <v>3.839</v>
      </c>
      <c r="AJ377">
        <f t="shared" si="33"/>
        <v>-1.7829457364341071E-2</v>
      </c>
      <c r="AL377" s="1">
        <v>45098</v>
      </c>
      <c r="AM377">
        <v>179.15</v>
      </c>
      <c r="AN377">
        <v>179.95</v>
      </c>
      <c r="AO377">
        <v>178.19</v>
      </c>
      <c r="AP377">
        <v>179.49</v>
      </c>
      <c r="AQ377">
        <v>6702339</v>
      </c>
      <c r="AR377">
        <f t="shared" si="34"/>
        <v>-1.4464534075103806E-3</v>
      </c>
    </row>
    <row r="378" spans="1:44" x14ac:dyDescent="0.2">
      <c r="A378" s="1">
        <v>45097</v>
      </c>
      <c r="B378">
        <v>163.63</v>
      </c>
      <c r="C378">
        <v>163.80000000000001</v>
      </c>
      <c r="D378">
        <v>162.16999999999999</v>
      </c>
      <c r="E378">
        <v>162.91999999999999</v>
      </c>
      <c r="F378">
        <v>502525</v>
      </c>
      <c r="G378">
        <f t="shared" si="35"/>
        <v>-7.7349412266277499E-3</v>
      </c>
      <c r="I378" s="1">
        <v>45097</v>
      </c>
      <c r="J378">
        <v>4396.1099999999997</v>
      </c>
      <c r="K378">
        <v>4400.1499999999996</v>
      </c>
      <c r="L378">
        <v>4367.1899999999996</v>
      </c>
      <c r="M378">
        <v>4388.71</v>
      </c>
      <c r="N378">
        <f t="shared" si="30"/>
        <v>-9.1322854083095862E-3</v>
      </c>
      <c r="P378" s="1">
        <v>45097</v>
      </c>
      <c r="Q378">
        <v>118.48</v>
      </c>
      <c r="R378">
        <v>119.22</v>
      </c>
      <c r="S378">
        <v>118.44</v>
      </c>
      <c r="T378">
        <v>119.21</v>
      </c>
      <c r="U378">
        <v>10643</v>
      </c>
      <c r="V378">
        <f t="shared" si="31"/>
        <v>-1.5912897822446561E-3</v>
      </c>
      <c r="X378" s="1">
        <v>45097</v>
      </c>
      <c r="Y378">
        <v>10.5</v>
      </c>
      <c r="Z378">
        <v>10.5</v>
      </c>
      <c r="AA378">
        <v>10.5</v>
      </c>
      <c r="AB378">
        <v>10.5</v>
      </c>
      <c r="AC378">
        <f t="shared" si="32"/>
        <v>1.9083969465648447E-3</v>
      </c>
      <c r="AE378" s="1">
        <v>45091</v>
      </c>
      <c r="AF378">
        <v>3.9279999999999999</v>
      </c>
      <c r="AG378">
        <v>3.9420000000000002</v>
      </c>
      <c r="AH378">
        <v>3.87</v>
      </c>
      <c r="AI378">
        <v>3.8839999999999999</v>
      </c>
      <c r="AJ378">
        <f t="shared" si="33"/>
        <v>1.0180109631949921E-2</v>
      </c>
      <c r="AL378" s="1">
        <v>45097</v>
      </c>
      <c r="AM378">
        <v>180.06</v>
      </c>
      <c r="AN378">
        <v>180.09</v>
      </c>
      <c r="AO378">
        <v>179.22</v>
      </c>
      <c r="AP378">
        <v>179.75</v>
      </c>
      <c r="AQ378">
        <v>7586229</v>
      </c>
      <c r="AR378">
        <f t="shared" si="34"/>
        <v>-1.0350712987942495E-2</v>
      </c>
    </row>
    <row r="379" spans="1:44" x14ac:dyDescent="0.2">
      <c r="A379" s="1">
        <v>45093</v>
      </c>
      <c r="B379">
        <v>165.3</v>
      </c>
      <c r="C379">
        <v>165.89</v>
      </c>
      <c r="D379">
        <v>163.40010000000001</v>
      </c>
      <c r="E379">
        <v>164.19</v>
      </c>
      <c r="F379">
        <v>410524</v>
      </c>
      <c r="G379">
        <f t="shared" si="35"/>
        <v>-3.3990895295903023E-3</v>
      </c>
      <c r="I379" s="1">
        <v>45093</v>
      </c>
      <c r="J379">
        <v>4442.7</v>
      </c>
      <c r="K379">
        <v>4448.47</v>
      </c>
      <c r="L379">
        <v>4407.4399999999996</v>
      </c>
      <c r="M379">
        <v>4409.59</v>
      </c>
      <c r="N379">
        <f t="shared" si="30"/>
        <v>1.0278274423508741E-2</v>
      </c>
      <c r="P379" s="1">
        <v>45093</v>
      </c>
      <c r="Q379">
        <v>120.55</v>
      </c>
      <c r="R379">
        <v>120.55</v>
      </c>
      <c r="S379">
        <v>119.21</v>
      </c>
      <c r="T379">
        <v>119.4</v>
      </c>
      <c r="U379">
        <v>76361</v>
      </c>
      <c r="V379">
        <f t="shared" si="31"/>
        <v>-6.324900133155717E-3</v>
      </c>
      <c r="X379" s="1">
        <v>45093</v>
      </c>
      <c r="Y379">
        <v>10.48</v>
      </c>
      <c r="Z379">
        <v>10.48</v>
      </c>
      <c r="AA379">
        <v>10.48</v>
      </c>
      <c r="AB379">
        <v>10.48</v>
      </c>
      <c r="AC379">
        <f t="shared" si="32"/>
        <v>0</v>
      </c>
      <c r="AE379" s="1">
        <v>45090</v>
      </c>
      <c r="AF379">
        <v>3.883</v>
      </c>
      <c r="AG379">
        <v>3.9510000000000001</v>
      </c>
      <c r="AH379">
        <v>3.831</v>
      </c>
      <c r="AI379">
        <v>3.9279999999999999</v>
      </c>
      <c r="AJ379">
        <f t="shared" si="33"/>
        <v>-3.6410923276983705E-3</v>
      </c>
      <c r="AL379" s="1">
        <v>45093</v>
      </c>
      <c r="AM379">
        <v>181.92500000000001</v>
      </c>
      <c r="AN379">
        <v>182.61799999999999</v>
      </c>
      <c r="AO379">
        <v>181.41</v>
      </c>
      <c r="AP379">
        <v>181.63</v>
      </c>
      <c r="AQ379">
        <v>8779096</v>
      </c>
      <c r="AR379">
        <f t="shared" si="34"/>
        <v>-1.5392226925402734E-3</v>
      </c>
    </row>
    <row r="380" spans="1:44" x14ac:dyDescent="0.2">
      <c r="A380" s="1">
        <v>45092</v>
      </c>
      <c r="B380">
        <v>162.54</v>
      </c>
      <c r="C380">
        <v>164.89680000000001</v>
      </c>
      <c r="D380">
        <v>162.54</v>
      </c>
      <c r="E380">
        <v>164.75</v>
      </c>
      <c r="F380">
        <v>339910</v>
      </c>
      <c r="G380">
        <f t="shared" si="35"/>
        <v>9.3738512437201386E-3</v>
      </c>
      <c r="I380" s="1">
        <v>45092</v>
      </c>
      <c r="J380">
        <v>4365.33</v>
      </c>
      <c r="K380">
        <v>4439.2</v>
      </c>
      <c r="L380">
        <v>4362.6000000000004</v>
      </c>
      <c r="M380">
        <v>4425.84</v>
      </c>
      <c r="N380">
        <f t="shared" si="30"/>
        <v>5.705591479650057E-3</v>
      </c>
      <c r="P380" s="1">
        <v>45092</v>
      </c>
      <c r="Q380">
        <v>119.52</v>
      </c>
      <c r="R380">
        <v>120.38</v>
      </c>
      <c r="S380">
        <v>119.42</v>
      </c>
      <c r="T380">
        <v>120.16</v>
      </c>
      <c r="U380">
        <v>3288</v>
      </c>
      <c r="V380">
        <f t="shared" si="31"/>
        <v>9.0695330870003213E-3</v>
      </c>
      <c r="X380" s="1">
        <v>45092</v>
      </c>
      <c r="Y380">
        <v>10.48</v>
      </c>
      <c r="Z380">
        <v>10.48</v>
      </c>
      <c r="AA380">
        <v>10.48</v>
      </c>
      <c r="AB380">
        <v>10.48</v>
      </c>
      <c r="AC380">
        <f t="shared" si="32"/>
        <v>0</v>
      </c>
      <c r="AE380" s="1">
        <v>45089</v>
      </c>
      <c r="AF380">
        <v>3.8839999999999999</v>
      </c>
      <c r="AG380">
        <v>3.9369999999999998</v>
      </c>
      <c r="AH380">
        <v>3.8450000000000002</v>
      </c>
      <c r="AI380">
        <v>3.883</v>
      </c>
      <c r="AJ380">
        <f t="shared" si="33"/>
        <v>-6.973140495867689E-3</v>
      </c>
      <c r="AL380" s="1">
        <v>45092</v>
      </c>
      <c r="AM380">
        <v>180.28</v>
      </c>
      <c r="AN380">
        <v>182.05</v>
      </c>
      <c r="AO380">
        <v>180.18</v>
      </c>
      <c r="AP380">
        <v>181.91</v>
      </c>
      <c r="AQ380">
        <v>6739009</v>
      </c>
      <c r="AR380">
        <f t="shared" si="34"/>
        <v>7.03055801594337E-3</v>
      </c>
    </row>
    <row r="381" spans="1:44" x14ac:dyDescent="0.2">
      <c r="A381" s="1">
        <v>45091</v>
      </c>
      <c r="B381">
        <v>164.93</v>
      </c>
      <c r="C381">
        <v>165.8</v>
      </c>
      <c r="D381">
        <v>162.30000000000001</v>
      </c>
      <c r="E381">
        <v>163.22</v>
      </c>
      <c r="F381">
        <v>506486</v>
      </c>
      <c r="G381">
        <f t="shared" si="35"/>
        <v>-7.6001702438134615E-3</v>
      </c>
      <c r="I381" s="1">
        <v>45091</v>
      </c>
      <c r="J381">
        <v>4366.29</v>
      </c>
      <c r="K381">
        <v>4391.82</v>
      </c>
      <c r="L381">
        <v>4337.8500000000004</v>
      </c>
      <c r="M381">
        <v>4372.59</v>
      </c>
      <c r="N381">
        <f t="shared" si="30"/>
        <v>-2.6349007083882351E-3</v>
      </c>
      <c r="P381" s="1">
        <v>45091</v>
      </c>
      <c r="Q381">
        <v>120.15</v>
      </c>
      <c r="R381">
        <v>120.15</v>
      </c>
      <c r="S381">
        <v>118.57</v>
      </c>
      <c r="T381">
        <v>119.08</v>
      </c>
      <c r="U381">
        <v>6913</v>
      </c>
      <c r="V381">
        <f t="shared" si="31"/>
        <v>-5.0964992898320611E-3</v>
      </c>
      <c r="X381" s="1">
        <v>45091</v>
      </c>
      <c r="Y381">
        <v>10.48</v>
      </c>
      <c r="Z381">
        <v>10.48</v>
      </c>
      <c r="AA381">
        <v>10.48</v>
      </c>
      <c r="AB381">
        <v>10.48</v>
      </c>
      <c r="AC381">
        <f t="shared" si="32"/>
        <v>9.5510983763130719E-4</v>
      </c>
      <c r="AE381" s="1">
        <v>45086</v>
      </c>
      <c r="AF381">
        <v>3.8889999999999998</v>
      </c>
      <c r="AG381">
        <v>3.93</v>
      </c>
      <c r="AH381">
        <v>3.8719999999999999</v>
      </c>
      <c r="AI381">
        <v>3.8839999999999999</v>
      </c>
      <c r="AJ381">
        <f t="shared" si="33"/>
        <v>-1.5471892728211004E-3</v>
      </c>
      <c r="AL381" s="1">
        <v>45091</v>
      </c>
      <c r="AM381">
        <v>181.69</v>
      </c>
      <c r="AN381">
        <v>181.96</v>
      </c>
      <c r="AO381">
        <v>180.14</v>
      </c>
      <c r="AP381">
        <v>180.64</v>
      </c>
      <c r="AQ381">
        <v>6807003</v>
      </c>
      <c r="AR381">
        <f t="shared" si="34"/>
        <v>5.5389387393372288E-4</v>
      </c>
    </row>
    <row r="382" spans="1:44" x14ac:dyDescent="0.2">
      <c r="A382" s="1">
        <v>45090</v>
      </c>
      <c r="B382">
        <v>162.97</v>
      </c>
      <c r="C382">
        <v>165.19990000000001</v>
      </c>
      <c r="D382">
        <v>162.75</v>
      </c>
      <c r="E382">
        <v>164.47</v>
      </c>
      <c r="F382">
        <v>489564</v>
      </c>
      <c r="G382">
        <f t="shared" si="35"/>
        <v>1.1687273174632501E-2</v>
      </c>
      <c r="I382" s="1">
        <v>45090</v>
      </c>
      <c r="J382">
        <v>4352.6099999999997</v>
      </c>
      <c r="K382">
        <v>4375.37</v>
      </c>
      <c r="L382">
        <v>4349.3100000000004</v>
      </c>
      <c r="M382">
        <v>4369.01</v>
      </c>
      <c r="N382">
        <f t="shared" si="30"/>
        <v>1.0440552275942939E-2</v>
      </c>
      <c r="P382" s="1">
        <v>45090</v>
      </c>
      <c r="Q382">
        <v>118.64</v>
      </c>
      <c r="R382">
        <v>119.87</v>
      </c>
      <c r="S382">
        <v>118.64</v>
      </c>
      <c r="T382">
        <v>119.69</v>
      </c>
      <c r="U382">
        <v>9650</v>
      </c>
      <c r="V382">
        <f t="shared" si="31"/>
        <v>1.2006425974465221E-2</v>
      </c>
      <c r="X382" s="1">
        <v>45090</v>
      </c>
      <c r="Y382">
        <v>10.47</v>
      </c>
      <c r="Z382">
        <v>10.47</v>
      </c>
      <c r="AA382">
        <v>10.47</v>
      </c>
      <c r="AB382">
        <v>10.47</v>
      </c>
      <c r="AC382">
        <f t="shared" si="32"/>
        <v>0</v>
      </c>
      <c r="AE382" s="1">
        <v>45085</v>
      </c>
      <c r="AF382">
        <v>3.948</v>
      </c>
      <c r="AG382">
        <v>3.9780000000000002</v>
      </c>
      <c r="AH382">
        <v>3.8780000000000001</v>
      </c>
      <c r="AI382">
        <v>3.8889999999999998</v>
      </c>
      <c r="AJ382">
        <f t="shared" si="33"/>
        <v>1.174015131750585E-2</v>
      </c>
      <c r="AL382" s="1">
        <v>45090</v>
      </c>
      <c r="AM382">
        <v>182.1</v>
      </c>
      <c r="AN382">
        <v>182.43</v>
      </c>
      <c r="AO382">
        <v>180.16499999999999</v>
      </c>
      <c r="AP382">
        <v>180.54</v>
      </c>
      <c r="AQ382">
        <v>5126686</v>
      </c>
      <c r="AR382">
        <f t="shared" si="34"/>
        <v>-7.3674950516824473E-3</v>
      </c>
    </row>
    <row r="383" spans="1:44" x14ac:dyDescent="0.2">
      <c r="A383" s="1">
        <v>45089</v>
      </c>
      <c r="B383">
        <v>162.27000000000001</v>
      </c>
      <c r="C383">
        <v>163.38</v>
      </c>
      <c r="D383">
        <v>161.5</v>
      </c>
      <c r="E383">
        <v>162.57</v>
      </c>
      <c r="F383">
        <v>326959</v>
      </c>
      <c r="G383">
        <f t="shared" si="35"/>
        <v>3.4565767545213402E-3</v>
      </c>
      <c r="I383" s="1">
        <v>45089</v>
      </c>
      <c r="J383">
        <v>4308.32</v>
      </c>
      <c r="K383">
        <v>4340.13</v>
      </c>
      <c r="L383">
        <v>4304.37</v>
      </c>
      <c r="M383">
        <v>4338.93</v>
      </c>
      <c r="N383">
        <f t="shared" si="30"/>
        <v>2.9522100799217266E-3</v>
      </c>
      <c r="P383" s="1">
        <v>45089</v>
      </c>
      <c r="Q383">
        <v>117.7</v>
      </c>
      <c r="R383">
        <v>118.44</v>
      </c>
      <c r="S383">
        <v>117.7</v>
      </c>
      <c r="T383">
        <v>118.27</v>
      </c>
      <c r="U383">
        <v>12068</v>
      </c>
      <c r="V383">
        <f t="shared" si="31"/>
        <v>9.9914602903501439E-3</v>
      </c>
      <c r="X383" s="1">
        <v>45089</v>
      </c>
      <c r="Y383">
        <v>10.47</v>
      </c>
      <c r="Z383">
        <v>10.47</v>
      </c>
      <c r="AA383">
        <v>10.47</v>
      </c>
      <c r="AB383">
        <v>10.47</v>
      </c>
      <c r="AC383">
        <f t="shared" si="32"/>
        <v>9.560229445506488E-4</v>
      </c>
      <c r="AE383" s="1">
        <v>45084</v>
      </c>
      <c r="AF383">
        <v>3.8479999999999999</v>
      </c>
      <c r="AG383">
        <v>3.9529999999999998</v>
      </c>
      <c r="AH383">
        <v>3.8330000000000002</v>
      </c>
      <c r="AI383">
        <v>3.948</v>
      </c>
      <c r="AJ383">
        <f t="shared" si="33"/>
        <v>-3.8981288981288151E-3</v>
      </c>
      <c r="AL383" s="1">
        <v>45089</v>
      </c>
      <c r="AM383">
        <v>181.8</v>
      </c>
      <c r="AN383">
        <v>181.94</v>
      </c>
      <c r="AO383">
        <v>181.04</v>
      </c>
      <c r="AP383">
        <v>181.88</v>
      </c>
      <c r="AQ383">
        <v>4875450</v>
      </c>
      <c r="AR383">
        <f t="shared" si="34"/>
        <v>-8.7892770819598216E-4</v>
      </c>
    </row>
    <row r="384" spans="1:44" x14ac:dyDescent="0.2">
      <c r="A384" s="1">
        <v>45086</v>
      </c>
      <c r="B384">
        <v>163.06</v>
      </c>
      <c r="C384">
        <v>163.197</v>
      </c>
      <c r="D384">
        <v>161.65</v>
      </c>
      <c r="E384">
        <v>162.01</v>
      </c>
      <c r="F384">
        <v>324801</v>
      </c>
      <c r="G384">
        <f t="shared" si="35"/>
        <v>-6.3784115302055839E-3</v>
      </c>
      <c r="I384" s="1">
        <v>45086</v>
      </c>
      <c r="J384">
        <v>4304.88</v>
      </c>
      <c r="K384">
        <v>4322.62</v>
      </c>
      <c r="L384">
        <v>4291.7</v>
      </c>
      <c r="M384">
        <v>4298.8599999999997</v>
      </c>
      <c r="N384">
        <f t="shared" si="30"/>
        <v>7.1883353242261005E-3</v>
      </c>
      <c r="P384" s="1">
        <v>45086</v>
      </c>
      <c r="Q384">
        <v>117.7</v>
      </c>
      <c r="R384">
        <v>117.7</v>
      </c>
      <c r="S384">
        <v>116.98</v>
      </c>
      <c r="T384">
        <v>117.1</v>
      </c>
      <c r="U384">
        <v>3738</v>
      </c>
      <c r="V384">
        <f t="shared" si="31"/>
        <v>-1.9602829625841984E-3</v>
      </c>
      <c r="X384" s="1">
        <v>45086</v>
      </c>
      <c r="Y384">
        <v>10.46</v>
      </c>
      <c r="Z384">
        <v>10.46</v>
      </c>
      <c r="AA384">
        <v>10.46</v>
      </c>
      <c r="AB384">
        <v>10.46</v>
      </c>
      <c r="AC384">
        <f t="shared" si="32"/>
        <v>9.5693779904321185E-4</v>
      </c>
      <c r="AE384" s="1">
        <v>45083</v>
      </c>
      <c r="AF384">
        <v>3.8889999999999998</v>
      </c>
      <c r="AG384">
        <v>3.9220000000000002</v>
      </c>
      <c r="AH384">
        <v>3.8479999999999999</v>
      </c>
      <c r="AI384">
        <v>3.8479999999999999</v>
      </c>
      <c r="AJ384">
        <f t="shared" si="33"/>
        <v>-2.5920165889062288E-3</v>
      </c>
      <c r="AL384" s="1">
        <v>45086</v>
      </c>
      <c r="AM384">
        <v>182.36</v>
      </c>
      <c r="AN384">
        <v>182.79</v>
      </c>
      <c r="AO384">
        <v>181.72</v>
      </c>
      <c r="AP384">
        <v>182.04</v>
      </c>
      <c r="AQ384">
        <v>4380811</v>
      </c>
      <c r="AR384">
        <f t="shared" si="34"/>
        <v>-2.6844902207856739E-3</v>
      </c>
    </row>
    <row r="385" spans="1:44" x14ac:dyDescent="0.2">
      <c r="A385" s="1">
        <v>45085</v>
      </c>
      <c r="B385">
        <v>163.54</v>
      </c>
      <c r="C385">
        <v>163.77000000000001</v>
      </c>
      <c r="D385">
        <v>161.804</v>
      </c>
      <c r="E385">
        <v>163.05000000000001</v>
      </c>
      <c r="F385">
        <v>391353</v>
      </c>
      <c r="G385">
        <f t="shared" si="35"/>
        <v>-4.8825144949648028E-3</v>
      </c>
      <c r="I385" s="1">
        <v>45085</v>
      </c>
      <c r="J385">
        <v>4268.6899999999996</v>
      </c>
      <c r="K385">
        <v>4298.01</v>
      </c>
      <c r="L385">
        <v>4261.07</v>
      </c>
      <c r="M385">
        <v>4293.93</v>
      </c>
      <c r="N385">
        <f t="shared" si="30"/>
        <v>-6.7777371269907023E-4</v>
      </c>
      <c r="P385" s="1">
        <v>45085</v>
      </c>
      <c r="Q385">
        <v>116.31</v>
      </c>
      <c r="R385">
        <v>117.56</v>
      </c>
      <c r="S385">
        <v>116.31</v>
      </c>
      <c r="T385">
        <v>117.33</v>
      </c>
      <c r="U385">
        <v>37179</v>
      </c>
      <c r="V385">
        <f t="shared" si="31"/>
        <v>3.4208500812451161E-3</v>
      </c>
      <c r="X385" s="1">
        <v>45085</v>
      </c>
      <c r="Y385">
        <v>10.45</v>
      </c>
      <c r="Z385">
        <v>10.45</v>
      </c>
      <c r="AA385">
        <v>10.45</v>
      </c>
      <c r="AB385">
        <v>10.45</v>
      </c>
      <c r="AC385">
        <f t="shared" si="32"/>
        <v>0</v>
      </c>
      <c r="AE385" s="1">
        <v>45082</v>
      </c>
      <c r="AF385">
        <v>3.8860000000000001</v>
      </c>
      <c r="AG385">
        <v>3.9460000000000002</v>
      </c>
      <c r="AH385">
        <v>3.8580000000000001</v>
      </c>
      <c r="AI385">
        <v>3.8889999999999998</v>
      </c>
      <c r="AJ385">
        <f t="shared" si="33"/>
        <v>1.1006289308176169E-2</v>
      </c>
      <c r="AL385" s="1">
        <v>45085</v>
      </c>
      <c r="AM385">
        <v>182</v>
      </c>
      <c r="AN385">
        <v>183.04</v>
      </c>
      <c r="AO385">
        <v>181.96</v>
      </c>
      <c r="AP385">
        <v>182.53</v>
      </c>
      <c r="AQ385">
        <v>6394890</v>
      </c>
      <c r="AR385">
        <f t="shared" si="34"/>
        <v>1.3211212878157066E-2</v>
      </c>
    </row>
    <row r="386" spans="1:44" x14ac:dyDescent="0.2">
      <c r="A386" s="1">
        <v>45084</v>
      </c>
      <c r="B386">
        <v>161.38999999999999</v>
      </c>
      <c r="C386">
        <v>164.19</v>
      </c>
      <c r="D386">
        <v>161.03</v>
      </c>
      <c r="E386">
        <v>163.85</v>
      </c>
      <c r="F386">
        <v>453168</v>
      </c>
      <c r="G386">
        <f t="shared" si="35"/>
        <v>2.1126760563380195E-2</v>
      </c>
      <c r="I386" s="1">
        <v>45084</v>
      </c>
      <c r="J386">
        <v>4285.47</v>
      </c>
      <c r="K386">
        <v>4299.1899999999996</v>
      </c>
      <c r="L386">
        <v>4263.96</v>
      </c>
      <c r="M386">
        <v>4267.5200000000004</v>
      </c>
      <c r="N386">
        <f t="shared" si="30"/>
        <v>2.0407732419439674E-4</v>
      </c>
      <c r="P386" s="1">
        <v>45084</v>
      </c>
      <c r="Q386">
        <v>116.96</v>
      </c>
      <c r="R386">
        <v>117.7</v>
      </c>
      <c r="S386">
        <v>116.7</v>
      </c>
      <c r="T386">
        <v>116.93</v>
      </c>
      <c r="U386">
        <v>16837</v>
      </c>
      <c r="V386">
        <f t="shared" si="31"/>
        <v>3.3464904753732669E-3</v>
      </c>
      <c r="X386" s="1">
        <v>45084</v>
      </c>
      <c r="Y386">
        <v>10.45</v>
      </c>
      <c r="Z386">
        <v>10.45</v>
      </c>
      <c r="AA386">
        <v>10.45</v>
      </c>
      <c r="AB386">
        <v>10.45</v>
      </c>
      <c r="AC386">
        <f t="shared" si="32"/>
        <v>0</v>
      </c>
      <c r="AE386" s="1">
        <v>45079</v>
      </c>
      <c r="AF386">
        <v>3.8159999999999998</v>
      </c>
      <c r="AG386">
        <v>3.891</v>
      </c>
      <c r="AH386">
        <v>3.8159999999999998</v>
      </c>
      <c r="AI386">
        <v>3.8860000000000001</v>
      </c>
      <c r="AJ386">
        <f t="shared" si="33"/>
        <v>2.6274303730950571E-3</v>
      </c>
      <c r="AL386" s="1">
        <v>45084</v>
      </c>
      <c r="AM386">
        <v>181.94</v>
      </c>
      <c r="AN386">
        <v>183</v>
      </c>
      <c r="AO386">
        <v>180.15</v>
      </c>
      <c r="AP386">
        <v>180.15</v>
      </c>
      <c r="AQ386">
        <v>9066528</v>
      </c>
      <c r="AR386">
        <f t="shared" si="34"/>
        <v>-1.2010529779532729E-2</v>
      </c>
    </row>
    <row r="387" spans="1:44" x14ac:dyDescent="0.2">
      <c r="A387" s="1">
        <v>45083</v>
      </c>
      <c r="B387">
        <v>156.75</v>
      </c>
      <c r="C387">
        <v>160.86000000000001</v>
      </c>
      <c r="D387">
        <v>156.57</v>
      </c>
      <c r="E387">
        <v>160.46</v>
      </c>
      <c r="F387">
        <v>449190</v>
      </c>
      <c r="G387">
        <f t="shared" si="35"/>
        <v>2.2885191559890376E-2</v>
      </c>
      <c r="I387" s="1">
        <v>45083</v>
      </c>
      <c r="J387">
        <v>4271.34</v>
      </c>
      <c r="K387">
        <v>4288.33</v>
      </c>
      <c r="L387">
        <v>4263.09</v>
      </c>
      <c r="M387">
        <v>4283.8500000000004</v>
      </c>
      <c r="N387">
        <f t="shared" si="30"/>
        <v>-8.7418733389258601E-4</v>
      </c>
      <c r="P387" s="1">
        <v>45083</v>
      </c>
      <c r="Q387">
        <v>114.48</v>
      </c>
      <c r="R387">
        <v>116.6</v>
      </c>
      <c r="S387">
        <v>114.48</v>
      </c>
      <c r="T387">
        <v>116.54</v>
      </c>
      <c r="U387">
        <v>8535</v>
      </c>
      <c r="V387">
        <f t="shared" si="31"/>
        <v>1.1456344384655506E-2</v>
      </c>
      <c r="X387" s="1">
        <v>45083</v>
      </c>
      <c r="Y387">
        <v>10.45</v>
      </c>
      <c r="Z387">
        <v>10.45</v>
      </c>
      <c r="AA387">
        <v>10.45</v>
      </c>
      <c r="AB387">
        <v>10.45</v>
      </c>
      <c r="AC387">
        <f t="shared" si="32"/>
        <v>0</v>
      </c>
      <c r="AE387" s="1">
        <v>45078</v>
      </c>
      <c r="AF387">
        <v>3.8620000000000001</v>
      </c>
      <c r="AG387">
        <v>3.8860000000000001</v>
      </c>
      <c r="AH387">
        <v>3.806</v>
      </c>
      <c r="AI387">
        <v>3.8159999999999998</v>
      </c>
      <c r="AJ387">
        <f t="shared" si="33"/>
        <v>-7.5619295958278786E-3</v>
      </c>
      <c r="AL387" s="1">
        <v>45083</v>
      </c>
      <c r="AM387">
        <v>182.36</v>
      </c>
      <c r="AN387">
        <v>182.65</v>
      </c>
      <c r="AO387">
        <v>181.52</v>
      </c>
      <c r="AP387">
        <v>182.34</v>
      </c>
      <c r="AQ387">
        <v>4967156</v>
      </c>
      <c r="AR387">
        <f t="shared" si="34"/>
        <v>1.0980564401011149E-3</v>
      </c>
    </row>
    <row r="388" spans="1:44" x14ac:dyDescent="0.2">
      <c r="A388" s="1">
        <v>45082</v>
      </c>
      <c r="B388">
        <v>158.08000000000001</v>
      </c>
      <c r="C388">
        <v>158.44999999999999</v>
      </c>
      <c r="D388">
        <v>156.0438</v>
      </c>
      <c r="E388">
        <v>156.87</v>
      </c>
      <c r="F388">
        <v>373735</v>
      </c>
      <c r="G388">
        <f t="shared" si="35"/>
        <v>-1.2215855424721351E-2</v>
      </c>
      <c r="I388" s="1">
        <v>45082</v>
      </c>
      <c r="J388">
        <v>4282.99</v>
      </c>
      <c r="K388">
        <v>4299.28</v>
      </c>
      <c r="L388">
        <v>4266.82</v>
      </c>
      <c r="M388">
        <v>4273.79</v>
      </c>
      <c r="N388">
        <f t="shared" si="30"/>
        <v>6.0858144640072737E-3</v>
      </c>
      <c r="P388" s="1">
        <v>45082</v>
      </c>
      <c r="Q388">
        <v>116.34</v>
      </c>
      <c r="R388">
        <v>116.34</v>
      </c>
      <c r="S388">
        <v>114.97</v>
      </c>
      <c r="T388">
        <v>115.22</v>
      </c>
      <c r="U388">
        <v>9253</v>
      </c>
      <c r="V388">
        <f t="shared" si="31"/>
        <v>-3.2871972318338711E-3</v>
      </c>
      <c r="X388" s="1">
        <v>45082</v>
      </c>
      <c r="Y388">
        <v>10.45</v>
      </c>
      <c r="Z388">
        <v>10.45</v>
      </c>
      <c r="AA388">
        <v>10.45</v>
      </c>
      <c r="AB388">
        <v>10.45</v>
      </c>
      <c r="AC388">
        <f t="shared" si="32"/>
        <v>9.5785440613024788E-4</v>
      </c>
      <c r="AE388" s="1">
        <v>45077</v>
      </c>
      <c r="AF388">
        <v>3.8940000000000001</v>
      </c>
      <c r="AG388">
        <v>3.9159999999999999</v>
      </c>
      <c r="AH388">
        <v>3.835</v>
      </c>
      <c r="AI388">
        <v>3.8620000000000001</v>
      </c>
      <c r="AJ388">
        <f t="shared" si="33"/>
        <v>-1.1088189788550838E-2</v>
      </c>
      <c r="AL388" s="1">
        <v>45082</v>
      </c>
      <c r="AM388">
        <v>180.79</v>
      </c>
      <c r="AN388">
        <v>182.44</v>
      </c>
      <c r="AO388">
        <v>180.6</v>
      </c>
      <c r="AP388">
        <v>182.14</v>
      </c>
      <c r="AQ388">
        <v>6403343</v>
      </c>
      <c r="AR388">
        <f t="shared" si="34"/>
        <v>6.0204363435513667E-3</v>
      </c>
    </row>
    <row r="389" spans="1:44" x14ac:dyDescent="0.2">
      <c r="A389" s="1">
        <v>45079</v>
      </c>
      <c r="B389">
        <v>154.85</v>
      </c>
      <c r="C389">
        <v>158.89099999999999</v>
      </c>
      <c r="D389">
        <v>154.85</v>
      </c>
      <c r="E389">
        <v>158.81</v>
      </c>
      <c r="F389">
        <v>457076</v>
      </c>
      <c r="G389">
        <f t="shared" si="35"/>
        <v>3.7702561421850564E-2</v>
      </c>
      <c r="I389" s="1">
        <v>45079</v>
      </c>
      <c r="J389">
        <v>4241.01</v>
      </c>
      <c r="K389">
        <v>4290.67</v>
      </c>
      <c r="L389">
        <v>4241.01</v>
      </c>
      <c r="M389">
        <v>4282.37</v>
      </c>
      <c r="N389">
        <f t="shared" ref="N389:N452" si="36">(L389-L390)/L390</f>
        <v>1.6628951683270821E-2</v>
      </c>
      <c r="P389" s="1">
        <v>45079</v>
      </c>
      <c r="Q389">
        <v>114</v>
      </c>
      <c r="R389">
        <v>115.61</v>
      </c>
      <c r="S389">
        <v>114</v>
      </c>
      <c r="T389">
        <v>115.6</v>
      </c>
      <c r="U389">
        <v>6544</v>
      </c>
      <c r="V389">
        <f t="shared" ref="V389:V452" si="37">(T389-T390)/T390</f>
        <v>2.2465947284627561E-2</v>
      </c>
      <c r="X389" s="1">
        <v>45079</v>
      </c>
      <c r="Y389">
        <v>10.44</v>
      </c>
      <c r="Z389">
        <v>10.44</v>
      </c>
      <c r="AA389">
        <v>10.44</v>
      </c>
      <c r="AB389">
        <v>10.44</v>
      </c>
      <c r="AC389">
        <f t="shared" ref="AC389:AC452" si="38">(AA389-AA390)/AA390</f>
        <v>9.5877277085328733E-4</v>
      </c>
      <c r="AE389" s="1">
        <v>45076</v>
      </c>
      <c r="AF389">
        <v>3.9609999999999999</v>
      </c>
      <c r="AG389">
        <v>3.9609999999999999</v>
      </c>
      <c r="AH389">
        <v>3.8780000000000001</v>
      </c>
      <c r="AI389">
        <v>3.8940000000000001</v>
      </c>
      <c r="AJ389">
        <f t="shared" ref="AJ389:AJ452" si="39">(AH389-AH390)/AH390</f>
        <v>-1.996461966135955E-2</v>
      </c>
      <c r="AL389" s="1">
        <v>45079</v>
      </c>
      <c r="AM389">
        <v>183.53</v>
      </c>
      <c r="AN389">
        <v>183.56</v>
      </c>
      <c r="AO389">
        <v>180.96</v>
      </c>
      <c r="AP389">
        <v>181.05</v>
      </c>
      <c r="AQ389">
        <v>8726111</v>
      </c>
      <c r="AR389">
        <f t="shared" ref="AR389:AR452" si="40">(AP389-AP390)/AP390</f>
        <v>-1.4747496734871461E-2</v>
      </c>
    </row>
    <row r="390" spans="1:44" x14ac:dyDescent="0.2">
      <c r="A390" s="1">
        <v>45078</v>
      </c>
      <c r="B390">
        <v>152.19999999999999</v>
      </c>
      <c r="C390">
        <v>153.41999999999999</v>
      </c>
      <c r="D390">
        <v>151.1224</v>
      </c>
      <c r="E390">
        <v>153.04</v>
      </c>
      <c r="F390">
        <v>413212</v>
      </c>
      <c r="G390">
        <f t="shared" si="35"/>
        <v>7.7703147635979075E-3</v>
      </c>
      <c r="I390" s="1">
        <v>45078</v>
      </c>
      <c r="J390">
        <v>4183.03</v>
      </c>
      <c r="K390">
        <v>4232.43</v>
      </c>
      <c r="L390">
        <v>4171.6400000000003</v>
      </c>
      <c r="M390">
        <v>4221.0200000000004</v>
      </c>
      <c r="N390">
        <f t="shared" si="36"/>
        <v>1.3177634026620962E-3</v>
      </c>
      <c r="P390" s="1">
        <v>45078</v>
      </c>
      <c r="Q390">
        <v>113.54</v>
      </c>
      <c r="R390">
        <v>113.54</v>
      </c>
      <c r="S390">
        <v>111.99</v>
      </c>
      <c r="T390">
        <v>113.06</v>
      </c>
      <c r="U390">
        <v>6735</v>
      </c>
      <c r="V390">
        <f t="shared" si="37"/>
        <v>1.018584703359543E-2</v>
      </c>
      <c r="X390" s="1">
        <v>45078</v>
      </c>
      <c r="Y390">
        <v>10.43</v>
      </c>
      <c r="Z390">
        <v>10.43</v>
      </c>
      <c r="AA390">
        <v>10.43</v>
      </c>
      <c r="AB390">
        <v>10.43</v>
      </c>
      <c r="AC390">
        <f t="shared" si="38"/>
        <v>0</v>
      </c>
      <c r="AE390" s="1">
        <v>45072</v>
      </c>
      <c r="AF390">
        <v>3.9980000000000002</v>
      </c>
      <c r="AG390">
        <v>4.0110000000000001</v>
      </c>
      <c r="AH390">
        <v>3.9569999999999999</v>
      </c>
      <c r="AI390">
        <v>3.9609999999999999</v>
      </c>
      <c r="AJ390">
        <f t="shared" si="39"/>
        <v>5.0568900126416675E-4</v>
      </c>
      <c r="AL390" s="1">
        <v>45078</v>
      </c>
      <c r="AM390">
        <v>182.81</v>
      </c>
      <c r="AN390">
        <v>184.21</v>
      </c>
      <c r="AO390">
        <v>182.72</v>
      </c>
      <c r="AP390">
        <v>183.76</v>
      </c>
      <c r="AQ390">
        <v>7300542</v>
      </c>
      <c r="AR390">
        <f t="shared" si="40"/>
        <v>7.8982009653356614E-3</v>
      </c>
    </row>
    <row r="391" spans="1:44" x14ac:dyDescent="0.2">
      <c r="A391" s="1">
        <v>45077</v>
      </c>
      <c r="B391">
        <v>153.38999999999999</v>
      </c>
      <c r="C391">
        <v>153.685</v>
      </c>
      <c r="D391">
        <v>150.7826</v>
      </c>
      <c r="E391">
        <v>151.86000000000001</v>
      </c>
      <c r="F391">
        <v>357481</v>
      </c>
      <c r="G391">
        <f t="shared" ref="G391:G454" si="41">(E391-E392)/E392</f>
        <v>-1.4152168267982202E-2</v>
      </c>
      <c r="I391" s="1">
        <v>45077</v>
      </c>
      <c r="J391">
        <v>4190.74</v>
      </c>
      <c r="K391">
        <v>4195.4399999999996</v>
      </c>
      <c r="L391">
        <v>4166.1499999999996</v>
      </c>
      <c r="M391">
        <v>4179.83</v>
      </c>
      <c r="N391">
        <f t="shared" si="36"/>
        <v>-6.2091799493343928E-3</v>
      </c>
      <c r="P391" s="1">
        <v>45077</v>
      </c>
      <c r="Q391">
        <v>111.77</v>
      </c>
      <c r="R391">
        <v>112.14</v>
      </c>
      <c r="S391">
        <v>111.37</v>
      </c>
      <c r="T391">
        <v>111.92</v>
      </c>
      <c r="U391">
        <v>13254</v>
      </c>
      <c r="V391">
        <f t="shared" si="37"/>
        <v>-9.3821915383253875E-3</v>
      </c>
      <c r="X391" s="1">
        <v>45077</v>
      </c>
      <c r="Y391">
        <v>10.43</v>
      </c>
      <c r="Z391">
        <v>10.43</v>
      </c>
      <c r="AA391">
        <v>10.43</v>
      </c>
      <c r="AB391">
        <v>10.43</v>
      </c>
      <c r="AC391">
        <f t="shared" si="38"/>
        <v>0</v>
      </c>
      <c r="AE391" s="1">
        <v>45071</v>
      </c>
      <c r="AF391">
        <v>3.99</v>
      </c>
      <c r="AG391">
        <v>4.0229999999999997</v>
      </c>
      <c r="AH391">
        <v>3.9550000000000001</v>
      </c>
      <c r="AI391">
        <v>3.9980000000000002</v>
      </c>
      <c r="AJ391">
        <f t="shared" si="39"/>
        <v>1.0217113665389537E-2</v>
      </c>
      <c r="AL391" s="1">
        <v>45077</v>
      </c>
      <c r="AM391">
        <v>182.39</v>
      </c>
      <c r="AN391">
        <v>183.44499999999999</v>
      </c>
      <c r="AO391">
        <v>182.1</v>
      </c>
      <c r="AP391">
        <v>182.32</v>
      </c>
      <c r="AQ391">
        <v>8497893</v>
      </c>
      <c r="AR391">
        <f t="shared" si="40"/>
        <v>1.5381234893430079E-3</v>
      </c>
    </row>
    <row r="392" spans="1:44" x14ac:dyDescent="0.2">
      <c r="A392" s="1">
        <v>45076</v>
      </c>
      <c r="B392">
        <v>154.9</v>
      </c>
      <c r="C392">
        <v>155.37</v>
      </c>
      <c r="D392">
        <v>153.32</v>
      </c>
      <c r="E392">
        <v>154.04</v>
      </c>
      <c r="F392">
        <v>368731</v>
      </c>
      <c r="G392">
        <f t="shared" si="41"/>
        <v>-1.6850291639664246E-3</v>
      </c>
      <c r="I392" s="1">
        <v>45076</v>
      </c>
      <c r="J392">
        <v>4226.71</v>
      </c>
      <c r="K392">
        <v>4231.1000000000004</v>
      </c>
      <c r="L392">
        <v>4192.18</v>
      </c>
      <c r="M392">
        <v>4205.5200000000004</v>
      </c>
      <c r="N392">
        <f t="shared" si="36"/>
        <v>8.6666538343086984E-3</v>
      </c>
      <c r="P392" s="1">
        <v>45076</v>
      </c>
      <c r="Q392">
        <v>113.17</v>
      </c>
      <c r="R392">
        <v>113.9</v>
      </c>
      <c r="S392">
        <v>112.45</v>
      </c>
      <c r="T392">
        <v>112.98</v>
      </c>
      <c r="U392">
        <v>8097</v>
      </c>
      <c r="V392">
        <f t="shared" si="37"/>
        <v>-1.5906680805937842E-3</v>
      </c>
      <c r="X392" s="1">
        <v>45076</v>
      </c>
      <c r="Y392">
        <v>10.43</v>
      </c>
      <c r="Z392">
        <v>10.43</v>
      </c>
      <c r="AA392">
        <v>10.43</v>
      </c>
      <c r="AB392">
        <v>10.43</v>
      </c>
      <c r="AC392">
        <f t="shared" si="38"/>
        <v>9.5969289827253237E-4</v>
      </c>
      <c r="AE392" s="1">
        <v>45070</v>
      </c>
      <c r="AF392">
        <v>3.9510000000000001</v>
      </c>
      <c r="AG392">
        <v>3.9910000000000001</v>
      </c>
      <c r="AH392">
        <v>3.915</v>
      </c>
      <c r="AI392">
        <v>3.99</v>
      </c>
      <c r="AJ392">
        <f t="shared" si="39"/>
        <v>-6.5973103273280391E-3</v>
      </c>
      <c r="AL392" s="1">
        <v>45076</v>
      </c>
      <c r="AM392">
        <v>181.72</v>
      </c>
      <c r="AN392">
        <v>182.4</v>
      </c>
      <c r="AO392">
        <v>181.17</v>
      </c>
      <c r="AP392">
        <v>182.04</v>
      </c>
      <c r="AQ392">
        <v>4906066</v>
      </c>
      <c r="AR392">
        <f t="shared" si="40"/>
        <v>6.1905814724740474E-3</v>
      </c>
    </row>
    <row r="393" spans="1:44" x14ac:dyDescent="0.2">
      <c r="A393" s="1">
        <v>45072</v>
      </c>
      <c r="B393">
        <v>153.07</v>
      </c>
      <c r="C393">
        <v>154.495</v>
      </c>
      <c r="D393">
        <v>152.65799999999999</v>
      </c>
      <c r="E393">
        <v>154.30000000000001</v>
      </c>
      <c r="F393">
        <v>282137</v>
      </c>
      <c r="G393">
        <f t="shared" si="41"/>
        <v>9.8828457359776117E-3</v>
      </c>
      <c r="I393" s="1">
        <v>45072</v>
      </c>
      <c r="J393">
        <v>4155.9799999999996</v>
      </c>
      <c r="K393">
        <v>4212.87</v>
      </c>
      <c r="L393">
        <v>4156.16</v>
      </c>
      <c r="M393">
        <v>4205.45</v>
      </c>
      <c r="N393">
        <f t="shared" si="36"/>
        <v>6.3999341361300364E-3</v>
      </c>
      <c r="P393" s="1">
        <v>45072</v>
      </c>
      <c r="Q393">
        <v>112.91</v>
      </c>
      <c r="R393">
        <v>113.3</v>
      </c>
      <c r="S393">
        <v>112.76</v>
      </c>
      <c r="T393">
        <v>113.16</v>
      </c>
      <c r="U393">
        <v>14923</v>
      </c>
      <c r="V393">
        <f t="shared" si="37"/>
        <v>1.116968992940756E-2</v>
      </c>
      <c r="X393" s="1">
        <v>45072</v>
      </c>
      <c r="Y393">
        <v>10.42</v>
      </c>
      <c r="Z393">
        <v>10.42</v>
      </c>
      <c r="AA393">
        <v>10.42</v>
      </c>
      <c r="AB393">
        <v>10.42</v>
      </c>
      <c r="AC393">
        <f t="shared" si="38"/>
        <v>9.6061479346779889E-4</v>
      </c>
      <c r="AE393" s="1">
        <v>45069</v>
      </c>
      <c r="AF393">
        <v>3.9660000000000002</v>
      </c>
      <c r="AG393">
        <v>4.0039999999999996</v>
      </c>
      <c r="AH393">
        <v>3.9409999999999998</v>
      </c>
      <c r="AI393">
        <v>3.9510000000000001</v>
      </c>
      <c r="AJ393">
        <f t="shared" si="39"/>
        <v>9.2189500640204956E-3</v>
      </c>
      <c r="AL393" s="1">
        <v>45072</v>
      </c>
      <c r="AM393">
        <v>181.01</v>
      </c>
      <c r="AN393">
        <v>181.3</v>
      </c>
      <c r="AO393">
        <v>180.09</v>
      </c>
      <c r="AP393">
        <v>180.92</v>
      </c>
      <c r="AQ393">
        <v>5823674</v>
      </c>
      <c r="AR393">
        <f t="shared" si="40"/>
        <v>3.9955604883462762E-3</v>
      </c>
    </row>
    <row r="394" spans="1:44" x14ac:dyDescent="0.2">
      <c r="A394" s="1">
        <v>45071</v>
      </c>
      <c r="B394">
        <v>153.05000000000001</v>
      </c>
      <c r="C394">
        <v>153.50980000000001</v>
      </c>
      <c r="D394">
        <v>151.30000000000001</v>
      </c>
      <c r="E394">
        <v>152.79</v>
      </c>
      <c r="F394">
        <v>405127</v>
      </c>
      <c r="G394">
        <f t="shared" si="41"/>
        <v>-2.0248203788373761E-3</v>
      </c>
      <c r="I394" s="1">
        <v>45071</v>
      </c>
      <c r="J394">
        <v>4155.71</v>
      </c>
      <c r="K394">
        <v>4165.74</v>
      </c>
      <c r="L394">
        <v>4129.7299999999996</v>
      </c>
      <c r="M394">
        <v>4151.28</v>
      </c>
      <c r="N394">
        <f t="shared" si="36"/>
        <v>6.2743970487185614E-3</v>
      </c>
      <c r="P394" s="1">
        <v>45071</v>
      </c>
      <c r="Q394">
        <v>111.69</v>
      </c>
      <c r="R394">
        <v>112.24</v>
      </c>
      <c r="S394">
        <v>111.36</v>
      </c>
      <c r="T394">
        <v>111.91</v>
      </c>
      <c r="U394">
        <v>6380</v>
      </c>
      <c r="V394">
        <f t="shared" si="37"/>
        <v>6.9281986683461944E-3</v>
      </c>
      <c r="X394" s="1">
        <v>45071</v>
      </c>
      <c r="Y394">
        <v>10.41</v>
      </c>
      <c r="Z394">
        <v>10.41</v>
      </c>
      <c r="AA394">
        <v>10.41</v>
      </c>
      <c r="AB394">
        <v>10.41</v>
      </c>
      <c r="AC394">
        <f t="shared" si="38"/>
        <v>0</v>
      </c>
      <c r="AE394" s="1">
        <v>45068</v>
      </c>
      <c r="AF394">
        <v>3.93</v>
      </c>
      <c r="AG394">
        <v>3.9790000000000001</v>
      </c>
      <c r="AH394">
        <v>3.9049999999999998</v>
      </c>
      <c r="AI394">
        <v>3.9660000000000002</v>
      </c>
      <c r="AJ394">
        <f t="shared" si="39"/>
        <v>4.1141681666238142E-3</v>
      </c>
      <c r="AL394" s="1">
        <v>45071</v>
      </c>
      <c r="AM394">
        <v>181.18</v>
      </c>
      <c r="AN394">
        <v>181.31</v>
      </c>
      <c r="AO394">
        <v>180.1</v>
      </c>
      <c r="AP394">
        <v>180.2</v>
      </c>
      <c r="AQ394">
        <v>6919174</v>
      </c>
      <c r="AR394">
        <f t="shared" si="40"/>
        <v>-9.6180269304754068E-3</v>
      </c>
    </row>
    <row r="395" spans="1:44" x14ac:dyDescent="0.2">
      <c r="A395" s="1">
        <v>45070</v>
      </c>
      <c r="B395">
        <v>154.37</v>
      </c>
      <c r="C395">
        <v>154.5</v>
      </c>
      <c r="D395">
        <v>152.73509999999999</v>
      </c>
      <c r="E395">
        <v>153.1</v>
      </c>
      <c r="F395">
        <v>329452</v>
      </c>
      <c r="G395">
        <f t="shared" si="41"/>
        <v>-1.2576588197355801E-2</v>
      </c>
      <c r="I395" s="1">
        <v>45070</v>
      </c>
      <c r="J395">
        <v>4132.96</v>
      </c>
      <c r="K395">
        <v>4132.96</v>
      </c>
      <c r="L395">
        <v>4103.9799999999996</v>
      </c>
      <c r="M395">
        <v>4115.24</v>
      </c>
      <c r="N395">
        <f t="shared" si="36"/>
        <v>-9.3082987732165286E-3</v>
      </c>
      <c r="P395" s="1">
        <v>45070</v>
      </c>
      <c r="Q395">
        <v>111.82</v>
      </c>
      <c r="R395">
        <v>111.82</v>
      </c>
      <c r="S395">
        <v>110.77</v>
      </c>
      <c r="T395">
        <v>111.14</v>
      </c>
      <c r="U395">
        <v>7009</v>
      </c>
      <c r="V395">
        <f t="shared" si="37"/>
        <v>-8.2983849379851225E-3</v>
      </c>
      <c r="X395" s="1">
        <v>45070</v>
      </c>
      <c r="Y395">
        <v>10.41</v>
      </c>
      <c r="Z395">
        <v>10.41</v>
      </c>
      <c r="AA395">
        <v>10.41</v>
      </c>
      <c r="AB395">
        <v>10.41</v>
      </c>
      <c r="AC395">
        <f t="shared" si="38"/>
        <v>9.6153846153844099E-4</v>
      </c>
      <c r="AE395" s="1">
        <v>45065</v>
      </c>
      <c r="AF395">
        <v>3.9060000000000001</v>
      </c>
      <c r="AG395">
        <v>3.9630000000000001</v>
      </c>
      <c r="AH395">
        <v>3.8889999999999998</v>
      </c>
      <c r="AI395">
        <v>3.93</v>
      </c>
      <c r="AJ395">
        <f t="shared" si="39"/>
        <v>1.3552254365389522E-2</v>
      </c>
      <c r="AL395" s="1">
        <v>45070</v>
      </c>
      <c r="AM395">
        <v>183.54</v>
      </c>
      <c r="AN395">
        <v>183.54</v>
      </c>
      <c r="AO395">
        <v>181.77</v>
      </c>
      <c r="AP395">
        <v>181.95</v>
      </c>
      <c r="AQ395">
        <v>6732940</v>
      </c>
      <c r="AR395">
        <f t="shared" si="40"/>
        <v>-8.0684729869706061E-3</v>
      </c>
    </row>
    <row r="396" spans="1:44" x14ac:dyDescent="0.2">
      <c r="A396" s="1">
        <v>45069</v>
      </c>
      <c r="B396">
        <v>155.47</v>
      </c>
      <c r="C396">
        <v>157.24</v>
      </c>
      <c r="D396">
        <v>155.04</v>
      </c>
      <c r="E396">
        <v>155.05000000000001</v>
      </c>
      <c r="F396">
        <v>351508</v>
      </c>
      <c r="G396">
        <f t="shared" si="41"/>
        <v>-5.4522129570236961E-3</v>
      </c>
      <c r="I396" s="1">
        <v>45069</v>
      </c>
      <c r="J396">
        <v>4176.8</v>
      </c>
      <c r="K396">
        <v>4185.68</v>
      </c>
      <c r="L396">
        <v>4142.54</v>
      </c>
      <c r="M396">
        <v>4145.58</v>
      </c>
      <c r="N396">
        <f t="shared" si="36"/>
        <v>-8.8858477203997248E-3</v>
      </c>
      <c r="P396" s="1">
        <v>45069</v>
      </c>
      <c r="Q396">
        <v>113.57</v>
      </c>
      <c r="R396">
        <v>113.69</v>
      </c>
      <c r="S396">
        <v>111.95</v>
      </c>
      <c r="T396">
        <v>112.07</v>
      </c>
      <c r="U396">
        <v>20078</v>
      </c>
      <c r="V396">
        <f t="shared" si="37"/>
        <v>-1.3641964442879875E-2</v>
      </c>
      <c r="X396" s="1">
        <v>45069</v>
      </c>
      <c r="Y396">
        <v>10.4</v>
      </c>
      <c r="Z396">
        <v>10.4</v>
      </c>
      <c r="AA396">
        <v>10.4</v>
      </c>
      <c r="AB396">
        <v>10.4</v>
      </c>
      <c r="AC396">
        <f t="shared" si="38"/>
        <v>0</v>
      </c>
      <c r="AE396" s="1">
        <v>45064</v>
      </c>
      <c r="AF396">
        <v>3.855</v>
      </c>
      <c r="AG396">
        <v>3.919</v>
      </c>
      <c r="AH396">
        <v>3.8370000000000002</v>
      </c>
      <c r="AI396">
        <v>3.9060000000000001</v>
      </c>
      <c r="AJ396">
        <f t="shared" si="39"/>
        <v>1.0435690060005226E-3</v>
      </c>
      <c r="AL396" s="1">
        <v>45069</v>
      </c>
      <c r="AM396">
        <v>182.78</v>
      </c>
      <c r="AN396">
        <v>183.76</v>
      </c>
      <c r="AO396">
        <v>182.48</v>
      </c>
      <c r="AP396">
        <v>183.43</v>
      </c>
      <c r="AQ396">
        <v>6345012</v>
      </c>
      <c r="AR396">
        <f t="shared" si="40"/>
        <v>1.2008078161672335E-3</v>
      </c>
    </row>
    <row r="397" spans="1:44" x14ac:dyDescent="0.2">
      <c r="A397" s="1">
        <v>45068</v>
      </c>
      <c r="B397">
        <v>155.22999999999999</v>
      </c>
      <c r="C397">
        <v>156.57</v>
      </c>
      <c r="D397">
        <v>154.35</v>
      </c>
      <c r="E397">
        <v>155.9</v>
      </c>
      <c r="F397">
        <v>457588</v>
      </c>
      <c r="G397">
        <f t="shared" si="41"/>
        <v>6.3908075656833587E-3</v>
      </c>
      <c r="I397" s="1">
        <v>45068</v>
      </c>
      <c r="J397">
        <v>4190.78</v>
      </c>
      <c r="K397">
        <v>4209.22</v>
      </c>
      <c r="L397">
        <v>4179.68</v>
      </c>
      <c r="M397">
        <v>4192.63</v>
      </c>
      <c r="N397">
        <f t="shared" si="36"/>
        <v>-1.2439596191558469E-4</v>
      </c>
      <c r="P397" s="1">
        <v>45068</v>
      </c>
      <c r="Q397">
        <v>113.96</v>
      </c>
      <c r="R397">
        <v>114.09</v>
      </c>
      <c r="S397">
        <v>113.55</v>
      </c>
      <c r="T397">
        <v>113.62</v>
      </c>
      <c r="U397">
        <v>5422</v>
      </c>
      <c r="V397">
        <f t="shared" si="37"/>
        <v>2.6473702788564367E-3</v>
      </c>
      <c r="X397" s="1">
        <v>45068</v>
      </c>
      <c r="Y397">
        <v>10.4</v>
      </c>
      <c r="Z397">
        <v>10.4</v>
      </c>
      <c r="AA397">
        <v>10.4</v>
      </c>
      <c r="AB397">
        <v>10.4</v>
      </c>
      <c r="AC397">
        <f t="shared" si="38"/>
        <v>0</v>
      </c>
      <c r="AE397" s="1">
        <v>45063</v>
      </c>
      <c r="AF397">
        <v>3.8580000000000001</v>
      </c>
      <c r="AG397">
        <v>3.89</v>
      </c>
      <c r="AH397">
        <v>3.8330000000000002</v>
      </c>
      <c r="AI397">
        <v>3.855</v>
      </c>
      <c r="AJ397">
        <f t="shared" si="39"/>
        <v>7.8885090717854978E-3</v>
      </c>
      <c r="AL397" s="1">
        <v>45068</v>
      </c>
      <c r="AM397">
        <v>183.22</v>
      </c>
      <c r="AN397">
        <v>183.84</v>
      </c>
      <c r="AO397">
        <v>182.91</v>
      </c>
      <c r="AP397">
        <v>183.21</v>
      </c>
      <c r="AQ397">
        <v>4834298</v>
      </c>
      <c r="AR397">
        <f t="shared" si="40"/>
        <v>-2.3415377913307473E-3</v>
      </c>
    </row>
    <row r="398" spans="1:44" x14ac:dyDescent="0.2">
      <c r="A398" s="1">
        <v>45065</v>
      </c>
      <c r="B398">
        <v>156.91999999999999</v>
      </c>
      <c r="C398">
        <v>157.19999999999999</v>
      </c>
      <c r="D398">
        <v>154.26</v>
      </c>
      <c r="E398">
        <v>154.91</v>
      </c>
      <c r="F398">
        <v>483069</v>
      </c>
      <c r="G398">
        <f t="shared" si="41"/>
        <v>-9.0833493251456267E-3</v>
      </c>
      <c r="I398" s="1">
        <v>45065</v>
      </c>
      <c r="J398">
        <v>4204.1499999999996</v>
      </c>
      <c r="K398">
        <v>4212.91</v>
      </c>
      <c r="L398">
        <v>4180.2</v>
      </c>
      <c r="M398">
        <v>4191.9799999999996</v>
      </c>
      <c r="N398">
        <f t="shared" si="36"/>
        <v>6.428313470566948E-3</v>
      </c>
      <c r="P398" s="1">
        <v>45065</v>
      </c>
      <c r="Q398">
        <v>114.02</v>
      </c>
      <c r="R398">
        <v>114.02</v>
      </c>
      <c r="S398">
        <v>113.01</v>
      </c>
      <c r="T398">
        <v>113.32</v>
      </c>
      <c r="U398">
        <v>9686</v>
      </c>
      <c r="V398">
        <f t="shared" si="37"/>
        <v>-4.8300693773602474E-3</v>
      </c>
      <c r="X398" s="1">
        <v>45065</v>
      </c>
      <c r="Y398">
        <v>10.4</v>
      </c>
      <c r="Z398">
        <v>10.4</v>
      </c>
      <c r="AA398">
        <v>10.4</v>
      </c>
      <c r="AB398">
        <v>10.4</v>
      </c>
      <c r="AC398">
        <f t="shared" si="38"/>
        <v>0</v>
      </c>
      <c r="AE398" s="1">
        <v>45062</v>
      </c>
      <c r="AF398">
        <v>3.843</v>
      </c>
      <c r="AG398">
        <v>3.9079999999999999</v>
      </c>
      <c r="AH398">
        <v>3.8029999999999999</v>
      </c>
      <c r="AI398">
        <v>3.8580000000000001</v>
      </c>
      <c r="AJ398">
        <f t="shared" si="39"/>
        <v>1.1436170212765998E-2</v>
      </c>
      <c r="AL398" s="1">
        <v>45065</v>
      </c>
      <c r="AM398">
        <v>182.25</v>
      </c>
      <c r="AN398">
        <v>184.34</v>
      </c>
      <c r="AO398">
        <v>181.81</v>
      </c>
      <c r="AP398">
        <v>183.64</v>
      </c>
      <c r="AQ398">
        <v>8434976</v>
      </c>
      <c r="AR398">
        <f t="shared" si="40"/>
        <v>9.8988121425428004E-3</v>
      </c>
    </row>
    <row r="399" spans="1:44" x14ac:dyDescent="0.2">
      <c r="A399" s="1">
        <v>45064</v>
      </c>
      <c r="B399">
        <v>154.58000000000001</v>
      </c>
      <c r="C399">
        <v>156.57149999999999</v>
      </c>
      <c r="D399">
        <v>154.12</v>
      </c>
      <c r="E399">
        <v>156.33000000000001</v>
      </c>
      <c r="F399">
        <v>495939</v>
      </c>
      <c r="G399">
        <f t="shared" si="41"/>
        <v>8.9060987415296809E-3</v>
      </c>
      <c r="I399" s="1">
        <v>45064</v>
      </c>
      <c r="J399">
        <v>4157.68</v>
      </c>
      <c r="K399">
        <v>4202.2</v>
      </c>
      <c r="L399">
        <v>4153.5</v>
      </c>
      <c r="M399">
        <v>4198.05</v>
      </c>
      <c r="N399">
        <f t="shared" si="36"/>
        <v>9.6946241996101034E-3</v>
      </c>
      <c r="P399" s="1">
        <v>45064</v>
      </c>
      <c r="Q399">
        <v>113.39</v>
      </c>
      <c r="R399">
        <v>113.87</v>
      </c>
      <c r="S399">
        <v>112.81</v>
      </c>
      <c r="T399">
        <v>113.87</v>
      </c>
      <c r="U399">
        <v>6116</v>
      </c>
      <c r="V399">
        <f t="shared" si="37"/>
        <v>1.1009500133179518E-2</v>
      </c>
      <c r="X399" s="1">
        <v>45064</v>
      </c>
      <c r="Y399">
        <v>10.4</v>
      </c>
      <c r="Z399">
        <v>10.4</v>
      </c>
      <c r="AA399">
        <v>10.4</v>
      </c>
      <c r="AB399">
        <v>10.4</v>
      </c>
      <c r="AC399">
        <f t="shared" si="38"/>
        <v>0</v>
      </c>
      <c r="AE399" s="1">
        <v>45061</v>
      </c>
      <c r="AF399">
        <v>3.7919999999999998</v>
      </c>
      <c r="AG399">
        <v>3.8479999999999999</v>
      </c>
      <c r="AH399">
        <v>3.76</v>
      </c>
      <c r="AI399">
        <v>3.843</v>
      </c>
      <c r="AJ399">
        <f t="shared" si="39"/>
        <v>1.2385568120624614E-2</v>
      </c>
      <c r="AL399" s="1">
        <v>45064</v>
      </c>
      <c r="AM399">
        <v>182.1</v>
      </c>
      <c r="AN399">
        <v>182.28</v>
      </c>
      <c r="AO399">
        <v>181.33500000000001</v>
      </c>
      <c r="AP399">
        <v>181.84</v>
      </c>
      <c r="AQ399">
        <v>8812591</v>
      </c>
      <c r="AR399">
        <f t="shared" si="40"/>
        <v>-1.2972914291917638E-2</v>
      </c>
    </row>
    <row r="400" spans="1:44" x14ac:dyDescent="0.2">
      <c r="A400" s="1">
        <v>45063</v>
      </c>
      <c r="B400">
        <v>152.54</v>
      </c>
      <c r="C400">
        <v>155.249</v>
      </c>
      <c r="D400">
        <v>152.1619</v>
      </c>
      <c r="E400">
        <v>154.94999999999999</v>
      </c>
      <c r="F400">
        <v>431305</v>
      </c>
      <c r="G400">
        <f t="shared" si="41"/>
        <v>2.1895403284310447E-2</v>
      </c>
      <c r="I400" s="1">
        <v>45063</v>
      </c>
      <c r="J400">
        <v>4122.8500000000004</v>
      </c>
      <c r="K400">
        <v>4164.67</v>
      </c>
      <c r="L400">
        <v>4113.62</v>
      </c>
      <c r="M400">
        <v>4158.7700000000004</v>
      </c>
      <c r="N400">
        <f t="shared" si="36"/>
        <v>9.1487301270608214E-4</v>
      </c>
      <c r="P400" s="1">
        <v>45063</v>
      </c>
      <c r="Q400">
        <v>111.14</v>
      </c>
      <c r="R400">
        <v>112.83</v>
      </c>
      <c r="S400">
        <v>111.14</v>
      </c>
      <c r="T400">
        <v>112.63</v>
      </c>
      <c r="U400">
        <v>7527</v>
      </c>
      <c r="V400">
        <f t="shared" si="37"/>
        <v>1.3497705390083686E-2</v>
      </c>
      <c r="X400" s="1">
        <v>45063</v>
      </c>
      <c r="Y400">
        <v>10.4</v>
      </c>
      <c r="Z400">
        <v>10.4</v>
      </c>
      <c r="AA400">
        <v>10.4</v>
      </c>
      <c r="AB400">
        <v>10.4</v>
      </c>
      <c r="AC400">
        <f t="shared" si="38"/>
        <v>9.6246390760344432E-4</v>
      </c>
      <c r="AE400" s="1">
        <v>45058</v>
      </c>
      <c r="AF400">
        <v>3.7429999999999999</v>
      </c>
      <c r="AG400">
        <v>3.7919999999999998</v>
      </c>
      <c r="AH400">
        <v>3.714</v>
      </c>
      <c r="AI400">
        <v>3.7919999999999998</v>
      </c>
      <c r="AJ400">
        <f t="shared" si="39"/>
        <v>2.6932399676808238E-4</v>
      </c>
      <c r="AL400" s="1">
        <v>45063</v>
      </c>
      <c r="AM400">
        <v>184.30500000000001</v>
      </c>
      <c r="AN400">
        <v>184.45</v>
      </c>
      <c r="AO400">
        <v>183.48</v>
      </c>
      <c r="AP400">
        <v>184.23</v>
      </c>
      <c r="AQ400">
        <v>7474277</v>
      </c>
      <c r="AR400">
        <f t="shared" si="40"/>
        <v>-3.4618921404230797E-3</v>
      </c>
    </row>
    <row r="401" spans="1:44" x14ac:dyDescent="0.2">
      <c r="A401" s="1">
        <v>45062</v>
      </c>
      <c r="B401">
        <v>153.35</v>
      </c>
      <c r="C401">
        <v>153.4897</v>
      </c>
      <c r="D401">
        <v>151.63</v>
      </c>
      <c r="E401">
        <v>151.63</v>
      </c>
      <c r="F401">
        <v>384940</v>
      </c>
      <c r="G401">
        <f t="shared" si="41"/>
        <v>-1.4877858627858577E-2</v>
      </c>
      <c r="I401" s="1">
        <v>45062</v>
      </c>
      <c r="J401">
        <v>4127.95</v>
      </c>
      <c r="K401">
        <v>4135.54</v>
      </c>
      <c r="L401">
        <v>4109.8599999999997</v>
      </c>
      <c r="M401">
        <v>4109.8999999999996</v>
      </c>
      <c r="N401">
        <f t="shared" si="36"/>
        <v>-9.9750138068974533E-5</v>
      </c>
      <c r="P401" s="1">
        <v>45062</v>
      </c>
      <c r="Q401">
        <v>111.12</v>
      </c>
      <c r="R401">
        <v>111.73</v>
      </c>
      <c r="S401">
        <v>110.95</v>
      </c>
      <c r="T401">
        <v>111.13</v>
      </c>
      <c r="U401">
        <v>14275</v>
      </c>
      <c r="V401">
        <f t="shared" si="37"/>
        <v>-1.1562750155652507E-2</v>
      </c>
      <c r="X401" s="1">
        <v>45062</v>
      </c>
      <c r="Y401">
        <v>10.39</v>
      </c>
      <c r="Z401">
        <v>10.39</v>
      </c>
      <c r="AA401">
        <v>10.39</v>
      </c>
      <c r="AB401">
        <v>10.39</v>
      </c>
      <c r="AC401">
        <f t="shared" si="38"/>
        <v>9.6339113680152081E-4</v>
      </c>
      <c r="AE401" s="1">
        <v>45057</v>
      </c>
      <c r="AF401">
        <v>3.802</v>
      </c>
      <c r="AG401">
        <v>3.8050000000000002</v>
      </c>
      <c r="AH401">
        <v>3.7130000000000001</v>
      </c>
      <c r="AI401">
        <v>3.7429999999999999</v>
      </c>
      <c r="AJ401">
        <f t="shared" si="39"/>
        <v>-1.9281563655573153E-2</v>
      </c>
      <c r="AL401" s="1">
        <v>45062</v>
      </c>
      <c r="AM401">
        <v>186.58</v>
      </c>
      <c r="AN401">
        <v>186.82</v>
      </c>
      <c r="AO401">
        <v>184.46010000000001</v>
      </c>
      <c r="AP401">
        <v>184.87</v>
      </c>
      <c r="AQ401">
        <v>9527806</v>
      </c>
      <c r="AR401">
        <f t="shared" si="40"/>
        <v>-1.2499332300624985E-2</v>
      </c>
    </row>
    <row r="402" spans="1:44" x14ac:dyDescent="0.2">
      <c r="A402" s="1">
        <v>45061</v>
      </c>
      <c r="B402">
        <v>152.88</v>
      </c>
      <c r="C402">
        <v>154.57830000000001</v>
      </c>
      <c r="D402">
        <v>152.66</v>
      </c>
      <c r="E402">
        <v>153.91999999999999</v>
      </c>
      <c r="F402">
        <v>334519</v>
      </c>
      <c r="G402">
        <f t="shared" si="41"/>
        <v>9.3114754098359842E-3</v>
      </c>
      <c r="I402" s="1">
        <v>45061</v>
      </c>
      <c r="J402">
        <v>4126.6499999999996</v>
      </c>
      <c r="K402">
        <v>4141.25</v>
      </c>
      <c r="L402">
        <v>4110.2700000000004</v>
      </c>
      <c r="M402">
        <v>4136.28</v>
      </c>
      <c r="N402">
        <f t="shared" si="36"/>
        <v>2.7200960206094347E-3</v>
      </c>
      <c r="P402" s="1">
        <v>45061</v>
      </c>
      <c r="Q402">
        <v>111.33</v>
      </c>
      <c r="R402">
        <v>112.53</v>
      </c>
      <c r="S402">
        <v>111.33</v>
      </c>
      <c r="T402">
        <v>112.43</v>
      </c>
      <c r="U402">
        <v>8702</v>
      </c>
      <c r="V402">
        <f t="shared" si="37"/>
        <v>1.0970236489524441E-2</v>
      </c>
      <c r="X402" s="1">
        <v>45061</v>
      </c>
      <c r="Y402">
        <v>10.38</v>
      </c>
      <c r="Z402">
        <v>10.38</v>
      </c>
      <c r="AA402">
        <v>10.38</v>
      </c>
      <c r="AB402">
        <v>10.38</v>
      </c>
      <c r="AC402">
        <f t="shared" si="38"/>
        <v>0</v>
      </c>
      <c r="AE402" s="1">
        <v>45056</v>
      </c>
      <c r="AF402">
        <v>3.8420000000000001</v>
      </c>
      <c r="AG402">
        <v>3.8450000000000002</v>
      </c>
      <c r="AH402">
        <v>3.786</v>
      </c>
      <c r="AI402">
        <v>3.802</v>
      </c>
      <c r="AJ402">
        <f t="shared" si="39"/>
        <v>-1.3189132155103913E-3</v>
      </c>
      <c r="AL402" s="1">
        <v>45061</v>
      </c>
      <c r="AM402">
        <v>187.3</v>
      </c>
      <c r="AN402">
        <v>187.88</v>
      </c>
      <c r="AO402">
        <v>187.03200000000001</v>
      </c>
      <c r="AP402">
        <v>187.21</v>
      </c>
      <c r="AQ402">
        <v>5518086</v>
      </c>
      <c r="AR402">
        <f t="shared" si="40"/>
        <v>2.1412129971629234E-3</v>
      </c>
    </row>
    <row r="403" spans="1:44" x14ac:dyDescent="0.2">
      <c r="A403" s="1">
        <v>45058</v>
      </c>
      <c r="B403">
        <v>153.03</v>
      </c>
      <c r="C403">
        <v>153.41999999999999</v>
      </c>
      <c r="D403">
        <v>151.47</v>
      </c>
      <c r="E403">
        <v>152.5</v>
      </c>
      <c r="F403">
        <v>435069</v>
      </c>
      <c r="G403">
        <f t="shared" si="41"/>
        <v>2.6236389872748289E-4</v>
      </c>
      <c r="I403" s="1">
        <v>45058</v>
      </c>
      <c r="J403">
        <v>4138.54</v>
      </c>
      <c r="K403">
        <v>4143.74</v>
      </c>
      <c r="L403">
        <v>4099.12</v>
      </c>
      <c r="M403">
        <v>4124.08</v>
      </c>
      <c r="N403">
        <f t="shared" si="36"/>
        <v>-2.4748800887744774E-3</v>
      </c>
      <c r="P403" s="1">
        <v>45058</v>
      </c>
      <c r="Q403">
        <v>111.67</v>
      </c>
      <c r="R403">
        <v>111.77</v>
      </c>
      <c r="S403">
        <v>110.65</v>
      </c>
      <c r="T403">
        <v>111.21</v>
      </c>
      <c r="U403">
        <v>10078</v>
      </c>
      <c r="V403">
        <f t="shared" si="37"/>
        <v>-7.1884266331217995E-4</v>
      </c>
      <c r="X403" s="1">
        <v>45058</v>
      </c>
      <c r="Y403">
        <v>10.38</v>
      </c>
      <c r="Z403">
        <v>10.38</v>
      </c>
      <c r="AA403">
        <v>10.38</v>
      </c>
      <c r="AB403">
        <v>10.38</v>
      </c>
      <c r="AC403">
        <f t="shared" si="38"/>
        <v>-9.6246390760344432E-4</v>
      </c>
      <c r="AE403" s="1">
        <v>45055</v>
      </c>
      <c r="AF403">
        <v>3.8250000000000002</v>
      </c>
      <c r="AG403">
        <v>3.8580000000000001</v>
      </c>
      <c r="AH403">
        <v>3.7909999999999999</v>
      </c>
      <c r="AI403">
        <v>3.8420000000000001</v>
      </c>
      <c r="AJ403">
        <f t="shared" si="39"/>
        <v>1.4993306559571633E-2</v>
      </c>
      <c r="AL403" s="1">
        <v>45058</v>
      </c>
      <c r="AM403">
        <v>187.43</v>
      </c>
      <c r="AN403">
        <v>187.92</v>
      </c>
      <c r="AO403">
        <v>186.58</v>
      </c>
      <c r="AP403">
        <v>186.81</v>
      </c>
      <c r="AQ403">
        <v>7087462</v>
      </c>
      <c r="AR403">
        <f t="shared" si="40"/>
        <v>-1.7100411478650841E-3</v>
      </c>
    </row>
    <row r="404" spans="1:44" x14ac:dyDescent="0.2">
      <c r="A404" s="1">
        <v>45057</v>
      </c>
      <c r="B404">
        <v>152.55000000000001</v>
      </c>
      <c r="C404">
        <v>152.93</v>
      </c>
      <c r="D404">
        <v>151.66</v>
      </c>
      <c r="E404">
        <v>152.46</v>
      </c>
      <c r="F404">
        <v>472547</v>
      </c>
      <c r="G404">
        <f t="shared" si="41"/>
        <v>-5.7388809182209169E-3</v>
      </c>
      <c r="I404" s="1">
        <v>45057</v>
      </c>
      <c r="J404">
        <v>4132.24</v>
      </c>
      <c r="K404">
        <v>4132.8</v>
      </c>
      <c r="L404">
        <v>4109.29</v>
      </c>
      <c r="M404">
        <v>4130.62</v>
      </c>
      <c r="N404">
        <f t="shared" si="36"/>
        <v>2.529934714510137E-3</v>
      </c>
      <c r="P404" s="1">
        <v>45057</v>
      </c>
      <c r="Q404">
        <v>110.86</v>
      </c>
      <c r="R404">
        <v>111.67</v>
      </c>
      <c r="S404">
        <v>110.71</v>
      </c>
      <c r="T404">
        <v>111.29</v>
      </c>
      <c r="U404">
        <v>6650</v>
      </c>
      <c r="V404">
        <f t="shared" si="37"/>
        <v>-4.6507468026115379E-3</v>
      </c>
      <c r="X404" s="1">
        <v>45057</v>
      </c>
      <c r="Y404">
        <v>10.39</v>
      </c>
      <c r="Z404">
        <v>10.39</v>
      </c>
      <c r="AA404">
        <v>10.39</v>
      </c>
      <c r="AB404">
        <v>10.39</v>
      </c>
      <c r="AC404">
        <f t="shared" si="38"/>
        <v>9.6339113680152081E-4</v>
      </c>
      <c r="AE404" s="1">
        <v>45054</v>
      </c>
      <c r="AF404">
        <v>3.7559999999999998</v>
      </c>
      <c r="AG404">
        <v>3.8420000000000001</v>
      </c>
      <c r="AH404">
        <v>3.7349999999999999</v>
      </c>
      <c r="AI404">
        <v>3.8250000000000002</v>
      </c>
      <c r="AJ404">
        <f t="shared" si="39"/>
        <v>5.3576212161794256E-4</v>
      </c>
      <c r="AL404" s="1">
        <v>45057</v>
      </c>
      <c r="AM404">
        <v>188.44</v>
      </c>
      <c r="AN404">
        <v>188.81</v>
      </c>
      <c r="AO404">
        <v>186.86</v>
      </c>
      <c r="AP404">
        <v>187.13</v>
      </c>
      <c r="AQ404">
        <v>8245523</v>
      </c>
      <c r="AR404">
        <f t="shared" si="40"/>
        <v>-8.582781456953667E-3</v>
      </c>
    </row>
    <row r="405" spans="1:44" x14ac:dyDescent="0.2">
      <c r="A405" s="1">
        <v>45056</v>
      </c>
      <c r="B405">
        <v>155.25</v>
      </c>
      <c r="C405">
        <v>155.29</v>
      </c>
      <c r="D405">
        <v>151.84</v>
      </c>
      <c r="E405">
        <v>153.34</v>
      </c>
      <c r="F405">
        <v>385973</v>
      </c>
      <c r="G405">
        <f t="shared" si="41"/>
        <v>-5.2144440099064068E-4</v>
      </c>
      <c r="I405" s="1">
        <v>45056</v>
      </c>
      <c r="J405">
        <v>4143.74</v>
      </c>
      <c r="K405">
        <v>4154.28</v>
      </c>
      <c r="L405">
        <v>4098.92</v>
      </c>
      <c r="M405">
        <v>4137.6400000000003</v>
      </c>
      <c r="N405">
        <f t="shared" si="36"/>
        <v>-4.3069000279352303E-3</v>
      </c>
      <c r="P405" s="1">
        <v>45056</v>
      </c>
      <c r="Q405">
        <v>112.96</v>
      </c>
      <c r="R405">
        <v>112.96</v>
      </c>
      <c r="S405">
        <v>111.16</v>
      </c>
      <c r="T405">
        <v>111.81</v>
      </c>
      <c r="U405">
        <v>26473</v>
      </c>
      <c r="V405">
        <f t="shared" si="37"/>
        <v>3.7705359547535837E-3</v>
      </c>
      <c r="X405" s="1">
        <v>45056</v>
      </c>
      <c r="Y405">
        <v>10.38</v>
      </c>
      <c r="Z405">
        <v>10.38</v>
      </c>
      <c r="AA405">
        <v>10.38</v>
      </c>
      <c r="AB405">
        <v>10.38</v>
      </c>
      <c r="AC405">
        <f t="shared" si="38"/>
        <v>0</v>
      </c>
      <c r="AE405" s="1">
        <v>45051</v>
      </c>
      <c r="AF405">
        <v>3.7370000000000001</v>
      </c>
      <c r="AG405">
        <v>3.802</v>
      </c>
      <c r="AH405">
        <v>3.7330000000000001</v>
      </c>
      <c r="AI405">
        <v>3.7559999999999998</v>
      </c>
      <c r="AJ405">
        <f t="shared" si="39"/>
        <v>1.522980690780529E-2</v>
      </c>
      <c r="AL405" s="1">
        <v>45056</v>
      </c>
      <c r="AM405">
        <v>188.97499999999999</v>
      </c>
      <c r="AN405">
        <v>189.64</v>
      </c>
      <c r="AO405">
        <v>187.82</v>
      </c>
      <c r="AP405">
        <v>188.75</v>
      </c>
      <c r="AQ405">
        <v>9392097</v>
      </c>
      <c r="AR405">
        <f t="shared" si="40"/>
        <v>-1.4284202729870396E-3</v>
      </c>
    </row>
    <row r="406" spans="1:44" x14ac:dyDescent="0.2">
      <c r="A406" s="1">
        <v>45055</v>
      </c>
      <c r="B406">
        <v>153.13999999999999</v>
      </c>
      <c r="C406">
        <v>154.03</v>
      </c>
      <c r="D406">
        <v>152.34</v>
      </c>
      <c r="E406">
        <v>153.41999999999999</v>
      </c>
      <c r="F406">
        <v>283801</v>
      </c>
      <c r="G406">
        <f t="shared" si="41"/>
        <v>-3.8309200701253389E-3</v>
      </c>
      <c r="I406" s="1">
        <v>45055</v>
      </c>
      <c r="J406">
        <v>4124.25</v>
      </c>
      <c r="K406">
        <v>4130.3500000000004</v>
      </c>
      <c r="L406">
        <v>4116.6499999999996</v>
      </c>
      <c r="M406">
        <v>4119.17</v>
      </c>
      <c r="N406">
        <f t="shared" si="36"/>
        <v>-1.7362584600165293E-3</v>
      </c>
      <c r="P406" s="1">
        <v>45055</v>
      </c>
      <c r="Q406">
        <v>111</v>
      </c>
      <c r="R406">
        <v>111.72</v>
      </c>
      <c r="S406">
        <v>110.94</v>
      </c>
      <c r="T406">
        <v>111.39</v>
      </c>
      <c r="U406">
        <v>9142</v>
      </c>
      <c r="V406">
        <f t="shared" si="37"/>
        <v>3.59227660529917E-4</v>
      </c>
      <c r="X406" s="1">
        <v>45055</v>
      </c>
      <c r="Y406">
        <v>10.38</v>
      </c>
      <c r="Z406">
        <v>10.38</v>
      </c>
      <c r="AA406">
        <v>10.38</v>
      </c>
      <c r="AB406">
        <v>10.38</v>
      </c>
      <c r="AC406">
        <f t="shared" si="38"/>
        <v>0</v>
      </c>
      <c r="AE406" s="1">
        <v>45050</v>
      </c>
      <c r="AF406">
        <v>3.6859999999999999</v>
      </c>
      <c r="AG406">
        <v>3.7879999999999998</v>
      </c>
      <c r="AH406">
        <v>3.677</v>
      </c>
      <c r="AI406">
        <v>3.7370000000000001</v>
      </c>
      <c r="AJ406">
        <f t="shared" si="39"/>
        <v>4.3703906036602061E-3</v>
      </c>
      <c r="AL406" s="1">
        <v>45055</v>
      </c>
      <c r="AM406">
        <v>188.12</v>
      </c>
      <c r="AN406">
        <v>189.33</v>
      </c>
      <c r="AO406">
        <v>188.07</v>
      </c>
      <c r="AP406">
        <v>189.02</v>
      </c>
      <c r="AQ406">
        <v>7098810</v>
      </c>
      <c r="AR406">
        <f t="shared" si="40"/>
        <v>7.0861526985988204E-3</v>
      </c>
    </row>
    <row r="407" spans="1:44" x14ac:dyDescent="0.2">
      <c r="A407" s="1">
        <v>45054</v>
      </c>
      <c r="B407">
        <v>155.31</v>
      </c>
      <c r="C407">
        <v>155.495</v>
      </c>
      <c r="D407">
        <v>153.50800000000001</v>
      </c>
      <c r="E407">
        <v>154.01</v>
      </c>
      <c r="F407">
        <v>303982</v>
      </c>
      <c r="G407">
        <f t="shared" si="41"/>
        <v>-2.3320593379543542E-3</v>
      </c>
      <c r="I407" s="1">
        <v>45054</v>
      </c>
      <c r="J407">
        <v>4136.9799999999996</v>
      </c>
      <c r="K407">
        <v>4142.3</v>
      </c>
      <c r="L407">
        <v>4123.8100000000004</v>
      </c>
      <c r="M407">
        <v>4138.12</v>
      </c>
      <c r="N407">
        <f t="shared" si="36"/>
        <v>9.5673398241745179E-3</v>
      </c>
      <c r="P407" s="1">
        <v>45054</v>
      </c>
      <c r="Q407">
        <v>111.22</v>
      </c>
      <c r="R407">
        <v>111.56</v>
      </c>
      <c r="S407">
        <v>110.94</v>
      </c>
      <c r="T407">
        <v>111.35</v>
      </c>
      <c r="U407">
        <v>10198</v>
      </c>
      <c r="V407">
        <f t="shared" si="37"/>
        <v>1.5290519877674716E-3</v>
      </c>
      <c r="X407" s="1">
        <v>45054</v>
      </c>
      <c r="Y407">
        <v>10.38</v>
      </c>
      <c r="Z407">
        <v>10.38</v>
      </c>
      <c r="AA407">
        <v>10.38</v>
      </c>
      <c r="AB407">
        <v>10.38</v>
      </c>
      <c r="AC407">
        <f t="shared" si="38"/>
        <v>9.6432015429137553E-4</v>
      </c>
      <c r="AE407" s="1">
        <v>45049</v>
      </c>
      <c r="AF407">
        <v>3.7149999999999999</v>
      </c>
      <c r="AG407">
        <v>3.7879999999999998</v>
      </c>
      <c r="AH407">
        <v>3.661</v>
      </c>
      <c r="AI407">
        <v>3.6859999999999999</v>
      </c>
      <c r="AJ407">
        <f t="shared" si="39"/>
        <v>-1.0807889759524462E-2</v>
      </c>
      <c r="AL407" s="1">
        <v>45054</v>
      </c>
      <c r="AM407">
        <v>187.82</v>
      </c>
      <c r="AN407">
        <v>188.67</v>
      </c>
      <c r="AO407">
        <v>187.49</v>
      </c>
      <c r="AP407">
        <v>187.69</v>
      </c>
      <c r="AQ407">
        <v>6075441</v>
      </c>
      <c r="AR407">
        <f t="shared" si="40"/>
        <v>1.2269284113943762E-3</v>
      </c>
    </row>
    <row r="408" spans="1:44" x14ac:dyDescent="0.2">
      <c r="A408" s="1">
        <v>45051</v>
      </c>
      <c r="B408">
        <v>153.16999999999999</v>
      </c>
      <c r="C408">
        <v>154.9</v>
      </c>
      <c r="D408">
        <v>153.16999999999999</v>
      </c>
      <c r="E408">
        <v>154.37</v>
      </c>
      <c r="F408">
        <v>492091</v>
      </c>
      <c r="G408">
        <f t="shared" si="41"/>
        <v>2.4081199416213315E-2</v>
      </c>
      <c r="I408" s="1">
        <v>45051</v>
      </c>
      <c r="J408">
        <v>4084.73</v>
      </c>
      <c r="K408">
        <v>4147.0200000000004</v>
      </c>
      <c r="L408">
        <v>4084.73</v>
      </c>
      <c r="M408">
        <v>4136.25</v>
      </c>
      <c r="N408">
        <f t="shared" si="36"/>
        <v>9.0038238461766021E-3</v>
      </c>
      <c r="P408" s="1">
        <v>45051</v>
      </c>
      <c r="Q408">
        <v>110.57</v>
      </c>
      <c r="R408">
        <v>111.59</v>
      </c>
      <c r="S408">
        <v>110.57</v>
      </c>
      <c r="T408">
        <v>111.18</v>
      </c>
      <c r="U408">
        <v>3931</v>
      </c>
      <c r="V408">
        <f t="shared" si="37"/>
        <v>1.9532324621733238E-2</v>
      </c>
      <c r="X408" s="1">
        <v>45051</v>
      </c>
      <c r="Y408">
        <v>10.37</v>
      </c>
      <c r="Z408">
        <v>10.37</v>
      </c>
      <c r="AA408">
        <v>10.37</v>
      </c>
      <c r="AB408">
        <v>10.37</v>
      </c>
      <c r="AC408">
        <f t="shared" si="38"/>
        <v>1.9323671497584131E-3</v>
      </c>
      <c r="AE408" s="1">
        <v>45048</v>
      </c>
      <c r="AF408">
        <v>3.8130000000000002</v>
      </c>
      <c r="AG408">
        <v>3.8170000000000002</v>
      </c>
      <c r="AH408">
        <v>3.7010000000000001</v>
      </c>
      <c r="AI408">
        <v>3.7149999999999999</v>
      </c>
      <c r="AJ408">
        <f t="shared" si="39"/>
        <v>6.5270601033451236E-3</v>
      </c>
      <c r="AL408" s="1">
        <v>45051</v>
      </c>
      <c r="AM408">
        <v>186.56</v>
      </c>
      <c r="AN408">
        <v>187.58</v>
      </c>
      <c r="AO408">
        <v>185.77</v>
      </c>
      <c r="AP408">
        <v>187.46</v>
      </c>
      <c r="AQ408">
        <v>12508110</v>
      </c>
      <c r="AR408">
        <f t="shared" si="40"/>
        <v>-1.5647973114891776E-2</v>
      </c>
    </row>
    <row r="409" spans="1:44" x14ac:dyDescent="0.2">
      <c r="A409" s="1">
        <v>45050</v>
      </c>
      <c r="B409">
        <v>152.44</v>
      </c>
      <c r="C409">
        <v>152.77000000000001</v>
      </c>
      <c r="D409">
        <v>149.7406</v>
      </c>
      <c r="E409">
        <v>150.74</v>
      </c>
      <c r="F409">
        <v>686520</v>
      </c>
      <c r="G409">
        <f t="shared" si="41"/>
        <v>-1.7916476643429539E-2</v>
      </c>
      <c r="I409" s="1">
        <v>45050</v>
      </c>
      <c r="J409">
        <v>4082.55</v>
      </c>
      <c r="K409">
        <v>4082.61</v>
      </c>
      <c r="L409">
        <v>4048.28</v>
      </c>
      <c r="M409">
        <v>4061.22</v>
      </c>
      <c r="N409">
        <f t="shared" si="36"/>
        <v>-9.9245266406773353E-3</v>
      </c>
      <c r="P409" s="1">
        <v>45050</v>
      </c>
      <c r="Q409">
        <v>109.39</v>
      </c>
      <c r="R409">
        <v>109.55</v>
      </c>
      <c r="S409">
        <v>108.75</v>
      </c>
      <c r="T409">
        <v>109.05</v>
      </c>
      <c r="U409">
        <v>7035</v>
      </c>
      <c r="V409">
        <f t="shared" si="37"/>
        <v>-1.4103607268782228E-2</v>
      </c>
      <c r="X409" s="1">
        <v>45050</v>
      </c>
      <c r="Y409">
        <v>10.35</v>
      </c>
      <c r="Z409">
        <v>10.35</v>
      </c>
      <c r="AA409">
        <v>10.35</v>
      </c>
      <c r="AB409">
        <v>10.35</v>
      </c>
      <c r="AC409">
        <f t="shared" si="38"/>
        <v>0</v>
      </c>
      <c r="AE409" s="1">
        <v>45047</v>
      </c>
      <c r="AF409">
        <v>3.677</v>
      </c>
      <c r="AG409">
        <v>3.859</v>
      </c>
      <c r="AH409">
        <v>3.677</v>
      </c>
      <c r="AI409">
        <v>3.8130000000000002</v>
      </c>
      <c r="AJ409">
        <f t="shared" si="39"/>
        <v>6.8455640744797125E-3</v>
      </c>
      <c r="AL409" s="1">
        <v>45050</v>
      </c>
      <c r="AM409">
        <v>188.86</v>
      </c>
      <c r="AN409">
        <v>191.36</v>
      </c>
      <c r="AO409">
        <v>188.81</v>
      </c>
      <c r="AP409">
        <v>190.44</v>
      </c>
      <c r="AQ409">
        <v>14146790</v>
      </c>
      <c r="AR409">
        <f t="shared" si="40"/>
        <v>7.0329437893288773E-3</v>
      </c>
    </row>
    <row r="410" spans="1:44" x14ac:dyDescent="0.2">
      <c r="A410" s="1">
        <v>45049</v>
      </c>
      <c r="B410">
        <v>154.38999999999999</v>
      </c>
      <c r="C410">
        <v>156.46</v>
      </c>
      <c r="D410">
        <v>153.36000000000001</v>
      </c>
      <c r="E410">
        <v>153.49</v>
      </c>
      <c r="F410">
        <v>391698</v>
      </c>
      <c r="G410">
        <f t="shared" si="41"/>
        <v>-3.6351833820188395E-3</v>
      </c>
      <c r="I410" s="1">
        <v>45049</v>
      </c>
      <c r="J410">
        <v>4122.25</v>
      </c>
      <c r="K410">
        <v>4148.3</v>
      </c>
      <c r="L410">
        <v>4088.86</v>
      </c>
      <c r="M410">
        <v>4090.75</v>
      </c>
      <c r="N410">
        <f t="shared" si="36"/>
        <v>-2.1028334458096708E-4</v>
      </c>
      <c r="P410" s="1">
        <v>45049</v>
      </c>
      <c r="Q410">
        <v>111.31</v>
      </c>
      <c r="R410">
        <v>111.85</v>
      </c>
      <c r="S410">
        <v>110.61</v>
      </c>
      <c r="T410">
        <v>110.61</v>
      </c>
      <c r="U410">
        <v>13724</v>
      </c>
      <c r="V410">
        <f t="shared" si="37"/>
        <v>-1.354279523293659E-3</v>
      </c>
      <c r="X410" s="1">
        <v>45049</v>
      </c>
      <c r="Y410">
        <v>10.35</v>
      </c>
      <c r="Z410">
        <v>10.35</v>
      </c>
      <c r="AA410">
        <v>10.35</v>
      </c>
      <c r="AB410">
        <v>10.35</v>
      </c>
      <c r="AC410">
        <f t="shared" si="38"/>
        <v>0</v>
      </c>
      <c r="AE410" s="1">
        <v>45044</v>
      </c>
      <c r="AF410">
        <v>3.7530000000000001</v>
      </c>
      <c r="AG410">
        <v>3.7719999999999998</v>
      </c>
      <c r="AH410">
        <v>3.6520000000000001</v>
      </c>
      <c r="AI410">
        <v>3.677</v>
      </c>
      <c r="AJ410">
        <f t="shared" si="39"/>
        <v>-1.0940919037199133E-3</v>
      </c>
      <c r="AL410" s="1">
        <v>45049</v>
      </c>
      <c r="AM410">
        <v>187.61</v>
      </c>
      <c r="AN410">
        <v>189.20500000000001</v>
      </c>
      <c r="AO410">
        <v>186.93</v>
      </c>
      <c r="AP410">
        <v>189.11</v>
      </c>
      <c r="AQ410">
        <v>11133830</v>
      </c>
      <c r="AR410">
        <f t="shared" si="40"/>
        <v>8.4790955631399503E-3</v>
      </c>
    </row>
    <row r="411" spans="1:44" x14ac:dyDescent="0.2">
      <c r="A411" s="1">
        <v>45048</v>
      </c>
      <c r="B411">
        <v>156.35</v>
      </c>
      <c r="C411">
        <v>156.35</v>
      </c>
      <c r="D411">
        <v>151.99799999999999</v>
      </c>
      <c r="E411">
        <v>154.05000000000001</v>
      </c>
      <c r="F411">
        <v>658771</v>
      </c>
      <c r="G411">
        <f t="shared" si="41"/>
        <v>-1.8727307471813476E-2</v>
      </c>
      <c r="I411" s="1">
        <v>45048</v>
      </c>
      <c r="J411">
        <v>4164.1000000000004</v>
      </c>
      <c r="K411">
        <v>4164.1000000000004</v>
      </c>
      <c r="L411">
        <v>4089.72</v>
      </c>
      <c r="M411">
        <v>4119.58</v>
      </c>
      <c r="N411">
        <f t="shared" si="36"/>
        <v>-1.7866920261663952E-2</v>
      </c>
      <c r="P411" s="1">
        <v>45048</v>
      </c>
      <c r="Q411">
        <v>111.19</v>
      </c>
      <c r="R411">
        <v>111.19</v>
      </c>
      <c r="S411">
        <v>109.8</v>
      </c>
      <c r="T411">
        <v>110.76</v>
      </c>
      <c r="U411">
        <v>30821</v>
      </c>
      <c r="V411">
        <f t="shared" si="37"/>
        <v>-1.1424491253123894E-2</v>
      </c>
      <c r="X411" s="1">
        <v>45048</v>
      </c>
      <c r="Y411">
        <v>10.35</v>
      </c>
      <c r="Z411">
        <v>10.35</v>
      </c>
      <c r="AA411">
        <v>10.35</v>
      </c>
      <c r="AB411">
        <v>10.35</v>
      </c>
      <c r="AC411">
        <f t="shared" si="38"/>
        <v>9.6711798839456355E-4</v>
      </c>
      <c r="AE411" s="1">
        <v>45043</v>
      </c>
      <c r="AF411">
        <v>3.7090000000000001</v>
      </c>
      <c r="AG411">
        <v>3.7690000000000001</v>
      </c>
      <c r="AH411">
        <v>3.6560000000000001</v>
      </c>
      <c r="AI411">
        <v>3.7530000000000001</v>
      </c>
      <c r="AJ411">
        <f t="shared" si="39"/>
        <v>7.717750826901881E-3</v>
      </c>
      <c r="AL411" s="1">
        <v>45048</v>
      </c>
      <c r="AM411">
        <v>184.65</v>
      </c>
      <c r="AN411">
        <v>187.64</v>
      </c>
      <c r="AO411">
        <v>184.51499999999999</v>
      </c>
      <c r="AP411">
        <v>187.52</v>
      </c>
      <c r="AQ411">
        <v>13554920</v>
      </c>
      <c r="AR411">
        <f t="shared" si="40"/>
        <v>1.9296624449638589E-2</v>
      </c>
    </row>
    <row r="412" spans="1:44" x14ac:dyDescent="0.2">
      <c r="A412" s="1">
        <v>45047</v>
      </c>
      <c r="B412">
        <v>156.99</v>
      </c>
      <c r="C412">
        <v>158.65</v>
      </c>
      <c r="D412">
        <v>156.78</v>
      </c>
      <c r="E412">
        <v>156.99</v>
      </c>
      <c r="F412">
        <v>357614</v>
      </c>
      <c r="G412">
        <f t="shared" si="41"/>
        <v>-1.5899262274230474E-3</v>
      </c>
      <c r="I412" s="1">
        <v>45047</v>
      </c>
      <c r="J412">
        <v>4166.79</v>
      </c>
      <c r="K412">
        <v>4186.92</v>
      </c>
      <c r="L412">
        <v>4164.12</v>
      </c>
      <c r="M412">
        <v>4167.87</v>
      </c>
      <c r="N412">
        <f t="shared" si="36"/>
        <v>8.9504213530787607E-3</v>
      </c>
      <c r="P412" s="1">
        <v>45047</v>
      </c>
      <c r="Q412">
        <v>111</v>
      </c>
      <c r="R412">
        <v>112.34</v>
      </c>
      <c r="S412">
        <v>111</v>
      </c>
      <c r="T412">
        <v>112.04</v>
      </c>
      <c r="U412">
        <v>6533</v>
      </c>
      <c r="V412">
        <f t="shared" si="37"/>
        <v>5.3840631730079731E-3</v>
      </c>
      <c r="X412" s="1">
        <v>45047</v>
      </c>
      <c r="Y412">
        <v>10.34</v>
      </c>
      <c r="Z412">
        <v>10.34</v>
      </c>
      <c r="AA412">
        <v>10.34</v>
      </c>
      <c r="AB412">
        <v>10.34</v>
      </c>
      <c r="AC412">
        <f t="shared" si="38"/>
        <v>0</v>
      </c>
      <c r="AE412" s="1">
        <v>45042</v>
      </c>
      <c r="AF412">
        <v>3.661</v>
      </c>
      <c r="AG412">
        <v>3.7109999999999999</v>
      </c>
      <c r="AH412">
        <v>3.6280000000000001</v>
      </c>
      <c r="AI412">
        <v>3.7090000000000001</v>
      </c>
      <c r="AJ412">
        <f t="shared" si="39"/>
        <v>-1.3762730525736012E-3</v>
      </c>
      <c r="AL412" s="1">
        <v>45047</v>
      </c>
      <c r="AM412">
        <v>186.05</v>
      </c>
      <c r="AN412">
        <v>186.22</v>
      </c>
      <c r="AO412">
        <v>183.91</v>
      </c>
      <c r="AP412">
        <v>183.97</v>
      </c>
      <c r="AQ412">
        <v>7997658</v>
      </c>
      <c r="AR412">
        <f t="shared" si="40"/>
        <v>-4.491341991342059E-3</v>
      </c>
    </row>
    <row r="413" spans="1:44" x14ac:dyDescent="0.2">
      <c r="A413" s="1">
        <v>45044</v>
      </c>
      <c r="B413">
        <v>155.28</v>
      </c>
      <c r="C413">
        <v>157.5</v>
      </c>
      <c r="D413">
        <v>155.14500000000001</v>
      </c>
      <c r="E413">
        <v>157.24</v>
      </c>
      <c r="F413">
        <v>365395</v>
      </c>
      <c r="G413">
        <f t="shared" si="41"/>
        <v>1.1124686515336752E-2</v>
      </c>
      <c r="I413" s="1">
        <v>45044</v>
      </c>
      <c r="J413">
        <v>4129.63</v>
      </c>
      <c r="K413">
        <v>4170.0600000000004</v>
      </c>
      <c r="L413">
        <v>4127.18</v>
      </c>
      <c r="M413">
        <v>4169.4799999999996</v>
      </c>
      <c r="N413">
        <f t="shared" si="36"/>
        <v>1.2732836190798772E-2</v>
      </c>
      <c r="P413" s="1">
        <v>45044</v>
      </c>
      <c r="Q413">
        <v>110.72</v>
      </c>
      <c r="R413">
        <v>111.5</v>
      </c>
      <c r="S413">
        <v>110.72</v>
      </c>
      <c r="T413">
        <v>111.44</v>
      </c>
      <c r="U413">
        <v>8545</v>
      </c>
      <c r="V413">
        <f t="shared" si="37"/>
        <v>8.5067873303167219E-3</v>
      </c>
      <c r="X413" s="1">
        <v>45044</v>
      </c>
      <c r="Y413">
        <v>10.34</v>
      </c>
      <c r="Z413">
        <v>10.34</v>
      </c>
      <c r="AA413">
        <v>10.34</v>
      </c>
      <c r="AB413">
        <v>10.34</v>
      </c>
      <c r="AC413">
        <f t="shared" si="38"/>
        <v>1.9379844961239896E-3</v>
      </c>
      <c r="AE413" s="1">
        <v>45041</v>
      </c>
      <c r="AF413">
        <v>3.7109999999999999</v>
      </c>
      <c r="AG413">
        <v>3.7480000000000002</v>
      </c>
      <c r="AH413">
        <v>3.633</v>
      </c>
      <c r="AI413">
        <v>3.661</v>
      </c>
      <c r="AJ413">
        <f t="shared" si="39"/>
        <v>-2.1018593371058974E-2</v>
      </c>
      <c r="AL413" s="1">
        <v>45044</v>
      </c>
      <c r="AM413">
        <v>184.79</v>
      </c>
      <c r="AN413">
        <v>185.38</v>
      </c>
      <c r="AO413">
        <v>184.17</v>
      </c>
      <c r="AP413">
        <v>184.8</v>
      </c>
      <c r="AQ413">
        <v>6700418</v>
      </c>
      <c r="AR413">
        <f t="shared" si="40"/>
        <v>2.7063599458734166E-4</v>
      </c>
    </row>
    <row r="414" spans="1:44" x14ac:dyDescent="0.2">
      <c r="A414" s="1">
        <v>45043</v>
      </c>
      <c r="B414">
        <v>153.33000000000001</v>
      </c>
      <c r="C414">
        <v>155.63999999999999</v>
      </c>
      <c r="D414">
        <v>152.93</v>
      </c>
      <c r="E414">
        <v>155.51</v>
      </c>
      <c r="F414">
        <v>406451</v>
      </c>
      <c r="G414">
        <f t="shared" si="41"/>
        <v>1.8602213925460166E-2</v>
      </c>
      <c r="I414" s="1">
        <v>45043</v>
      </c>
      <c r="J414">
        <v>4075.29</v>
      </c>
      <c r="K414">
        <v>4138.24</v>
      </c>
      <c r="L414">
        <v>4075.29</v>
      </c>
      <c r="M414">
        <v>4135.3500000000004</v>
      </c>
      <c r="N414">
        <f t="shared" si="36"/>
        <v>6.4059663896674909E-3</v>
      </c>
      <c r="P414" s="1">
        <v>45043</v>
      </c>
      <c r="Q414">
        <v>109.61</v>
      </c>
      <c r="R414">
        <v>110.64</v>
      </c>
      <c r="S414">
        <v>109</v>
      </c>
      <c r="T414">
        <v>110.5</v>
      </c>
      <c r="U414">
        <v>5951</v>
      </c>
      <c r="V414">
        <f t="shared" si="37"/>
        <v>8.0277321656631578E-3</v>
      </c>
      <c r="X414" s="1">
        <v>45043</v>
      </c>
      <c r="Y414">
        <v>10.32</v>
      </c>
      <c r="Z414">
        <v>10.32</v>
      </c>
      <c r="AA414">
        <v>10.32</v>
      </c>
      <c r="AB414">
        <v>10.32</v>
      </c>
      <c r="AC414">
        <f t="shared" si="38"/>
        <v>0</v>
      </c>
      <c r="AE414" s="1">
        <v>45040</v>
      </c>
      <c r="AF414">
        <v>3.782</v>
      </c>
      <c r="AG414">
        <v>3.782</v>
      </c>
      <c r="AH414">
        <v>3.7109999999999999</v>
      </c>
      <c r="AI414">
        <v>3.7109999999999999</v>
      </c>
      <c r="AJ414">
        <f t="shared" si="39"/>
        <v>-3.2232070910556032E-3</v>
      </c>
      <c r="AL414" s="1">
        <v>45043</v>
      </c>
      <c r="AM414">
        <v>183.9</v>
      </c>
      <c r="AN414">
        <v>184.989</v>
      </c>
      <c r="AO414">
        <v>183.38</v>
      </c>
      <c r="AP414">
        <v>184.75</v>
      </c>
      <c r="AQ414">
        <v>9107425</v>
      </c>
      <c r="AR414">
        <f t="shared" si="40"/>
        <v>5.4130128829657383E-5</v>
      </c>
    </row>
    <row r="415" spans="1:44" x14ac:dyDescent="0.2">
      <c r="A415" s="1">
        <v>45042</v>
      </c>
      <c r="B415">
        <v>153.91</v>
      </c>
      <c r="C415">
        <v>154.51</v>
      </c>
      <c r="D415">
        <v>152.38</v>
      </c>
      <c r="E415">
        <v>152.66999999999999</v>
      </c>
      <c r="F415">
        <v>405713</v>
      </c>
      <c r="G415">
        <f t="shared" si="41"/>
        <v>-9.0224587822927086E-3</v>
      </c>
      <c r="I415" s="1">
        <v>45042</v>
      </c>
      <c r="J415">
        <v>4087.78</v>
      </c>
      <c r="K415">
        <v>4089.67</v>
      </c>
      <c r="L415">
        <v>4049.35</v>
      </c>
      <c r="M415">
        <v>4055.99</v>
      </c>
      <c r="N415">
        <f t="shared" si="36"/>
        <v>-5.4109417445682298E-3</v>
      </c>
      <c r="P415" s="1">
        <v>45042</v>
      </c>
      <c r="Q415">
        <v>110.82</v>
      </c>
      <c r="R415">
        <v>110.82</v>
      </c>
      <c r="S415">
        <v>109.56</v>
      </c>
      <c r="T415">
        <v>109.62</v>
      </c>
      <c r="U415">
        <v>5777</v>
      </c>
      <c r="V415">
        <f t="shared" si="37"/>
        <v>-9.0399566082082806E-3</v>
      </c>
      <c r="X415" s="1">
        <v>45042</v>
      </c>
      <c r="Y415">
        <v>10.32</v>
      </c>
      <c r="Z415">
        <v>10.32</v>
      </c>
      <c r="AA415">
        <v>10.32</v>
      </c>
      <c r="AB415">
        <v>10.32</v>
      </c>
      <c r="AC415">
        <f t="shared" si="38"/>
        <v>0</v>
      </c>
      <c r="AE415" s="1">
        <v>45037</v>
      </c>
      <c r="AF415">
        <v>3.7469999999999999</v>
      </c>
      <c r="AG415">
        <v>3.786</v>
      </c>
      <c r="AH415">
        <v>3.7229999999999999</v>
      </c>
      <c r="AI415">
        <v>3.782</v>
      </c>
      <c r="AJ415">
        <f t="shared" si="39"/>
        <v>-2.1441972661484878E-3</v>
      </c>
      <c r="AL415" s="1">
        <v>45042</v>
      </c>
      <c r="AM415">
        <v>186.63</v>
      </c>
      <c r="AN415">
        <v>186.65</v>
      </c>
      <c r="AO415">
        <v>184.3</v>
      </c>
      <c r="AP415">
        <v>184.74</v>
      </c>
      <c r="AQ415">
        <v>8203595</v>
      </c>
      <c r="AR415">
        <f t="shared" si="40"/>
        <v>-5.4374158815611896E-3</v>
      </c>
    </row>
    <row r="416" spans="1:44" x14ac:dyDescent="0.2">
      <c r="A416" s="1">
        <v>45041</v>
      </c>
      <c r="B416">
        <v>156.28</v>
      </c>
      <c r="C416">
        <v>156.47999999999999</v>
      </c>
      <c r="D416">
        <v>154.06</v>
      </c>
      <c r="E416">
        <v>154.06</v>
      </c>
      <c r="F416">
        <v>325360</v>
      </c>
      <c r="G416">
        <f t="shared" si="41"/>
        <v>-2.1530644649094866E-2</v>
      </c>
      <c r="I416" s="1">
        <v>45041</v>
      </c>
      <c r="J416">
        <v>4126.43</v>
      </c>
      <c r="K416">
        <v>4126.43</v>
      </c>
      <c r="L416">
        <v>4071.38</v>
      </c>
      <c r="M416">
        <v>4071.63</v>
      </c>
      <c r="N416">
        <f t="shared" si="36"/>
        <v>-1.1265806492349092E-2</v>
      </c>
      <c r="P416" s="1">
        <v>45041</v>
      </c>
      <c r="Q416">
        <v>112.97</v>
      </c>
      <c r="R416">
        <v>112.97</v>
      </c>
      <c r="S416">
        <v>110.62</v>
      </c>
      <c r="T416">
        <v>110.62</v>
      </c>
      <c r="U416">
        <v>4384</v>
      </c>
      <c r="V416">
        <f t="shared" si="37"/>
        <v>-2.0888652858913077E-2</v>
      </c>
      <c r="X416" s="1">
        <v>45041</v>
      </c>
      <c r="Y416">
        <v>10.32</v>
      </c>
      <c r="Z416">
        <v>10.32</v>
      </c>
      <c r="AA416">
        <v>10.32</v>
      </c>
      <c r="AB416">
        <v>10.32</v>
      </c>
      <c r="AC416">
        <f t="shared" si="38"/>
        <v>9.6993210475264662E-4</v>
      </c>
      <c r="AE416" s="1">
        <v>45036</v>
      </c>
      <c r="AF416">
        <v>3.7869999999999999</v>
      </c>
      <c r="AG416">
        <v>3.8149999999999999</v>
      </c>
      <c r="AH416">
        <v>3.7309999999999999</v>
      </c>
      <c r="AI416">
        <v>3.7469999999999999</v>
      </c>
      <c r="AJ416">
        <f t="shared" si="39"/>
        <v>-1.3484928609201523E-2</v>
      </c>
      <c r="AL416" s="1">
        <v>45041</v>
      </c>
      <c r="AM416">
        <v>184.84</v>
      </c>
      <c r="AN416">
        <v>186.22040000000001</v>
      </c>
      <c r="AO416">
        <v>184.3</v>
      </c>
      <c r="AP416">
        <v>185.75</v>
      </c>
      <c r="AQ416">
        <v>8451933</v>
      </c>
      <c r="AR416">
        <f t="shared" si="40"/>
        <v>5.0863048536334493E-3</v>
      </c>
    </row>
    <row r="417" spans="1:44" x14ac:dyDescent="0.2">
      <c r="A417" s="1">
        <v>45040</v>
      </c>
      <c r="B417">
        <v>157.32</v>
      </c>
      <c r="C417">
        <v>158.25</v>
      </c>
      <c r="D417">
        <v>156.82</v>
      </c>
      <c r="E417">
        <v>157.44999999999999</v>
      </c>
      <c r="F417">
        <v>406579</v>
      </c>
      <c r="G417">
        <f t="shared" si="41"/>
        <v>-8.8838124246471719E-4</v>
      </c>
      <c r="I417" s="1">
        <v>45040</v>
      </c>
      <c r="J417">
        <v>4132.07</v>
      </c>
      <c r="K417">
        <v>4142.41</v>
      </c>
      <c r="L417">
        <v>4117.7700000000004</v>
      </c>
      <c r="M417">
        <v>4137.04</v>
      </c>
      <c r="N417">
        <f t="shared" si="36"/>
        <v>9.5044556693732029E-4</v>
      </c>
      <c r="P417" s="1">
        <v>45040</v>
      </c>
      <c r="Q417">
        <v>112.51</v>
      </c>
      <c r="R417">
        <v>113.02</v>
      </c>
      <c r="S417">
        <v>112.51</v>
      </c>
      <c r="T417">
        <v>112.98</v>
      </c>
      <c r="U417">
        <v>5830</v>
      </c>
      <c r="V417">
        <f t="shared" si="37"/>
        <v>1.0632642211589982E-3</v>
      </c>
      <c r="X417" s="1">
        <v>45040</v>
      </c>
      <c r="Y417">
        <v>10.31</v>
      </c>
      <c r="Z417">
        <v>10.31</v>
      </c>
      <c r="AA417">
        <v>10.31</v>
      </c>
      <c r="AB417">
        <v>10.31</v>
      </c>
      <c r="AC417">
        <f t="shared" si="38"/>
        <v>0</v>
      </c>
      <c r="AE417" s="1">
        <v>45035</v>
      </c>
      <c r="AF417">
        <v>3.7909999999999999</v>
      </c>
      <c r="AG417">
        <v>3.835</v>
      </c>
      <c r="AH417">
        <v>3.782</v>
      </c>
      <c r="AI417">
        <v>3.7869999999999999</v>
      </c>
      <c r="AJ417">
        <f t="shared" si="39"/>
        <v>3.449190766781613E-3</v>
      </c>
      <c r="AL417" s="1">
        <v>45040</v>
      </c>
      <c r="AM417">
        <v>184.07</v>
      </c>
      <c r="AN417">
        <v>185.02500000000001</v>
      </c>
      <c r="AO417">
        <v>183.46</v>
      </c>
      <c r="AP417">
        <v>184.81</v>
      </c>
      <c r="AQ417">
        <v>8303396</v>
      </c>
      <c r="AR417">
        <f t="shared" si="40"/>
        <v>3.0393487109905142E-3</v>
      </c>
    </row>
    <row r="418" spans="1:44" x14ac:dyDescent="0.2">
      <c r="A418" s="1">
        <v>45037</v>
      </c>
      <c r="B418">
        <v>158.1</v>
      </c>
      <c r="C418">
        <v>158.13999999999999</v>
      </c>
      <c r="D418">
        <v>156.47</v>
      </c>
      <c r="E418">
        <v>157.59</v>
      </c>
      <c r="F418">
        <v>391232</v>
      </c>
      <c r="G418">
        <f t="shared" si="41"/>
        <v>-1.9000570017099435E-3</v>
      </c>
      <c r="I418" s="1">
        <v>45037</v>
      </c>
      <c r="J418">
        <v>4132.1400000000003</v>
      </c>
      <c r="K418">
        <v>4138.0200000000004</v>
      </c>
      <c r="L418">
        <v>4113.8599999999997</v>
      </c>
      <c r="M418">
        <v>4133.5200000000004</v>
      </c>
      <c r="N418">
        <f t="shared" si="36"/>
        <v>-1.7255752119906489E-4</v>
      </c>
      <c r="P418" s="1">
        <v>45037</v>
      </c>
      <c r="Q418">
        <v>112.77</v>
      </c>
      <c r="R418">
        <v>112.86</v>
      </c>
      <c r="S418">
        <v>112.41</v>
      </c>
      <c r="T418">
        <v>112.86</v>
      </c>
      <c r="U418">
        <v>8435</v>
      </c>
      <c r="V418">
        <f t="shared" si="37"/>
        <v>8.8613203367347065E-5</v>
      </c>
      <c r="X418" s="1">
        <v>45037</v>
      </c>
      <c r="Y418">
        <v>10.31</v>
      </c>
      <c r="Z418">
        <v>10.31</v>
      </c>
      <c r="AA418">
        <v>10.31</v>
      </c>
      <c r="AB418">
        <v>10.31</v>
      </c>
      <c r="AC418">
        <f t="shared" si="38"/>
        <v>0</v>
      </c>
      <c r="AE418" s="1">
        <v>45034</v>
      </c>
      <c r="AF418">
        <v>3.8140000000000001</v>
      </c>
      <c r="AG418">
        <v>3.82</v>
      </c>
      <c r="AH418">
        <v>3.7690000000000001</v>
      </c>
      <c r="AI418">
        <v>3.7909999999999999</v>
      </c>
      <c r="AJ418">
        <f t="shared" si="39"/>
        <v>1.1269117252481959E-2</v>
      </c>
      <c r="AL418" s="1">
        <v>45037</v>
      </c>
      <c r="AM418">
        <v>184.98</v>
      </c>
      <c r="AN418">
        <v>185.68</v>
      </c>
      <c r="AO418">
        <v>183.22</v>
      </c>
      <c r="AP418">
        <v>184.25</v>
      </c>
      <c r="AQ418">
        <v>10698710</v>
      </c>
      <c r="AR418">
        <f t="shared" si="40"/>
        <v>-9.8876887527540626E-3</v>
      </c>
    </row>
    <row r="419" spans="1:44" x14ac:dyDescent="0.2">
      <c r="A419" s="1">
        <v>45036</v>
      </c>
      <c r="B419">
        <v>157.63</v>
      </c>
      <c r="C419">
        <v>158.72989999999999</v>
      </c>
      <c r="D419">
        <v>157.35</v>
      </c>
      <c r="E419">
        <v>157.88999999999999</v>
      </c>
      <c r="F419">
        <v>283205</v>
      </c>
      <c r="G419">
        <f t="shared" si="41"/>
        <v>-5.2293346774194335E-3</v>
      </c>
      <c r="I419" s="1">
        <v>45036</v>
      </c>
      <c r="J419">
        <v>4130.4799999999996</v>
      </c>
      <c r="K419">
        <v>4148.57</v>
      </c>
      <c r="L419">
        <v>4114.57</v>
      </c>
      <c r="M419">
        <v>4129.79</v>
      </c>
      <c r="N419">
        <f t="shared" si="36"/>
        <v>-4.8180065739668191E-3</v>
      </c>
      <c r="P419" s="1">
        <v>45036</v>
      </c>
      <c r="Q419">
        <v>112.76</v>
      </c>
      <c r="R419">
        <v>113.41</v>
      </c>
      <c r="S419">
        <v>112.61</v>
      </c>
      <c r="T419">
        <v>112.85</v>
      </c>
      <c r="U419">
        <v>6504</v>
      </c>
      <c r="V419">
        <f t="shared" si="37"/>
        <v>-2.8276044888221911E-3</v>
      </c>
      <c r="X419" s="1">
        <v>45036</v>
      </c>
      <c r="Y419">
        <v>10.31</v>
      </c>
      <c r="Z419">
        <v>10.31</v>
      </c>
      <c r="AA419">
        <v>10.31</v>
      </c>
      <c r="AB419">
        <v>10.31</v>
      </c>
      <c r="AC419">
        <f t="shared" si="38"/>
        <v>0</v>
      </c>
      <c r="AE419" s="1">
        <v>45033</v>
      </c>
      <c r="AF419">
        <v>3.74</v>
      </c>
      <c r="AG419">
        <v>3.82</v>
      </c>
      <c r="AH419">
        <v>3.7269999999999999</v>
      </c>
      <c r="AI419">
        <v>3.8140000000000001</v>
      </c>
      <c r="AJ419">
        <f t="shared" si="39"/>
        <v>1.3047023647730374E-2</v>
      </c>
      <c r="AL419" s="1">
        <v>45036</v>
      </c>
      <c r="AM419">
        <v>186.14</v>
      </c>
      <c r="AN419">
        <v>187.03</v>
      </c>
      <c r="AO419">
        <v>185.78</v>
      </c>
      <c r="AP419">
        <v>186.09</v>
      </c>
      <c r="AQ419">
        <v>5789908</v>
      </c>
      <c r="AR419">
        <f t="shared" si="40"/>
        <v>3.9382822615450456E-3</v>
      </c>
    </row>
    <row r="420" spans="1:44" x14ac:dyDescent="0.2">
      <c r="A420" s="1">
        <v>45035</v>
      </c>
      <c r="B420">
        <v>157.47</v>
      </c>
      <c r="C420">
        <v>159.03</v>
      </c>
      <c r="D420">
        <v>157.0872</v>
      </c>
      <c r="E420">
        <v>158.72</v>
      </c>
      <c r="F420">
        <v>268339</v>
      </c>
      <c r="G420">
        <f t="shared" si="41"/>
        <v>3.4772712903838364E-3</v>
      </c>
      <c r="I420" s="1">
        <v>45035</v>
      </c>
      <c r="J420">
        <v>4139.33</v>
      </c>
      <c r="K420">
        <v>4162.57</v>
      </c>
      <c r="L420">
        <v>4134.49</v>
      </c>
      <c r="M420">
        <v>4154.5200000000004</v>
      </c>
      <c r="N420">
        <f t="shared" si="36"/>
        <v>-1.4177511134297238E-3</v>
      </c>
      <c r="P420" s="1">
        <v>45035</v>
      </c>
      <c r="Q420">
        <v>113.48</v>
      </c>
      <c r="R420">
        <v>113.48</v>
      </c>
      <c r="S420">
        <v>112.76</v>
      </c>
      <c r="T420">
        <v>113.17</v>
      </c>
      <c r="U420">
        <v>3532</v>
      </c>
      <c r="V420">
        <f t="shared" si="37"/>
        <v>-1.1473962930273209E-3</v>
      </c>
      <c r="X420" s="1">
        <v>45035</v>
      </c>
      <c r="Y420">
        <v>10.31</v>
      </c>
      <c r="Z420">
        <v>10.31</v>
      </c>
      <c r="AA420">
        <v>10.31</v>
      </c>
      <c r="AB420">
        <v>10.31</v>
      </c>
      <c r="AC420">
        <f t="shared" si="38"/>
        <v>9.7087378640774624E-4</v>
      </c>
      <c r="AE420" s="1">
        <v>45030</v>
      </c>
      <c r="AF420">
        <v>3.6890000000000001</v>
      </c>
      <c r="AG420">
        <v>3.7570000000000001</v>
      </c>
      <c r="AH420">
        <v>3.6789999999999998</v>
      </c>
      <c r="AI420">
        <v>3.74</v>
      </c>
      <c r="AJ420">
        <f t="shared" si="39"/>
        <v>1.9395954558049277E-2</v>
      </c>
      <c r="AL420" s="1">
        <v>45035</v>
      </c>
      <c r="AM420">
        <v>184.35</v>
      </c>
      <c r="AN420">
        <v>185.58</v>
      </c>
      <c r="AO420">
        <v>184.28</v>
      </c>
      <c r="AP420">
        <v>185.36</v>
      </c>
      <c r="AQ420">
        <v>7373518</v>
      </c>
      <c r="AR420">
        <f t="shared" si="40"/>
        <v>-4.7785234899328129E-3</v>
      </c>
    </row>
    <row r="421" spans="1:44" x14ac:dyDescent="0.2">
      <c r="A421" s="1">
        <v>45034</v>
      </c>
      <c r="B421">
        <v>158.94</v>
      </c>
      <c r="C421">
        <v>159.22200000000001</v>
      </c>
      <c r="D421">
        <v>157.38</v>
      </c>
      <c r="E421">
        <v>158.16999999999999</v>
      </c>
      <c r="F421">
        <v>447575</v>
      </c>
      <c r="G421">
        <f t="shared" si="41"/>
        <v>-2.144975080436587E-3</v>
      </c>
      <c r="I421" s="1">
        <v>45034</v>
      </c>
      <c r="J421">
        <v>4164.26</v>
      </c>
      <c r="K421">
        <v>4169.4799999999996</v>
      </c>
      <c r="L421">
        <v>4140.3599999999997</v>
      </c>
      <c r="M421">
        <v>4154.87</v>
      </c>
      <c r="N421">
        <f t="shared" si="36"/>
        <v>4.1666868776040287E-3</v>
      </c>
      <c r="P421" s="1">
        <v>45034</v>
      </c>
      <c r="Q421">
        <v>113.6</v>
      </c>
      <c r="R421">
        <v>113.6</v>
      </c>
      <c r="S421">
        <v>113.02</v>
      </c>
      <c r="T421">
        <v>113.3</v>
      </c>
      <c r="U421">
        <v>12745</v>
      </c>
      <c r="V421">
        <f t="shared" si="37"/>
        <v>2.654867256637143E-3</v>
      </c>
      <c r="X421" s="1">
        <v>45034</v>
      </c>
      <c r="Y421">
        <v>10.3</v>
      </c>
      <c r="Z421">
        <v>10.3</v>
      </c>
      <c r="AA421">
        <v>10.3</v>
      </c>
      <c r="AB421">
        <v>10.3</v>
      </c>
      <c r="AC421">
        <f t="shared" si="38"/>
        <v>4.8780487804878743E-3</v>
      </c>
      <c r="AE421" s="1">
        <v>45029</v>
      </c>
      <c r="AF421">
        <v>3.629</v>
      </c>
      <c r="AG421">
        <v>3.6949999999999998</v>
      </c>
      <c r="AH421">
        <v>3.609</v>
      </c>
      <c r="AI421">
        <v>3.6890000000000001</v>
      </c>
      <c r="AJ421">
        <f t="shared" si="39"/>
        <v>7.8190449595085237E-3</v>
      </c>
      <c r="AL421" s="1">
        <v>45034</v>
      </c>
      <c r="AM421">
        <v>185.24</v>
      </c>
      <c r="AN421">
        <v>186.99</v>
      </c>
      <c r="AO421">
        <v>185.04</v>
      </c>
      <c r="AP421">
        <v>186.25</v>
      </c>
      <c r="AQ421">
        <v>8056928</v>
      </c>
      <c r="AR421">
        <f t="shared" si="40"/>
        <v>3.8807739988142016E-3</v>
      </c>
    </row>
    <row r="422" spans="1:44" x14ac:dyDescent="0.2">
      <c r="A422" s="1">
        <v>45033</v>
      </c>
      <c r="B422">
        <v>157.22999999999999</v>
      </c>
      <c r="C422">
        <v>158.51</v>
      </c>
      <c r="D422">
        <v>156.97</v>
      </c>
      <c r="E422">
        <v>158.51</v>
      </c>
      <c r="F422">
        <v>705095</v>
      </c>
      <c r="G422">
        <f t="shared" si="41"/>
        <v>9.7464645177729719E-3</v>
      </c>
      <c r="I422" s="1">
        <v>45033</v>
      </c>
      <c r="J422">
        <v>4137.17</v>
      </c>
      <c r="K422">
        <v>4151.72</v>
      </c>
      <c r="L422">
        <v>4123.18</v>
      </c>
      <c r="M422">
        <v>4151.32</v>
      </c>
      <c r="N422">
        <f t="shared" si="36"/>
        <v>2.4263347272197979E-3</v>
      </c>
      <c r="P422" s="1">
        <v>45033</v>
      </c>
      <c r="Q422">
        <v>112.94</v>
      </c>
      <c r="R422">
        <v>113</v>
      </c>
      <c r="S422">
        <v>112.42</v>
      </c>
      <c r="T422">
        <v>113</v>
      </c>
      <c r="U422">
        <v>14957</v>
      </c>
      <c r="V422">
        <f t="shared" si="37"/>
        <v>8.0285459411240483E-3</v>
      </c>
      <c r="X422" s="1">
        <v>45033</v>
      </c>
      <c r="Y422">
        <v>10.25</v>
      </c>
      <c r="Z422">
        <v>10.25</v>
      </c>
      <c r="AA422">
        <v>10.25</v>
      </c>
      <c r="AB422">
        <v>10.25</v>
      </c>
      <c r="AC422">
        <f t="shared" si="38"/>
        <v>9.7656249999997918E-4</v>
      </c>
      <c r="AE422" s="1">
        <v>45028</v>
      </c>
      <c r="AF422">
        <v>3.6230000000000002</v>
      </c>
      <c r="AG422">
        <v>3.6789999999999998</v>
      </c>
      <c r="AH422">
        <v>3.581</v>
      </c>
      <c r="AI422">
        <v>3.629</v>
      </c>
      <c r="AJ422">
        <f t="shared" si="39"/>
        <v>-5.2777777777778135E-3</v>
      </c>
      <c r="AL422" s="1">
        <v>45033</v>
      </c>
      <c r="AM422">
        <v>185.89</v>
      </c>
      <c r="AN422">
        <v>185.93</v>
      </c>
      <c r="AO422">
        <v>184.1</v>
      </c>
      <c r="AP422">
        <v>185.53</v>
      </c>
      <c r="AQ422">
        <v>7468062</v>
      </c>
      <c r="AR422">
        <f t="shared" si="40"/>
        <v>-4.4537454389354603E-3</v>
      </c>
    </row>
    <row r="423" spans="1:44" x14ac:dyDescent="0.2">
      <c r="A423" s="1">
        <v>45030</v>
      </c>
      <c r="B423">
        <v>158.28</v>
      </c>
      <c r="C423">
        <v>159.12</v>
      </c>
      <c r="D423">
        <v>156</v>
      </c>
      <c r="E423">
        <v>156.97999999999999</v>
      </c>
      <c r="F423">
        <v>366152</v>
      </c>
      <c r="G423">
        <f t="shared" si="41"/>
        <v>-6.3928096714983181E-3</v>
      </c>
      <c r="I423" s="1">
        <v>45030</v>
      </c>
      <c r="J423">
        <v>4140.1099999999997</v>
      </c>
      <c r="K423">
        <v>4163.1899999999996</v>
      </c>
      <c r="L423">
        <v>4113.2</v>
      </c>
      <c r="M423">
        <v>4137.6400000000003</v>
      </c>
      <c r="N423">
        <f t="shared" si="36"/>
        <v>3.3663462945797392E-3</v>
      </c>
      <c r="P423" s="1">
        <v>45030</v>
      </c>
      <c r="Q423">
        <v>112.39</v>
      </c>
      <c r="R423">
        <v>113.13</v>
      </c>
      <c r="S423">
        <v>111.48</v>
      </c>
      <c r="T423">
        <v>112.1</v>
      </c>
      <c r="U423">
        <v>21273</v>
      </c>
      <c r="V423">
        <f t="shared" si="37"/>
        <v>-4.9707083259364661E-3</v>
      </c>
      <c r="X423" s="1">
        <v>45030</v>
      </c>
      <c r="Y423">
        <v>10.24</v>
      </c>
      <c r="Z423">
        <v>10.24</v>
      </c>
      <c r="AA423">
        <v>10.24</v>
      </c>
      <c r="AB423">
        <v>10.24</v>
      </c>
      <c r="AC423">
        <f t="shared" si="38"/>
        <v>3.9215686274510714E-3</v>
      </c>
      <c r="AE423" s="1">
        <v>45027</v>
      </c>
      <c r="AF423">
        <v>3.6309999999999998</v>
      </c>
      <c r="AG423">
        <v>3.6480000000000001</v>
      </c>
      <c r="AH423">
        <v>3.6</v>
      </c>
      <c r="AI423">
        <v>3.6230000000000002</v>
      </c>
      <c r="AJ423">
        <f t="shared" si="39"/>
        <v>9.5344924284913781E-3</v>
      </c>
      <c r="AL423" s="1">
        <v>45030</v>
      </c>
      <c r="AM423">
        <v>188.08</v>
      </c>
      <c r="AN423">
        <v>188.48689999999999</v>
      </c>
      <c r="AO423">
        <v>185.17</v>
      </c>
      <c r="AP423">
        <v>186.36</v>
      </c>
      <c r="AQ423">
        <v>13272540</v>
      </c>
      <c r="AR423">
        <f t="shared" si="40"/>
        <v>-1.7710309930423704E-2</v>
      </c>
    </row>
    <row r="424" spans="1:44" x14ac:dyDescent="0.2">
      <c r="A424" s="1">
        <v>45029</v>
      </c>
      <c r="B424">
        <v>157.47</v>
      </c>
      <c r="C424">
        <v>158.44</v>
      </c>
      <c r="D424">
        <v>156.44</v>
      </c>
      <c r="E424">
        <v>157.99</v>
      </c>
      <c r="F424">
        <v>401160</v>
      </c>
      <c r="G424">
        <f t="shared" si="41"/>
        <v>7.0754716981132944E-3</v>
      </c>
      <c r="I424" s="1">
        <v>45029</v>
      </c>
      <c r="J424">
        <v>4100.04</v>
      </c>
      <c r="K424">
        <v>4150.26</v>
      </c>
      <c r="L424">
        <v>4099.3999999999996</v>
      </c>
      <c r="M424">
        <v>4146.22</v>
      </c>
      <c r="N424">
        <f t="shared" si="36"/>
        <v>3.0487357289315678E-3</v>
      </c>
      <c r="P424" s="1">
        <v>45029</v>
      </c>
      <c r="Q424">
        <v>112.38</v>
      </c>
      <c r="R424">
        <v>112.72</v>
      </c>
      <c r="S424">
        <v>111.72</v>
      </c>
      <c r="T424">
        <v>112.66</v>
      </c>
      <c r="U424">
        <v>5335</v>
      </c>
      <c r="V424">
        <f t="shared" si="37"/>
        <v>1.1038320021538093E-2</v>
      </c>
      <c r="X424" s="1">
        <v>45029</v>
      </c>
      <c r="Y424">
        <v>10.199999999999999</v>
      </c>
      <c r="Z424">
        <v>10.199999999999999</v>
      </c>
      <c r="AA424">
        <v>10.199999999999999</v>
      </c>
      <c r="AB424">
        <v>10.199999999999999</v>
      </c>
      <c r="AC424">
        <f t="shared" si="38"/>
        <v>0</v>
      </c>
      <c r="AE424" s="1">
        <v>45026</v>
      </c>
      <c r="AF424">
        <v>3.6230000000000002</v>
      </c>
      <c r="AG424">
        <v>3.645</v>
      </c>
      <c r="AH424">
        <v>3.5659999999999998</v>
      </c>
      <c r="AI424">
        <v>3.6309999999999998</v>
      </c>
      <c r="AJ424">
        <f t="shared" si="39"/>
        <v>3.9414414414413821E-3</v>
      </c>
      <c r="AL424" s="1">
        <v>45029</v>
      </c>
      <c r="AM424">
        <v>189.76</v>
      </c>
      <c r="AN424">
        <v>190.41</v>
      </c>
      <c r="AO424">
        <v>188.99</v>
      </c>
      <c r="AP424">
        <v>189.72</v>
      </c>
      <c r="AQ424">
        <v>14060110</v>
      </c>
      <c r="AR424">
        <f t="shared" si="40"/>
        <v>1.3515679256370539E-2</v>
      </c>
    </row>
    <row r="425" spans="1:44" x14ac:dyDescent="0.2">
      <c r="A425" s="1">
        <v>45028</v>
      </c>
      <c r="B425">
        <v>159.38999999999999</v>
      </c>
      <c r="C425">
        <v>159.38999999999999</v>
      </c>
      <c r="D425">
        <v>156.75</v>
      </c>
      <c r="E425">
        <v>156.88</v>
      </c>
      <c r="F425">
        <v>495953</v>
      </c>
      <c r="G425">
        <f t="shared" si="41"/>
        <v>-7.2770992849459318E-3</v>
      </c>
      <c r="I425" s="1">
        <v>45028</v>
      </c>
      <c r="J425">
        <v>4121.72</v>
      </c>
      <c r="K425">
        <v>4134.37</v>
      </c>
      <c r="L425">
        <v>4086.94</v>
      </c>
      <c r="M425">
        <v>4091.95</v>
      </c>
      <c r="N425">
        <f t="shared" si="36"/>
        <v>-3.81951976912249E-3</v>
      </c>
      <c r="P425" s="1">
        <v>45028</v>
      </c>
      <c r="Q425">
        <v>112.02</v>
      </c>
      <c r="R425">
        <v>112.38</v>
      </c>
      <c r="S425">
        <v>111.33</v>
      </c>
      <c r="T425">
        <v>111.43</v>
      </c>
      <c r="U425">
        <v>17851</v>
      </c>
      <c r="V425">
        <f t="shared" si="37"/>
        <v>-2.8635346756151515E-3</v>
      </c>
      <c r="X425" s="1">
        <v>45028</v>
      </c>
      <c r="Y425">
        <v>10.199999999999999</v>
      </c>
      <c r="Z425">
        <v>10.199999999999999</v>
      </c>
      <c r="AA425">
        <v>10.199999999999999</v>
      </c>
      <c r="AB425">
        <v>10.199999999999999</v>
      </c>
      <c r="AC425">
        <f t="shared" si="38"/>
        <v>9.8135426889104879E-4</v>
      </c>
      <c r="AE425" s="1">
        <v>45023</v>
      </c>
      <c r="AF425">
        <v>3.552</v>
      </c>
      <c r="AG425">
        <v>3.6240000000000001</v>
      </c>
      <c r="AH425">
        <v>3.552</v>
      </c>
      <c r="AI425">
        <v>3.6230000000000002</v>
      </c>
      <c r="AJ425">
        <f t="shared" si="39"/>
        <v>7.37379466817931E-3</v>
      </c>
      <c r="AL425" s="1">
        <v>45028</v>
      </c>
      <c r="AM425">
        <v>187.54</v>
      </c>
      <c r="AN425">
        <v>187.66</v>
      </c>
      <c r="AO425">
        <v>185.97</v>
      </c>
      <c r="AP425">
        <v>187.19</v>
      </c>
      <c r="AQ425">
        <v>10000950</v>
      </c>
      <c r="AR425">
        <f t="shared" si="40"/>
        <v>4.885119175434811E-3</v>
      </c>
    </row>
    <row r="426" spans="1:44" x14ac:dyDescent="0.2">
      <c r="A426" s="1">
        <v>45027</v>
      </c>
      <c r="B426">
        <v>157.21</v>
      </c>
      <c r="C426">
        <v>158.77000000000001</v>
      </c>
      <c r="D426">
        <v>157.18219999999999</v>
      </c>
      <c r="E426">
        <v>158.03</v>
      </c>
      <c r="F426">
        <v>392534</v>
      </c>
      <c r="G426">
        <f t="shared" si="41"/>
        <v>9.0671093799884264E-3</v>
      </c>
      <c r="I426" s="1">
        <v>45027</v>
      </c>
      <c r="J426">
        <v>4110.29</v>
      </c>
      <c r="K426">
        <v>4124.26</v>
      </c>
      <c r="L426">
        <v>4102.6099999999997</v>
      </c>
      <c r="M426">
        <v>4108.9399999999996</v>
      </c>
      <c r="N426">
        <f t="shared" si="36"/>
        <v>7.3811248480680379E-3</v>
      </c>
      <c r="P426" s="1">
        <v>45027</v>
      </c>
      <c r="Q426">
        <v>111.07</v>
      </c>
      <c r="R426">
        <v>112.21</v>
      </c>
      <c r="S426">
        <v>111.07</v>
      </c>
      <c r="T426">
        <v>111.75</v>
      </c>
      <c r="U426">
        <v>14021</v>
      </c>
      <c r="V426">
        <f t="shared" si="37"/>
        <v>7.4828705373241825E-3</v>
      </c>
      <c r="X426" s="1">
        <v>45027</v>
      </c>
      <c r="Y426">
        <v>10.19</v>
      </c>
      <c r="Z426">
        <v>10.19</v>
      </c>
      <c r="AA426">
        <v>10.19</v>
      </c>
      <c r="AB426">
        <v>10.19</v>
      </c>
      <c r="AC426">
        <f t="shared" si="38"/>
        <v>0</v>
      </c>
      <c r="AE426" s="1">
        <v>45022</v>
      </c>
      <c r="AF426">
        <v>3.5720000000000001</v>
      </c>
      <c r="AG426">
        <v>3.6030000000000002</v>
      </c>
      <c r="AH426">
        <v>3.5259999999999998</v>
      </c>
      <c r="AI426">
        <v>3.552</v>
      </c>
      <c r="AJ426">
        <f t="shared" si="39"/>
        <v>-7.319819819819889E-3</v>
      </c>
      <c r="AL426" s="1">
        <v>45027</v>
      </c>
      <c r="AM426">
        <v>185.905</v>
      </c>
      <c r="AN426">
        <v>186.51</v>
      </c>
      <c r="AO426">
        <v>185.63499999999999</v>
      </c>
      <c r="AP426">
        <v>186.28</v>
      </c>
      <c r="AQ426">
        <v>6031494</v>
      </c>
      <c r="AR426">
        <f t="shared" si="40"/>
        <v>6.3205661498567742E-3</v>
      </c>
    </row>
    <row r="427" spans="1:44" x14ac:dyDescent="0.2">
      <c r="A427" s="1">
        <v>45026</v>
      </c>
      <c r="B427">
        <v>154.38</v>
      </c>
      <c r="C427">
        <v>156.71</v>
      </c>
      <c r="D427">
        <v>154.25</v>
      </c>
      <c r="E427">
        <v>156.61000000000001</v>
      </c>
      <c r="F427">
        <v>443382</v>
      </c>
      <c r="G427">
        <f t="shared" si="41"/>
        <v>1.0908856183836989E-2</v>
      </c>
      <c r="I427" s="1">
        <v>45026</v>
      </c>
      <c r="J427">
        <v>4085.2</v>
      </c>
      <c r="K427">
        <v>4109.5</v>
      </c>
      <c r="L427">
        <v>4072.55</v>
      </c>
      <c r="M427">
        <v>4109.1099999999997</v>
      </c>
      <c r="N427">
        <f t="shared" si="36"/>
        <v>6.6587384270635607E-4</v>
      </c>
      <c r="P427" s="1">
        <v>45026</v>
      </c>
      <c r="Q427">
        <v>109.88</v>
      </c>
      <c r="R427">
        <v>111.09</v>
      </c>
      <c r="S427">
        <v>109.88</v>
      </c>
      <c r="T427">
        <v>110.92</v>
      </c>
      <c r="U427">
        <v>9886</v>
      </c>
      <c r="V427">
        <f t="shared" si="37"/>
        <v>7.9054975011358889E-3</v>
      </c>
      <c r="X427" s="1">
        <v>45026</v>
      </c>
      <c r="Y427">
        <v>10.19</v>
      </c>
      <c r="Z427">
        <v>10.19</v>
      </c>
      <c r="AA427">
        <v>10.19</v>
      </c>
      <c r="AB427">
        <v>10.19</v>
      </c>
      <c r="AC427">
        <f t="shared" si="38"/>
        <v>9.8231827111982194E-4</v>
      </c>
      <c r="AE427" s="1">
        <v>45021</v>
      </c>
      <c r="AF427">
        <v>3.597</v>
      </c>
      <c r="AG427">
        <v>3.6120000000000001</v>
      </c>
      <c r="AH427">
        <v>3.552</v>
      </c>
      <c r="AI427">
        <v>3.5720000000000001</v>
      </c>
      <c r="AJ427">
        <f t="shared" si="39"/>
        <v>-8.6519676248953768E-3</v>
      </c>
      <c r="AL427" s="1">
        <v>45026</v>
      </c>
      <c r="AM427">
        <v>185.18</v>
      </c>
      <c r="AN427">
        <v>185.36</v>
      </c>
      <c r="AO427">
        <v>184.19</v>
      </c>
      <c r="AP427">
        <v>185.11</v>
      </c>
      <c r="AQ427">
        <v>6408114</v>
      </c>
      <c r="AR427">
        <f t="shared" si="40"/>
        <v>-7.3998605823368301E-3</v>
      </c>
    </row>
    <row r="428" spans="1:44" x14ac:dyDescent="0.2">
      <c r="A428" s="1">
        <v>45022</v>
      </c>
      <c r="B428">
        <v>154.86000000000001</v>
      </c>
      <c r="C428">
        <v>155.38999999999999</v>
      </c>
      <c r="D428">
        <v>154.29</v>
      </c>
      <c r="E428">
        <v>154.91999999999999</v>
      </c>
      <c r="F428">
        <v>488511</v>
      </c>
      <c r="G428">
        <f t="shared" si="41"/>
        <v>-2.5813113061448411E-4</v>
      </c>
      <c r="I428" s="1">
        <v>45022</v>
      </c>
      <c r="J428">
        <v>4081.58</v>
      </c>
      <c r="K428">
        <v>4107.32</v>
      </c>
      <c r="L428">
        <v>4069.84</v>
      </c>
      <c r="M428">
        <v>4105.0200000000004</v>
      </c>
      <c r="N428">
        <f t="shared" si="36"/>
        <v>-6.678845738306618E-4</v>
      </c>
      <c r="P428" s="1">
        <v>45022</v>
      </c>
      <c r="Q428">
        <v>110.44</v>
      </c>
      <c r="R428">
        <v>110.44</v>
      </c>
      <c r="S428">
        <v>109.72</v>
      </c>
      <c r="T428">
        <v>110.05</v>
      </c>
      <c r="U428">
        <v>7802</v>
      </c>
      <c r="V428">
        <f t="shared" si="37"/>
        <v>-1.8140589569161255E-3</v>
      </c>
      <c r="X428" s="1">
        <v>45022</v>
      </c>
      <c r="Y428">
        <v>10.18</v>
      </c>
      <c r="Z428">
        <v>10.18</v>
      </c>
      <c r="AA428">
        <v>10.18</v>
      </c>
      <c r="AB428">
        <v>10.18</v>
      </c>
      <c r="AC428">
        <f t="shared" si="38"/>
        <v>0</v>
      </c>
      <c r="AE428" s="1">
        <v>45020</v>
      </c>
      <c r="AF428">
        <v>3.6360000000000001</v>
      </c>
      <c r="AG428">
        <v>3.6859999999999999</v>
      </c>
      <c r="AH428">
        <v>3.5830000000000002</v>
      </c>
      <c r="AI428">
        <v>3.597</v>
      </c>
      <c r="AJ428">
        <f t="shared" si="39"/>
        <v>-8.3033490174369787E-3</v>
      </c>
      <c r="AL428" s="1">
        <v>45022</v>
      </c>
      <c r="AM428">
        <v>186.89</v>
      </c>
      <c r="AN428">
        <v>187.26</v>
      </c>
      <c r="AO428">
        <v>185.95</v>
      </c>
      <c r="AP428">
        <v>186.49</v>
      </c>
      <c r="AQ428">
        <v>6648428</v>
      </c>
      <c r="AR428">
        <f t="shared" si="40"/>
        <v>-7.1341106319544444E-3</v>
      </c>
    </row>
    <row r="429" spans="1:44" x14ac:dyDescent="0.2">
      <c r="A429" s="1">
        <v>45021</v>
      </c>
      <c r="B429">
        <v>155.07</v>
      </c>
      <c r="C429">
        <v>155.62</v>
      </c>
      <c r="D429">
        <v>153.94999999999999</v>
      </c>
      <c r="E429">
        <v>154.96</v>
      </c>
      <c r="F429">
        <v>515507</v>
      </c>
      <c r="G429">
        <f t="shared" si="41"/>
        <v>-5.391527599486543E-3</v>
      </c>
      <c r="I429" s="1">
        <v>45021</v>
      </c>
      <c r="J429">
        <v>4094.5</v>
      </c>
      <c r="K429">
        <v>4099.6899999999996</v>
      </c>
      <c r="L429">
        <v>4072.56</v>
      </c>
      <c r="M429">
        <v>4090.38</v>
      </c>
      <c r="N429">
        <f t="shared" si="36"/>
        <v>-3.5014571053153015E-3</v>
      </c>
      <c r="P429" s="1">
        <v>45021</v>
      </c>
      <c r="Q429">
        <v>110.97</v>
      </c>
      <c r="R429">
        <v>110.97</v>
      </c>
      <c r="S429">
        <v>109.59</v>
      </c>
      <c r="T429">
        <v>110.25</v>
      </c>
      <c r="U429">
        <v>7006</v>
      </c>
      <c r="V429">
        <f t="shared" si="37"/>
        <v>-6.6672673213802585E-3</v>
      </c>
      <c r="X429" s="1">
        <v>45021</v>
      </c>
      <c r="Y429">
        <v>10.18</v>
      </c>
      <c r="Z429">
        <v>10.18</v>
      </c>
      <c r="AA429">
        <v>10.18</v>
      </c>
      <c r="AB429">
        <v>10.18</v>
      </c>
      <c r="AC429">
        <f t="shared" si="38"/>
        <v>9.8328416912485611E-4</v>
      </c>
      <c r="AE429" s="1">
        <v>45019</v>
      </c>
      <c r="AF429">
        <v>3.653</v>
      </c>
      <c r="AG429">
        <v>3.7290000000000001</v>
      </c>
      <c r="AH429">
        <v>3.613</v>
      </c>
      <c r="AI429">
        <v>3.6360000000000001</v>
      </c>
      <c r="AJ429">
        <f t="shared" si="39"/>
        <v>-1.067907995618843E-2</v>
      </c>
      <c r="AL429" s="1">
        <v>45021</v>
      </c>
      <c r="AM429">
        <v>188.34</v>
      </c>
      <c r="AN429">
        <v>188.86</v>
      </c>
      <c r="AO429">
        <v>186.78</v>
      </c>
      <c r="AP429">
        <v>187.83</v>
      </c>
      <c r="AQ429">
        <v>11440830</v>
      </c>
      <c r="AR429">
        <f t="shared" si="40"/>
        <v>-7.979572294923783E-4</v>
      </c>
    </row>
    <row r="430" spans="1:44" x14ac:dyDescent="0.2">
      <c r="A430" s="1">
        <v>45020</v>
      </c>
      <c r="B430">
        <v>159.24</v>
      </c>
      <c r="C430">
        <v>159.24</v>
      </c>
      <c r="D430">
        <v>154.80000000000001</v>
      </c>
      <c r="E430">
        <v>155.80000000000001</v>
      </c>
      <c r="F430">
        <v>517243</v>
      </c>
      <c r="G430">
        <f t="shared" si="41"/>
        <v>-1.9262243484829421E-2</v>
      </c>
      <c r="I430" s="1">
        <v>45020</v>
      </c>
      <c r="J430">
        <v>4128.03</v>
      </c>
      <c r="K430">
        <v>4133.13</v>
      </c>
      <c r="L430">
        <v>4086.87</v>
      </c>
      <c r="M430">
        <v>4100.6000000000004</v>
      </c>
      <c r="N430">
        <f t="shared" si="36"/>
        <v>-2.9081753395514462E-3</v>
      </c>
      <c r="P430" s="1">
        <v>45020</v>
      </c>
      <c r="Q430">
        <v>113.79</v>
      </c>
      <c r="R430">
        <v>113.79</v>
      </c>
      <c r="S430">
        <v>110.48</v>
      </c>
      <c r="T430">
        <v>110.99</v>
      </c>
      <c r="U430">
        <v>15307</v>
      </c>
      <c r="V430">
        <f t="shared" si="37"/>
        <v>-2.0128895559283138E-2</v>
      </c>
      <c r="X430" s="1">
        <v>45020</v>
      </c>
      <c r="Y430">
        <v>10.17</v>
      </c>
      <c r="Z430">
        <v>10.17</v>
      </c>
      <c r="AA430">
        <v>10.17</v>
      </c>
      <c r="AB430">
        <v>10.17</v>
      </c>
      <c r="AC430">
        <f t="shared" si="38"/>
        <v>0</v>
      </c>
      <c r="AE430" s="1">
        <v>45016</v>
      </c>
      <c r="AF430">
        <v>3.7370000000000001</v>
      </c>
      <c r="AG430">
        <v>3.7719999999999998</v>
      </c>
      <c r="AH430">
        <v>3.6520000000000001</v>
      </c>
      <c r="AI430">
        <v>3.653</v>
      </c>
      <c r="AJ430">
        <f t="shared" si="39"/>
        <v>-2.1436227224008592E-2</v>
      </c>
      <c r="AL430" s="1">
        <v>45020</v>
      </c>
      <c r="AM430">
        <v>184.72200000000001</v>
      </c>
      <c r="AN430">
        <v>188.23</v>
      </c>
      <c r="AO430">
        <v>184.66</v>
      </c>
      <c r="AP430">
        <v>187.98</v>
      </c>
      <c r="AQ430">
        <v>13765360</v>
      </c>
      <c r="AR430">
        <f t="shared" si="40"/>
        <v>1.864094505256312E-2</v>
      </c>
    </row>
    <row r="431" spans="1:44" x14ac:dyDescent="0.2">
      <c r="A431" s="1">
        <v>45019</v>
      </c>
      <c r="B431">
        <v>159.04</v>
      </c>
      <c r="C431">
        <v>160.09</v>
      </c>
      <c r="D431">
        <v>157.74619999999999</v>
      </c>
      <c r="E431">
        <v>158.86000000000001</v>
      </c>
      <c r="F431">
        <v>389131</v>
      </c>
      <c r="G431">
        <f t="shared" si="41"/>
        <v>6.2988158226267785E-4</v>
      </c>
      <c r="I431" s="1">
        <v>45019</v>
      </c>
      <c r="J431">
        <v>4102.2</v>
      </c>
      <c r="K431">
        <v>4127.66</v>
      </c>
      <c r="L431">
        <v>4098.79</v>
      </c>
      <c r="M431">
        <v>4124.51</v>
      </c>
      <c r="N431">
        <f t="shared" si="36"/>
        <v>1.0504957866761368E-2</v>
      </c>
      <c r="P431" s="1">
        <v>45019</v>
      </c>
      <c r="Q431">
        <v>114</v>
      </c>
      <c r="R431">
        <v>114</v>
      </c>
      <c r="S431">
        <v>112.62</v>
      </c>
      <c r="T431">
        <v>113.27</v>
      </c>
      <c r="U431">
        <v>11018</v>
      </c>
      <c r="V431">
        <f t="shared" si="37"/>
        <v>6.4865825484271347E-3</v>
      </c>
      <c r="X431" s="1">
        <v>45019</v>
      </c>
      <c r="Y431">
        <v>10.17</v>
      </c>
      <c r="Z431">
        <v>10.17</v>
      </c>
      <c r="AA431">
        <v>10.17</v>
      </c>
      <c r="AB431">
        <v>10.17</v>
      </c>
      <c r="AC431">
        <f t="shared" si="38"/>
        <v>9.8425196850391596E-4</v>
      </c>
      <c r="AE431" s="1">
        <v>45015</v>
      </c>
      <c r="AF431">
        <v>3.7639999999999998</v>
      </c>
      <c r="AG431">
        <v>3.7890000000000001</v>
      </c>
      <c r="AH431">
        <v>3.7320000000000002</v>
      </c>
      <c r="AI431">
        <v>3.7370000000000001</v>
      </c>
      <c r="AJ431">
        <f t="shared" si="39"/>
        <v>-5.0653159157557142E-3</v>
      </c>
      <c r="AL431" s="1">
        <v>45019</v>
      </c>
      <c r="AM431">
        <v>183.85</v>
      </c>
      <c r="AN431">
        <v>185.035</v>
      </c>
      <c r="AO431">
        <v>183.32</v>
      </c>
      <c r="AP431">
        <v>184.54</v>
      </c>
      <c r="AQ431">
        <v>9206635</v>
      </c>
      <c r="AR431">
        <f t="shared" si="40"/>
        <v>7.2044536622639082E-3</v>
      </c>
    </row>
    <row r="432" spans="1:44" x14ac:dyDescent="0.2">
      <c r="A432" s="1">
        <v>45016</v>
      </c>
      <c r="B432">
        <v>157.11000000000001</v>
      </c>
      <c r="C432">
        <v>158.9</v>
      </c>
      <c r="D432">
        <v>156.96010000000001</v>
      </c>
      <c r="E432">
        <v>158.76</v>
      </c>
      <c r="F432">
        <v>430246</v>
      </c>
      <c r="G432">
        <f t="shared" si="41"/>
        <v>1.6584491259524901E-2</v>
      </c>
      <c r="I432" s="1">
        <v>45016</v>
      </c>
      <c r="J432">
        <v>4056.18</v>
      </c>
      <c r="K432">
        <v>4110.75</v>
      </c>
      <c r="L432">
        <v>4056.18</v>
      </c>
      <c r="M432">
        <v>4109.3100000000004</v>
      </c>
      <c r="N432">
        <f t="shared" si="36"/>
        <v>5.9720741053049097E-3</v>
      </c>
      <c r="P432" s="1">
        <v>45016</v>
      </c>
      <c r="Q432">
        <v>112.17</v>
      </c>
      <c r="R432">
        <v>112.54</v>
      </c>
      <c r="S432">
        <v>111.74</v>
      </c>
      <c r="T432">
        <v>112.54</v>
      </c>
      <c r="U432">
        <v>9837</v>
      </c>
      <c r="V432">
        <f t="shared" si="37"/>
        <v>1.4696600847534123E-2</v>
      </c>
      <c r="X432" s="1">
        <v>45016</v>
      </c>
      <c r="Y432">
        <v>10.16</v>
      </c>
      <c r="Z432">
        <v>10.16</v>
      </c>
      <c r="AA432">
        <v>10.16</v>
      </c>
      <c r="AB432">
        <v>10.16</v>
      </c>
      <c r="AC432">
        <f t="shared" si="38"/>
        <v>2.9615004935833523E-3</v>
      </c>
      <c r="AE432" s="1">
        <v>45014</v>
      </c>
      <c r="AF432">
        <v>3.7719999999999998</v>
      </c>
      <c r="AG432">
        <v>3.8130000000000002</v>
      </c>
      <c r="AH432">
        <v>3.7509999999999999</v>
      </c>
      <c r="AI432">
        <v>3.7639999999999998</v>
      </c>
      <c r="AJ432">
        <f t="shared" si="39"/>
        <v>4.2838018741633236E-3</v>
      </c>
      <c r="AL432" s="1">
        <v>45016</v>
      </c>
      <c r="AM432">
        <v>184.11</v>
      </c>
      <c r="AN432">
        <v>184.42</v>
      </c>
      <c r="AO432">
        <v>182.8</v>
      </c>
      <c r="AP432">
        <v>183.22</v>
      </c>
      <c r="AQ432">
        <v>8003334</v>
      </c>
      <c r="AR432">
        <f t="shared" si="40"/>
        <v>-5.2122923227278092E-3</v>
      </c>
    </row>
    <row r="433" spans="1:44" x14ac:dyDescent="0.2">
      <c r="A433" s="1">
        <v>45015</v>
      </c>
      <c r="B433">
        <v>157.21</v>
      </c>
      <c r="C433">
        <v>157.61000000000001</v>
      </c>
      <c r="D433">
        <v>155.62</v>
      </c>
      <c r="E433">
        <v>156.16999999999999</v>
      </c>
      <c r="F433">
        <v>494224</v>
      </c>
      <c r="G433">
        <f t="shared" si="41"/>
        <v>1.5391521836720366E-3</v>
      </c>
      <c r="I433" s="1">
        <v>45015</v>
      </c>
      <c r="J433">
        <v>4046.74</v>
      </c>
      <c r="K433">
        <v>4057.85</v>
      </c>
      <c r="L433">
        <v>4032.1</v>
      </c>
      <c r="M433">
        <v>4050.83</v>
      </c>
      <c r="N433">
        <f t="shared" si="36"/>
        <v>8.1434568561805278E-3</v>
      </c>
      <c r="P433" s="1">
        <v>45015</v>
      </c>
      <c r="Q433">
        <v>111.86</v>
      </c>
      <c r="R433">
        <v>111.86</v>
      </c>
      <c r="S433">
        <v>110.5</v>
      </c>
      <c r="T433">
        <v>110.91</v>
      </c>
      <c r="U433">
        <v>7967</v>
      </c>
      <c r="V433">
        <f t="shared" si="37"/>
        <v>2.7122321670734759E-3</v>
      </c>
      <c r="X433" s="1">
        <v>45015</v>
      </c>
      <c r="Y433">
        <v>10.130000000000001</v>
      </c>
      <c r="Z433">
        <v>10.130000000000001</v>
      </c>
      <c r="AA433">
        <v>10.130000000000001</v>
      </c>
      <c r="AB433">
        <v>10.130000000000001</v>
      </c>
      <c r="AC433">
        <f t="shared" si="38"/>
        <v>0</v>
      </c>
      <c r="AE433" s="1">
        <v>45013</v>
      </c>
      <c r="AF433">
        <v>3.762</v>
      </c>
      <c r="AG433">
        <v>3.7909999999999999</v>
      </c>
      <c r="AH433">
        <v>3.7349999999999999</v>
      </c>
      <c r="AI433">
        <v>3.7719999999999998</v>
      </c>
      <c r="AJ433">
        <f t="shared" si="39"/>
        <v>2.8642247314789343E-2</v>
      </c>
      <c r="AL433" s="1">
        <v>45015</v>
      </c>
      <c r="AM433">
        <v>182.75</v>
      </c>
      <c r="AN433">
        <v>184.4401</v>
      </c>
      <c r="AO433">
        <v>182.55</v>
      </c>
      <c r="AP433">
        <v>184.18</v>
      </c>
      <c r="AQ433">
        <v>6360296</v>
      </c>
      <c r="AR433">
        <f t="shared" si="40"/>
        <v>9.0396099271352962E-3</v>
      </c>
    </row>
    <row r="434" spans="1:44" x14ac:dyDescent="0.2">
      <c r="A434" s="1">
        <v>45014</v>
      </c>
      <c r="B434">
        <v>155.85</v>
      </c>
      <c r="C434">
        <v>155.98990000000001</v>
      </c>
      <c r="D434">
        <v>154.715</v>
      </c>
      <c r="E434">
        <v>155.93</v>
      </c>
      <c r="F434">
        <v>483643</v>
      </c>
      <c r="G434">
        <f t="shared" si="41"/>
        <v>1.1088056023862067E-2</v>
      </c>
      <c r="I434" s="1">
        <v>45014</v>
      </c>
      <c r="J434">
        <v>3999.53</v>
      </c>
      <c r="K434">
        <v>4030.59</v>
      </c>
      <c r="L434">
        <v>3999.53</v>
      </c>
      <c r="M434">
        <v>4027.81</v>
      </c>
      <c r="N434">
        <f t="shared" si="36"/>
        <v>1.2147193618674284E-2</v>
      </c>
      <c r="P434" s="1">
        <v>45014</v>
      </c>
      <c r="Q434">
        <v>110.74</v>
      </c>
      <c r="R434">
        <v>110.74</v>
      </c>
      <c r="S434">
        <v>110.11</v>
      </c>
      <c r="T434">
        <v>110.61</v>
      </c>
      <c r="U434">
        <v>8006</v>
      </c>
      <c r="V434">
        <f t="shared" si="37"/>
        <v>1.0783149045051564E-2</v>
      </c>
      <c r="X434" s="1">
        <v>45014</v>
      </c>
      <c r="Y434">
        <v>10.130000000000001</v>
      </c>
      <c r="Z434">
        <v>10.130000000000001</v>
      </c>
      <c r="AA434">
        <v>10.130000000000001</v>
      </c>
      <c r="AB434">
        <v>10.130000000000001</v>
      </c>
      <c r="AC434">
        <f t="shared" si="38"/>
        <v>0</v>
      </c>
      <c r="AE434" s="1">
        <v>45012</v>
      </c>
      <c r="AF434">
        <v>3.649</v>
      </c>
      <c r="AG434">
        <v>3.7749999999999999</v>
      </c>
      <c r="AH434">
        <v>3.6309999999999998</v>
      </c>
      <c r="AI434">
        <v>3.762</v>
      </c>
      <c r="AJ434">
        <f t="shared" si="39"/>
        <v>9.4523213789268305E-3</v>
      </c>
      <c r="AL434" s="1">
        <v>45014</v>
      </c>
      <c r="AM434">
        <v>182.49</v>
      </c>
      <c r="AN434">
        <v>183.27</v>
      </c>
      <c r="AO434">
        <v>182.24</v>
      </c>
      <c r="AP434">
        <v>182.53</v>
      </c>
      <c r="AQ434">
        <v>4996493</v>
      </c>
      <c r="AR434">
        <f t="shared" si="40"/>
        <v>-4.9607501090274562E-3</v>
      </c>
    </row>
    <row r="435" spans="1:44" x14ac:dyDescent="0.2">
      <c r="A435" s="1">
        <v>45013</v>
      </c>
      <c r="B435">
        <v>153.5</v>
      </c>
      <c r="C435">
        <v>154.83000000000001</v>
      </c>
      <c r="D435">
        <v>153.19</v>
      </c>
      <c r="E435">
        <v>154.22</v>
      </c>
      <c r="F435">
        <v>641406</v>
      </c>
      <c r="G435">
        <f t="shared" si="41"/>
        <v>3.9057414399166403E-3</v>
      </c>
      <c r="I435" s="1">
        <v>45013</v>
      </c>
      <c r="J435">
        <v>3974.13</v>
      </c>
      <c r="K435">
        <v>3979.2</v>
      </c>
      <c r="L435">
        <v>3951.53</v>
      </c>
      <c r="M435">
        <v>3971.27</v>
      </c>
      <c r="N435">
        <f t="shared" si="36"/>
        <v>-4.7752292538199527E-3</v>
      </c>
      <c r="P435" s="1">
        <v>45013</v>
      </c>
      <c r="Q435">
        <v>109.22</v>
      </c>
      <c r="R435">
        <v>109.71</v>
      </c>
      <c r="S435">
        <v>108.95</v>
      </c>
      <c r="T435">
        <v>109.43</v>
      </c>
      <c r="U435">
        <v>9492</v>
      </c>
      <c r="V435">
        <f t="shared" si="37"/>
        <v>2.2897966660560543E-3</v>
      </c>
      <c r="X435" s="1">
        <v>45013</v>
      </c>
      <c r="Y435">
        <v>10.130000000000001</v>
      </c>
      <c r="Z435">
        <v>10.130000000000001</v>
      </c>
      <c r="AA435">
        <v>10.130000000000001</v>
      </c>
      <c r="AB435">
        <v>10.130000000000001</v>
      </c>
      <c r="AC435">
        <f t="shared" si="38"/>
        <v>0</v>
      </c>
      <c r="AE435" s="1">
        <v>45009</v>
      </c>
      <c r="AF435">
        <v>3.698</v>
      </c>
      <c r="AG435">
        <v>3.7010000000000001</v>
      </c>
      <c r="AH435">
        <v>3.597</v>
      </c>
      <c r="AI435">
        <v>3.649</v>
      </c>
      <c r="AJ435">
        <f t="shared" si="39"/>
        <v>-1.586867305061555E-2</v>
      </c>
      <c r="AL435" s="1">
        <v>45013</v>
      </c>
      <c r="AM435">
        <v>182.31</v>
      </c>
      <c r="AN435">
        <v>183.62</v>
      </c>
      <c r="AO435">
        <v>182.12</v>
      </c>
      <c r="AP435">
        <v>183.44</v>
      </c>
      <c r="AQ435">
        <v>6202597</v>
      </c>
      <c r="AR435">
        <f t="shared" si="40"/>
        <v>8.1890629293762535E-3</v>
      </c>
    </row>
    <row r="436" spans="1:44" x14ac:dyDescent="0.2">
      <c r="A436" s="1">
        <v>45012</v>
      </c>
      <c r="B436">
        <v>153.85</v>
      </c>
      <c r="C436">
        <v>154.53</v>
      </c>
      <c r="D436">
        <v>152.55000000000001</v>
      </c>
      <c r="E436">
        <v>153.62</v>
      </c>
      <c r="F436">
        <v>719562</v>
      </c>
      <c r="G436">
        <f t="shared" si="41"/>
        <v>1.1456412957598165E-2</v>
      </c>
      <c r="I436" s="1">
        <v>45012</v>
      </c>
      <c r="J436">
        <v>3982.93</v>
      </c>
      <c r="K436">
        <v>4003.83</v>
      </c>
      <c r="L436">
        <v>3970.49</v>
      </c>
      <c r="M436">
        <v>3977.53</v>
      </c>
      <c r="N436">
        <f t="shared" si="36"/>
        <v>1.56887924771562E-2</v>
      </c>
      <c r="P436" s="1">
        <v>45012</v>
      </c>
      <c r="Q436">
        <v>108.6</v>
      </c>
      <c r="R436">
        <v>109.75</v>
      </c>
      <c r="S436">
        <v>108.6</v>
      </c>
      <c r="T436">
        <v>109.18</v>
      </c>
      <c r="U436">
        <v>9999</v>
      </c>
      <c r="V436">
        <f t="shared" si="37"/>
        <v>1.3365509560052089E-2</v>
      </c>
      <c r="X436" s="1">
        <v>45012</v>
      </c>
      <c r="Y436">
        <v>10.130000000000001</v>
      </c>
      <c r="Z436">
        <v>10.130000000000001</v>
      </c>
      <c r="AA436">
        <v>10.130000000000001</v>
      </c>
      <c r="AB436">
        <v>10.130000000000001</v>
      </c>
      <c r="AC436">
        <f t="shared" si="38"/>
        <v>9.8814229249027312E-4</v>
      </c>
      <c r="AE436" s="1">
        <v>45008</v>
      </c>
      <c r="AF436">
        <v>3.6549999999999998</v>
      </c>
      <c r="AG436">
        <v>3.7440000000000002</v>
      </c>
      <c r="AH436">
        <v>3.6549999999999998</v>
      </c>
      <c r="AI436">
        <v>3.698</v>
      </c>
      <c r="AJ436">
        <f t="shared" si="39"/>
        <v>3.8450975006865669E-3</v>
      </c>
      <c r="AL436" s="1">
        <v>45012</v>
      </c>
      <c r="AM436">
        <v>181.15</v>
      </c>
      <c r="AN436">
        <v>182.15</v>
      </c>
      <c r="AO436">
        <v>180.69</v>
      </c>
      <c r="AP436">
        <v>181.95</v>
      </c>
      <c r="AQ436">
        <v>6925046</v>
      </c>
      <c r="AR436">
        <f t="shared" si="40"/>
        <v>-9.2567383610128885E-3</v>
      </c>
    </row>
    <row r="437" spans="1:44" x14ac:dyDescent="0.2">
      <c r="A437" s="1">
        <v>45009</v>
      </c>
      <c r="B437">
        <v>148.97999999999999</v>
      </c>
      <c r="C437">
        <v>151.97919999999999</v>
      </c>
      <c r="D437">
        <v>147.94</v>
      </c>
      <c r="E437">
        <v>151.88</v>
      </c>
      <c r="F437">
        <v>659865</v>
      </c>
      <c r="G437">
        <f t="shared" si="41"/>
        <v>1.1050459326321373E-2</v>
      </c>
      <c r="I437" s="1">
        <v>45009</v>
      </c>
      <c r="J437">
        <v>3939.21</v>
      </c>
      <c r="K437">
        <v>3972.74</v>
      </c>
      <c r="L437">
        <v>3909.16</v>
      </c>
      <c r="M437">
        <v>3970.99</v>
      </c>
      <c r="N437">
        <f t="shared" si="36"/>
        <v>-2.5235707633228274E-3</v>
      </c>
      <c r="P437" s="1">
        <v>45009</v>
      </c>
      <c r="Q437">
        <v>106.75</v>
      </c>
      <c r="R437">
        <v>108.17</v>
      </c>
      <c r="S437">
        <v>106.22</v>
      </c>
      <c r="T437">
        <v>107.74</v>
      </c>
      <c r="U437">
        <v>17914</v>
      </c>
      <c r="V437">
        <f t="shared" si="37"/>
        <v>-4.6386492253466338E-4</v>
      </c>
      <c r="X437" s="1">
        <v>45009</v>
      </c>
      <c r="Y437">
        <v>10.119999999999999</v>
      </c>
      <c r="Z437">
        <v>10.119999999999999</v>
      </c>
      <c r="AA437">
        <v>10.119999999999999</v>
      </c>
      <c r="AB437">
        <v>10.119999999999999</v>
      </c>
      <c r="AC437">
        <f t="shared" si="38"/>
        <v>0</v>
      </c>
      <c r="AE437" s="1">
        <v>45007</v>
      </c>
      <c r="AF437">
        <v>3.734</v>
      </c>
      <c r="AG437">
        <v>3.7770000000000001</v>
      </c>
      <c r="AH437">
        <v>3.641</v>
      </c>
      <c r="AI437">
        <v>3.6549999999999998</v>
      </c>
      <c r="AJ437">
        <f t="shared" si="39"/>
        <v>8.2462891698738695E-4</v>
      </c>
      <c r="AL437" s="1">
        <v>45009</v>
      </c>
      <c r="AM437">
        <v>185.60599999999999</v>
      </c>
      <c r="AN437">
        <v>185.99</v>
      </c>
      <c r="AO437">
        <v>183.62</v>
      </c>
      <c r="AP437">
        <v>183.65</v>
      </c>
      <c r="AQ437">
        <v>9253075</v>
      </c>
      <c r="AR437">
        <f t="shared" si="40"/>
        <v>-1.1252288144718441E-2</v>
      </c>
    </row>
    <row r="438" spans="1:44" x14ac:dyDescent="0.2">
      <c r="A438" s="1">
        <v>45008</v>
      </c>
      <c r="B438">
        <v>152.68</v>
      </c>
      <c r="C438">
        <v>153.94499999999999</v>
      </c>
      <c r="D438">
        <v>149.08000000000001</v>
      </c>
      <c r="E438">
        <v>150.22</v>
      </c>
      <c r="F438">
        <v>788664</v>
      </c>
      <c r="G438">
        <f t="shared" si="41"/>
        <v>-1.3980964883491929E-2</v>
      </c>
      <c r="I438" s="1">
        <v>45008</v>
      </c>
      <c r="J438">
        <v>3959.21</v>
      </c>
      <c r="K438">
        <v>4007.66</v>
      </c>
      <c r="L438">
        <v>3919.05</v>
      </c>
      <c r="M438">
        <v>3948.72</v>
      </c>
      <c r="N438">
        <f t="shared" si="36"/>
        <v>-4.3494056405083848E-3</v>
      </c>
      <c r="P438" s="1">
        <v>45008</v>
      </c>
      <c r="Q438">
        <v>109.23</v>
      </c>
      <c r="R438">
        <v>109.95</v>
      </c>
      <c r="S438">
        <v>106.89</v>
      </c>
      <c r="T438">
        <v>107.79</v>
      </c>
      <c r="U438">
        <v>15124</v>
      </c>
      <c r="V438">
        <f t="shared" si="37"/>
        <v>-8.1891792418108261E-3</v>
      </c>
      <c r="X438" s="1">
        <v>45008</v>
      </c>
      <c r="Y438">
        <v>10.119999999999999</v>
      </c>
      <c r="Z438">
        <v>10.119999999999999</v>
      </c>
      <c r="AA438">
        <v>10.119999999999999</v>
      </c>
      <c r="AB438">
        <v>10.119999999999999</v>
      </c>
      <c r="AC438">
        <f t="shared" si="38"/>
        <v>9.8911968348168022E-4</v>
      </c>
      <c r="AE438" s="1">
        <v>45006</v>
      </c>
      <c r="AF438">
        <v>3.6720000000000002</v>
      </c>
      <c r="AG438">
        <v>3.7429999999999999</v>
      </c>
      <c r="AH438">
        <v>3.6379999999999999</v>
      </c>
      <c r="AI438">
        <v>3.734</v>
      </c>
      <c r="AJ438">
        <f t="shared" si="39"/>
        <v>2.7393391697260655E-2</v>
      </c>
      <c r="AL438" s="1">
        <v>45008</v>
      </c>
      <c r="AM438">
        <v>183.91</v>
      </c>
      <c r="AN438">
        <v>186.24</v>
      </c>
      <c r="AO438">
        <v>183.59960000000001</v>
      </c>
      <c r="AP438">
        <v>185.74</v>
      </c>
      <c r="AQ438">
        <v>11347150</v>
      </c>
      <c r="AR438">
        <f t="shared" si="40"/>
        <v>1.253815961622335E-2</v>
      </c>
    </row>
    <row r="439" spans="1:44" x14ac:dyDescent="0.2">
      <c r="A439" s="1">
        <v>45007</v>
      </c>
      <c r="B439">
        <v>156.69</v>
      </c>
      <c r="C439">
        <v>156.94990000000001</v>
      </c>
      <c r="D439">
        <v>152.35</v>
      </c>
      <c r="E439">
        <v>152.35</v>
      </c>
      <c r="F439">
        <v>386887</v>
      </c>
      <c r="G439">
        <f t="shared" si="41"/>
        <v>-2.7387640449438155E-2</v>
      </c>
      <c r="I439" s="1">
        <v>45007</v>
      </c>
      <c r="J439">
        <v>4002.04</v>
      </c>
      <c r="K439">
        <v>4039.49</v>
      </c>
      <c r="L439">
        <v>3936.17</v>
      </c>
      <c r="M439">
        <v>3936.97</v>
      </c>
      <c r="N439">
        <f t="shared" si="36"/>
        <v>-8.8185153568577628E-3</v>
      </c>
      <c r="P439" s="1">
        <v>45007</v>
      </c>
      <c r="Q439">
        <v>111.26</v>
      </c>
      <c r="R439">
        <v>111.26</v>
      </c>
      <c r="S439">
        <v>108.68</v>
      </c>
      <c r="T439">
        <v>108.68</v>
      </c>
      <c r="U439">
        <v>5930</v>
      </c>
      <c r="V439">
        <f t="shared" si="37"/>
        <v>-2.0547945205479336E-2</v>
      </c>
      <c r="X439" s="1">
        <v>45007</v>
      </c>
      <c r="Y439">
        <v>10.11</v>
      </c>
      <c r="Z439">
        <v>10.11</v>
      </c>
      <c r="AA439">
        <v>10.11</v>
      </c>
      <c r="AB439">
        <v>10.11</v>
      </c>
      <c r="AC439">
        <f t="shared" si="38"/>
        <v>0</v>
      </c>
      <c r="AE439" s="1">
        <v>45005</v>
      </c>
      <c r="AF439">
        <v>3.6280000000000001</v>
      </c>
      <c r="AG439">
        <v>3.69</v>
      </c>
      <c r="AH439">
        <v>3.5409999999999999</v>
      </c>
      <c r="AI439">
        <v>3.6720000000000002</v>
      </c>
      <c r="AJ439">
        <f t="shared" si="39"/>
        <v>-1.0617490919251259E-2</v>
      </c>
      <c r="AL439" s="1">
        <v>45007</v>
      </c>
      <c r="AM439">
        <v>180.4</v>
      </c>
      <c r="AN439">
        <v>183.94</v>
      </c>
      <c r="AO439">
        <v>180.28</v>
      </c>
      <c r="AP439">
        <v>183.44</v>
      </c>
      <c r="AQ439">
        <v>11969560</v>
      </c>
      <c r="AR439">
        <f t="shared" si="40"/>
        <v>1.7020568830736781E-2</v>
      </c>
    </row>
    <row r="440" spans="1:44" x14ac:dyDescent="0.2">
      <c r="A440" s="1">
        <v>45006</v>
      </c>
      <c r="B440">
        <v>156.75</v>
      </c>
      <c r="C440">
        <v>157.49</v>
      </c>
      <c r="D440">
        <v>155.9</v>
      </c>
      <c r="E440">
        <v>156.63999999999999</v>
      </c>
      <c r="F440">
        <v>842266</v>
      </c>
      <c r="G440">
        <f t="shared" si="41"/>
        <v>1.8796747967479585E-2</v>
      </c>
      <c r="I440" s="1">
        <v>45006</v>
      </c>
      <c r="J440">
        <v>3975.89</v>
      </c>
      <c r="K440">
        <v>4009.08</v>
      </c>
      <c r="L440">
        <v>3971.19</v>
      </c>
      <c r="M440">
        <v>4002.87</v>
      </c>
      <c r="N440">
        <f t="shared" si="36"/>
        <v>1.3863039299035762E-2</v>
      </c>
      <c r="P440" s="1">
        <v>45006</v>
      </c>
      <c r="Q440">
        <v>110.17</v>
      </c>
      <c r="R440">
        <v>111.29</v>
      </c>
      <c r="S440">
        <v>110.17</v>
      </c>
      <c r="T440">
        <v>110.96</v>
      </c>
      <c r="U440">
        <v>18029</v>
      </c>
      <c r="V440">
        <f t="shared" si="37"/>
        <v>1.9478133039323688E-2</v>
      </c>
      <c r="X440" s="1">
        <v>45006</v>
      </c>
      <c r="Y440">
        <v>10.11</v>
      </c>
      <c r="Z440">
        <v>10.11</v>
      </c>
      <c r="AA440">
        <v>10.11</v>
      </c>
      <c r="AB440">
        <v>10.11</v>
      </c>
      <c r="AC440">
        <f t="shared" si="38"/>
        <v>-9.8814229249009769E-4</v>
      </c>
      <c r="AE440" s="1">
        <v>45002</v>
      </c>
      <c r="AF440">
        <v>3.7050000000000001</v>
      </c>
      <c r="AG440">
        <v>3.7280000000000002</v>
      </c>
      <c r="AH440">
        <v>3.5790000000000002</v>
      </c>
      <c r="AI440">
        <v>3.6280000000000001</v>
      </c>
      <c r="AJ440">
        <f t="shared" si="39"/>
        <v>5.5912776069338098E-4</v>
      </c>
      <c r="AL440" s="1">
        <v>45006</v>
      </c>
      <c r="AM440">
        <v>182.65</v>
      </c>
      <c r="AN440">
        <v>182.73</v>
      </c>
      <c r="AO440">
        <v>179.9</v>
      </c>
      <c r="AP440">
        <v>180.37</v>
      </c>
      <c r="AQ440">
        <v>10734490</v>
      </c>
      <c r="AR440">
        <f t="shared" si="40"/>
        <v>-1.8875108790252386E-2</v>
      </c>
    </row>
    <row r="441" spans="1:44" x14ac:dyDescent="0.2">
      <c r="A441" s="1">
        <v>45005</v>
      </c>
      <c r="B441">
        <v>152.99</v>
      </c>
      <c r="C441">
        <v>155.29</v>
      </c>
      <c r="D441">
        <v>152.85</v>
      </c>
      <c r="E441">
        <v>153.75</v>
      </c>
      <c r="F441">
        <v>1102517</v>
      </c>
      <c r="G441">
        <f t="shared" si="41"/>
        <v>1.626016260162607E-2</v>
      </c>
      <c r="I441" s="1">
        <v>45005</v>
      </c>
      <c r="J441">
        <v>3917.47</v>
      </c>
      <c r="K441">
        <v>3956.62</v>
      </c>
      <c r="L441">
        <v>3916.89</v>
      </c>
      <c r="M441">
        <v>3951.57</v>
      </c>
      <c r="N441">
        <f t="shared" si="36"/>
        <v>4.0038243956454925E-3</v>
      </c>
      <c r="P441" s="1">
        <v>45005</v>
      </c>
      <c r="Q441">
        <v>107.45</v>
      </c>
      <c r="R441">
        <v>109.27</v>
      </c>
      <c r="S441">
        <v>107.45</v>
      </c>
      <c r="T441">
        <v>108.84</v>
      </c>
      <c r="U441">
        <v>39626</v>
      </c>
      <c r="V441">
        <f t="shared" si="37"/>
        <v>1.6151619830081263E-2</v>
      </c>
      <c r="X441" s="1">
        <v>45005</v>
      </c>
      <c r="Y441">
        <v>10.119999999999999</v>
      </c>
      <c r="Z441">
        <v>10.119999999999999</v>
      </c>
      <c r="AA441">
        <v>10.119999999999999</v>
      </c>
      <c r="AB441">
        <v>10.119999999999999</v>
      </c>
      <c r="AC441">
        <f t="shared" si="38"/>
        <v>9.8911968348168022E-4</v>
      </c>
      <c r="AE441" s="1">
        <v>45001</v>
      </c>
      <c r="AF441">
        <v>3.6469999999999998</v>
      </c>
      <c r="AG441">
        <v>3.7210000000000001</v>
      </c>
      <c r="AH441">
        <v>3.577</v>
      </c>
      <c r="AI441">
        <v>3.7050000000000001</v>
      </c>
      <c r="AJ441">
        <f t="shared" si="39"/>
        <v>-7.2162087149598231E-3</v>
      </c>
      <c r="AL441" s="1">
        <v>45005</v>
      </c>
      <c r="AM441">
        <v>184.19</v>
      </c>
      <c r="AN441">
        <v>184.54</v>
      </c>
      <c r="AO441">
        <v>182.74</v>
      </c>
      <c r="AP441">
        <v>183.84</v>
      </c>
      <c r="AQ441">
        <v>11845680</v>
      </c>
      <c r="AR441">
        <f t="shared" si="40"/>
        <v>3.8091092126023383E-4</v>
      </c>
    </row>
    <row r="442" spans="1:44" x14ac:dyDescent="0.2">
      <c r="A442" s="1">
        <v>45002</v>
      </c>
      <c r="B442">
        <v>154.69</v>
      </c>
      <c r="C442">
        <v>154.71</v>
      </c>
      <c r="D442">
        <v>150.69</v>
      </c>
      <c r="E442">
        <v>151.29</v>
      </c>
      <c r="F442">
        <v>468304</v>
      </c>
      <c r="G442">
        <f t="shared" si="41"/>
        <v>-2.5758258741709061E-2</v>
      </c>
      <c r="I442" s="1">
        <v>45002</v>
      </c>
      <c r="J442">
        <v>3958.69</v>
      </c>
      <c r="K442">
        <v>3958.91</v>
      </c>
      <c r="L442">
        <v>3901.27</v>
      </c>
      <c r="M442">
        <v>3916.64</v>
      </c>
      <c r="N442">
        <f t="shared" si="36"/>
        <v>9.6167034582348467E-3</v>
      </c>
      <c r="P442" s="1">
        <v>45002</v>
      </c>
      <c r="Q442">
        <v>107.16</v>
      </c>
      <c r="R442">
        <v>108.28</v>
      </c>
      <c r="S442">
        <v>106.75</v>
      </c>
      <c r="T442">
        <v>107.11</v>
      </c>
      <c r="U442">
        <v>7237</v>
      </c>
      <c r="V442">
        <f t="shared" si="37"/>
        <v>-2.0753336990308978E-2</v>
      </c>
      <c r="X442" s="1">
        <v>45002</v>
      </c>
      <c r="Y442">
        <v>10.11</v>
      </c>
      <c r="Z442">
        <v>10.11</v>
      </c>
      <c r="AA442">
        <v>10.11</v>
      </c>
      <c r="AB442">
        <v>10.11</v>
      </c>
      <c r="AC442">
        <f t="shared" si="38"/>
        <v>0</v>
      </c>
      <c r="AE442" s="1">
        <v>45000</v>
      </c>
      <c r="AF442">
        <v>3.8069999999999999</v>
      </c>
      <c r="AG442">
        <v>3.83</v>
      </c>
      <c r="AH442">
        <v>3.6030000000000002</v>
      </c>
      <c r="AI442">
        <v>3.6469999999999998</v>
      </c>
      <c r="AJ442">
        <f t="shared" si="39"/>
        <v>-5.794701986754941E-3</v>
      </c>
      <c r="AL442" s="1">
        <v>45002</v>
      </c>
      <c r="AM442">
        <v>181.02</v>
      </c>
      <c r="AN442">
        <v>184.81</v>
      </c>
      <c r="AO442">
        <v>180.77</v>
      </c>
      <c r="AP442">
        <v>183.77</v>
      </c>
      <c r="AQ442">
        <v>24156270</v>
      </c>
      <c r="AR442">
        <f t="shared" si="40"/>
        <v>2.9120232961863793E-2</v>
      </c>
    </row>
    <row r="443" spans="1:44" x14ac:dyDescent="0.2">
      <c r="A443" s="1">
        <v>45001</v>
      </c>
      <c r="B443">
        <v>151.91999999999999</v>
      </c>
      <c r="C443">
        <v>156.37</v>
      </c>
      <c r="D443">
        <v>150.55000000000001</v>
      </c>
      <c r="E443">
        <v>155.29</v>
      </c>
      <c r="F443">
        <v>1431022</v>
      </c>
      <c r="G443">
        <f t="shared" si="41"/>
        <v>1.2981082844096416E-2</v>
      </c>
      <c r="I443" s="1">
        <v>45001</v>
      </c>
      <c r="J443">
        <v>3878.93</v>
      </c>
      <c r="K443">
        <v>3964.46</v>
      </c>
      <c r="L443">
        <v>3864.11</v>
      </c>
      <c r="M443">
        <v>3960.28</v>
      </c>
      <c r="N443">
        <f t="shared" si="36"/>
        <v>6.7400683646672297E-3</v>
      </c>
      <c r="P443" s="1">
        <v>45001</v>
      </c>
      <c r="Q443">
        <v>107.31</v>
      </c>
      <c r="R443">
        <v>109.75</v>
      </c>
      <c r="S443">
        <v>106.73</v>
      </c>
      <c r="T443">
        <v>109.38</v>
      </c>
      <c r="U443">
        <v>14163</v>
      </c>
      <c r="V443">
        <f t="shared" si="37"/>
        <v>1.4845054741139304E-2</v>
      </c>
      <c r="X443" s="1">
        <v>45001</v>
      </c>
      <c r="Y443">
        <v>10.11</v>
      </c>
      <c r="Z443">
        <v>10.11</v>
      </c>
      <c r="AA443">
        <v>10.11</v>
      </c>
      <c r="AB443">
        <v>10.11</v>
      </c>
      <c r="AC443">
        <f t="shared" si="38"/>
        <v>0</v>
      </c>
      <c r="AE443" s="1">
        <v>44999</v>
      </c>
      <c r="AF443">
        <v>3.7160000000000002</v>
      </c>
      <c r="AG443">
        <v>3.81</v>
      </c>
      <c r="AH443">
        <v>3.6240000000000001</v>
      </c>
      <c r="AI443">
        <v>3.8069999999999999</v>
      </c>
      <c r="AJ443">
        <f t="shared" si="39"/>
        <v>3.1596925704526109E-2</v>
      </c>
      <c r="AL443" s="1">
        <v>45001</v>
      </c>
      <c r="AM443">
        <v>179.51</v>
      </c>
      <c r="AN443">
        <v>179.654</v>
      </c>
      <c r="AO443">
        <v>177.87</v>
      </c>
      <c r="AP443">
        <v>178.57</v>
      </c>
      <c r="AQ443">
        <v>10764870</v>
      </c>
      <c r="AR443">
        <f t="shared" si="40"/>
        <v>2.0200886594466372E-3</v>
      </c>
    </row>
    <row r="444" spans="1:44" x14ac:dyDescent="0.2">
      <c r="A444" s="1">
        <v>45000</v>
      </c>
      <c r="B444">
        <v>153.68</v>
      </c>
      <c r="C444">
        <v>153.68</v>
      </c>
      <c r="D444">
        <v>150.72999999999999</v>
      </c>
      <c r="E444">
        <v>153.30000000000001</v>
      </c>
      <c r="F444">
        <v>809085</v>
      </c>
      <c r="G444">
        <f t="shared" si="41"/>
        <v>-2.2383776544863152E-2</v>
      </c>
      <c r="I444" s="1">
        <v>45000</v>
      </c>
      <c r="J444">
        <v>3876.74</v>
      </c>
      <c r="K444">
        <v>3894.26</v>
      </c>
      <c r="L444">
        <v>3838.24</v>
      </c>
      <c r="M444">
        <v>3891.93</v>
      </c>
      <c r="N444">
        <f t="shared" si="36"/>
        <v>-9.1361332909958692E-3</v>
      </c>
      <c r="P444" s="1">
        <v>45000</v>
      </c>
      <c r="Q444">
        <v>110.22</v>
      </c>
      <c r="R444">
        <v>110.22</v>
      </c>
      <c r="S444">
        <v>106.82</v>
      </c>
      <c r="T444">
        <v>107.78</v>
      </c>
      <c r="U444">
        <v>17673</v>
      </c>
      <c r="V444">
        <f t="shared" si="37"/>
        <v>-2.8308690948431307E-2</v>
      </c>
      <c r="X444" s="1">
        <v>45000</v>
      </c>
      <c r="Y444">
        <v>10.11</v>
      </c>
      <c r="Z444">
        <v>10.11</v>
      </c>
      <c r="AA444">
        <v>10.11</v>
      </c>
      <c r="AB444">
        <v>10.11</v>
      </c>
      <c r="AC444">
        <f t="shared" si="38"/>
        <v>0</v>
      </c>
      <c r="AE444" s="1">
        <v>44998</v>
      </c>
      <c r="AF444">
        <v>3.71</v>
      </c>
      <c r="AG444">
        <v>3.7789999999999999</v>
      </c>
      <c r="AH444">
        <v>3.5129999999999999</v>
      </c>
      <c r="AI444">
        <v>3.7160000000000002</v>
      </c>
      <c r="AJ444">
        <f t="shared" si="39"/>
        <v>-4.5898967952199901E-2</v>
      </c>
      <c r="AL444" s="1">
        <v>45000</v>
      </c>
      <c r="AM444">
        <v>178.86</v>
      </c>
      <c r="AN444">
        <v>180.13</v>
      </c>
      <c r="AO444">
        <v>177.49</v>
      </c>
      <c r="AP444">
        <v>178.21</v>
      </c>
      <c r="AQ444">
        <v>14546100</v>
      </c>
      <c r="AR444">
        <f t="shared" si="40"/>
        <v>7.8041056381835403E-3</v>
      </c>
    </row>
    <row r="445" spans="1:44" x14ac:dyDescent="0.2">
      <c r="A445" s="1">
        <v>44999</v>
      </c>
      <c r="B445">
        <v>158.5</v>
      </c>
      <c r="C445">
        <v>159.57</v>
      </c>
      <c r="D445">
        <v>155.22999999999999</v>
      </c>
      <c r="E445">
        <v>156.81</v>
      </c>
      <c r="F445">
        <v>439774</v>
      </c>
      <c r="G445">
        <f t="shared" si="41"/>
        <v>1.6728262983855362E-2</v>
      </c>
      <c r="I445" s="1">
        <v>44999</v>
      </c>
      <c r="J445">
        <v>3894.01</v>
      </c>
      <c r="K445">
        <v>3937.29</v>
      </c>
      <c r="L445">
        <v>3873.63</v>
      </c>
      <c r="M445">
        <v>3919.29</v>
      </c>
      <c r="N445">
        <f t="shared" si="36"/>
        <v>1.70050881366078E-2</v>
      </c>
      <c r="P445" s="1">
        <v>44999</v>
      </c>
      <c r="Q445">
        <v>112.33</v>
      </c>
      <c r="R445">
        <v>112.33</v>
      </c>
      <c r="S445">
        <v>109.94</v>
      </c>
      <c r="T445">
        <v>110.92</v>
      </c>
      <c r="U445">
        <v>11184</v>
      </c>
      <c r="V445">
        <f t="shared" si="37"/>
        <v>1.3893967093235794E-2</v>
      </c>
      <c r="X445" s="1">
        <v>44999</v>
      </c>
      <c r="Y445">
        <v>10.11</v>
      </c>
      <c r="Z445">
        <v>10.11</v>
      </c>
      <c r="AA445">
        <v>10.11</v>
      </c>
      <c r="AB445">
        <v>10.11</v>
      </c>
      <c r="AC445">
        <f t="shared" si="38"/>
        <v>9.9009900990096908E-4</v>
      </c>
      <c r="AE445" s="1">
        <v>44995</v>
      </c>
      <c r="AF445">
        <v>3.8559999999999999</v>
      </c>
      <c r="AG445">
        <v>3.8559999999999999</v>
      </c>
      <c r="AH445">
        <v>3.6819999999999999</v>
      </c>
      <c r="AI445">
        <v>3.71</v>
      </c>
      <c r="AJ445">
        <f t="shared" si="39"/>
        <v>-4.239271781534467E-2</v>
      </c>
      <c r="AL445" s="1">
        <v>44999</v>
      </c>
      <c r="AM445">
        <v>177.35</v>
      </c>
      <c r="AN445">
        <v>177.59</v>
      </c>
      <c r="AO445">
        <v>176.21</v>
      </c>
      <c r="AP445">
        <v>176.83</v>
      </c>
      <c r="AQ445">
        <v>10019030</v>
      </c>
      <c r="AR445">
        <f t="shared" si="40"/>
        <v>-5.7910716293714214E-3</v>
      </c>
    </row>
    <row r="446" spans="1:44" x14ac:dyDescent="0.2">
      <c r="A446" s="1">
        <v>44998</v>
      </c>
      <c r="B446">
        <v>154.97</v>
      </c>
      <c r="C446">
        <v>157.24</v>
      </c>
      <c r="D446">
        <v>152.38999999999999</v>
      </c>
      <c r="E446">
        <v>154.22999999999999</v>
      </c>
      <c r="F446">
        <v>929483</v>
      </c>
      <c r="G446">
        <f t="shared" si="41"/>
        <v>-2.7308274470232166E-2</v>
      </c>
      <c r="I446" s="1">
        <v>44998</v>
      </c>
      <c r="J446">
        <v>3835.12</v>
      </c>
      <c r="K446">
        <v>3905.05</v>
      </c>
      <c r="L446">
        <v>3808.86</v>
      </c>
      <c r="M446">
        <v>3855.76</v>
      </c>
      <c r="N446">
        <f t="shared" si="36"/>
        <v>-9.7391792674556554E-3</v>
      </c>
      <c r="P446" s="1">
        <v>44998</v>
      </c>
      <c r="Q446">
        <v>109.41</v>
      </c>
      <c r="R446">
        <v>110.36</v>
      </c>
      <c r="S446">
        <v>108.43</v>
      </c>
      <c r="T446">
        <v>109.4</v>
      </c>
      <c r="U446">
        <v>25175</v>
      </c>
      <c r="V446">
        <f t="shared" si="37"/>
        <v>-1.0671007415445764E-2</v>
      </c>
      <c r="X446" s="1">
        <v>44998</v>
      </c>
      <c r="Y446">
        <v>10.1</v>
      </c>
      <c r="Z446">
        <v>10.1</v>
      </c>
      <c r="AA446">
        <v>10.1</v>
      </c>
      <c r="AB446">
        <v>10.1</v>
      </c>
      <c r="AC446">
        <f t="shared" si="38"/>
        <v>0</v>
      </c>
      <c r="AE446" s="1">
        <v>44994</v>
      </c>
      <c r="AF446">
        <v>3.8959999999999999</v>
      </c>
      <c r="AG446">
        <v>3.9249999999999998</v>
      </c>
      <c r="AH446">
        <v>3.8450000000000002</v>
      </c>
      <c r="AI446">
        <v>3.8559999999999999</v>
      </c>
      <c r="AJ446">
        <f t="shared" si="39"/>
        <v>6.0177917320774809E-3</v>
      </c>
      <c r="AL446" s="1">
        <v>44998</v>
      </c>
      <c r="AM446">
        <v>176.66</v>
      </c>
      <c r="AN446">
        <v>178.02</v>
      </c>
      <c r="AO446">
        <v>176.3</v>
      </c>
      <c r="AP446">
        <v>177.86</v>
      </c>
      <c r="AQ446">
        <v>20554420</v>
      </c>
      <c r="AR446">
        <f t="shared" si="40"/>
        <v>2.2948179674469483E-2</v>
      </c>
    </row>
    <row r="447" spans="1:44" x14ac:dyDescent="0.2">
      <c r="A447" s="1">
        <v>44995</v>
      </c>
      <c r="B447">
        <v>162.84</v>
      </c>
      <c r="C447">
        <v>162.86000000000001</v>
      </c>
      <c r="D447">
        <v>157.02000000000001</v>
      </c>
      <c r="E447">
        <v>158.56</v>
      </c>
      <c r="F447">
        <v>745601</v>
      </c>
      <c r="G447">
        <f t="shared" si="41"/>
        <v>-2.8074046830942653E-2</v>
      </c>
      <c r="I447" s="1">
        <v>44995</v>
      </c>
      <c r="J447">
        <v>3912.77</v>
      </c>
      <c r="K447">
        <v>3934.05</v>
      </c>
      <c r="L447">
        <v>3846.32</v>
      </c>
      <c r="M447">
        <v>3861.59</v>
      </c>
      <c r="N447">
        <f t="shared" si="36"/>
        <v>-1.5959270345639126E-2</v>
      </c>
      <c r="P447" s="1">
        <v>44995</v>
      </c>
      <c r="Q447">
        <v>112.61</v>
      </c>
      <c r="R447">
        <v>112.61</v>
      </c>
      <c r="S447">
        <v>110.24</v>
      </c>
      <c r="T447">
        <v>110.58</v>
      </c>
      <c r="U447">
        <v>9962</v>
      </c>
      <c r="V447">
        <f t="shared" si="37"/>
        <v>-2.3403691601165819E-2</v>
      </c>
      <c r="X447" s="1">
        <v>44995</v>
      </c>
      <c r="Y447">
        <v>10.1</v>
      </c>
      <c r="Z447">
        <v>10.1</v>
      </c>
      <c r="AA447">
        <v>10.1</v>
      </c>
      <c r="AB447">
        <v>10.1</v>
      </c>
      <c r="AC447">
        <f t="shared" si="38"/>
        <v>9.9108027750245665E-4</v>
      </c>
      <c r="AE447" s="1">
        <v>44993</v>
      </c>
      <c r="AF447">
        <v>3.8740000000000001</v>
      </c>
      <c r="AG447">
        <v>3.9089999999999998</v>
      </c>
      <c r="AH447">
        <v>3.8220000000000001</v>
      </c>
      <c r="AI447">
        <v>3.8959999999999999</v>
      </c>
      <c r="AJ447">
        <f t="shared" si="39"/>
        <v>-6.7567567567567051E-3</v>
      </c>
      <c r="AL447" s="1">
        <v>44995</v>
      </c>
      <c r="AM447">
        <v>171.93</v>
      </c>
      <c r="AN447">
        <v>173.88</v>
      </c>
      <c r="AO447">
        <v>171.92</v>
      </c>
      <c r="AP447">
        <v>173.87</v>
      </c>
      <c r="AQ447">
        <v>13803440</v>
      </c>
      <c r="AR447">
        <f t="shared" si="40"/>
        <v>2.1562867215041224E-2</v>
      </c>
    </row>
    <row r="448" spans="1:44" x14ac:dyDescent="0.2">
      <c r="A448" s="1">
        <v>44994</v>
      </c>
      <c r="B448">
        <v>167.69</v>
      </c>
      <c r="C448">
        <v>168.11</v>
      </c>
      <c r="D448">
        <v>163.08000000000001</v>
      </c>
      <c r="E448">
        <v>163.13999999999999</v>
      </c>
      <c r="F448">
        <v>572821</v>
      </c>
      <c r="G448">
        <f t="shared" si="41"/>
        <v>-2.7944944288863884E-2</v>
      </c>
      <c r="I448" s="1">
        <v>44994</v>
      </c>
      <c r="J448">
        <v>3998.66</v>
      </c>
      <c r="K448">
        <v>4017.81</v>
      </c>
      <c r="L448">
        <v>3908.7</v>
      </c>
      <c r="M448">
        <v>3918.32</v>
      </c>
      <c r="N448">
        <f t="shared" si="36"/>
        <v>-1.5381282495667344E-2</v>
      </c>
      <c r="P448" s="1">
        <v>44994</v>
      </c>
      <c r="Q448">
        <v>116.72</v>
      </c>
      <c r="R448">
        <v>116.72</v>
      </c>
      <c r="S448">
        <v>113.18</v>
      </c>
      <c r="T448">
        <v>113.23</v>
      </c>
      <c r="U448">
        <v>21419</v>
      </c>
      <c r="V448">
        <f t="shared" si="37"/>
        <v>-2.413169008015166E-2</v>
      </c>
      <c r="X448" s="1">
        <v>44994</v>
      </c>
      <c r="Y448">
        <v>10.09</v>
      </c>
      <c r="Z448">
        <v>10.09</v>
      </c>
      <c r="AA448">
        <v>10.09</v>
      </c>
      <c r="AB448">
        <v>10.09</v>
      </c>
      <c r="AC448">
        <f t="shared" si="38"/>
        <v>9.9206349206347097E-4</v>
      </c>
      <c r="AE448" s="1">
        <v>44992</v>
      </c>
      <c r="AF448">
        <v>3.9</v>
      </c>
      <c r="AG448">
        <v>3.9409999999999998</v>
      </c>
      <c r="AH448">
        <v>3.8479999999999999</v>
      </c>
      <c r="AI448">
        <v>3.8740000000000001</v>
      </c>
      <c r="AJ448">
        <f t="shared" si="39"/>
        <v>7.0662130332372914E-3</v>
      </c>
      <c r="AL448" s="1">
        <v>44994</v>
      </c>
      <c r="AM448">
        <v>169.751</v>
      </c>
      <c r="AN448">
        <v>170.65</v>
      </c>
      <c r="AO448">
        <v>169.71</v>
      </c>
      <c r="AP448">
        <v>170.2</v>
      </c>
      <c r="AQ448">
        <v>5582980</v>
      </c>
      <c r="AR448">
        <f t="shared" si="40"/>
        <v>9.8492939361575684E-3</v>
      </c>
    </row>
    <row r="449" spans="1:44" x14ac:dyDescent="0.2">
      <c r="A449" s="1">
        <v>44993</v>
      </c>
      <c r="B449">
        <v>168.08</v>
      </c>
      <c r="C449">
        <v>168.61</v>
      </c>
      <c r="D449">
        <v>166.70840000000001</v>
      </c>
      <c r="E449">
        <v>167.83</v>
      </c>
      <c r="F449">
        <v>368059</v>
      </c>
      <c r="G449">
        <f t="shared" si="41"/>
        <v>4.1726275631867908E-4</v>
      </c>
      <c r="I449" s="1">
        <v>44993</v>
      </c>
      <c r="J449">
        <v>3987.55</v>
      </c>
      <c r="K449">
        <v>4000.41</v>
      </c>
      <c r="L449">
        <v>3969.76</v>
      </c>
      <c r="M449">
        <v>3992.01</v>
      </c>
      <c r="N449">
        <f t="shared" si="36"/>
        <v>-2.6505473191785886E-3</v>
      </c>
      <c r="P449" s="1">
        <v>44993</v>
      </c>
      <c r="Q449">
        <v>116.14</v>
      </c>
      <c r="R449">
        <v>116.19</v>
      </c>
      <c r="S449">
        <v>115.31</v>
      </c>
      <c r="T449">
        <v>116.03</v>
      </c>
      <c r="U449">
        <v>5285</v>
      </c>
      <c r="V449">
        <f t="shared" si="37"/>
        <v>-3.2643243707584867E-3</v>
      </c>
      <c r="X449" s="1">
        <v>44993</v>
      </c>
      <c r="Y449">
        <v>10.08</v>
      </c>
      <c r="Z449">
        <v>10.08</v>
      </c>
      <c r="AA449">
        <v>10.08</v>
      </c>
      <c r="AB449">
        <v>10.08</v>
      </c>
      <c r="AC449">
        <f t="shared" si="38"/>
        <v>0</v>
      </c>
      <c r="AE449" s="1">
        <v>44991</v>
      </c>
      <c r="AF449">
        <v>3.88</v>
      </c>
      <c r="AG449">
        <v>3.9249999999999998</v>
      </c>
      <c r="AH449">
        <v>3.8210000000000002</v>
      </c>
      <c r="AI449">
        <v>3.9</v>
      </c>
      <c r="AJ449">
        <f t="shared" si="39"/>
        <v>-1.469829809179988E-2</v>
      </c>
      <c r="AL449" s="1">
        <v>44993</v>
      </c>
      <c r="AM449">
        <v>168.61</v>
      </c>
      <c r="AN449">
        <v>169.59</v>
      </c>
      <c r="AO449">
        <v>168.52</v>
      </c>
      <c r="AP449">
        <v>168.54</v>
      </c>
      <c r="AQ449">
        <v>5718595</v>
      </c>
      <c r="AR449">
        <f t="shared" si="40"/>
        <v>-4.7443956826006704E-4</v>
      </c>
    </row>
    <row r="450" spans="1:44" x14ac:dyDescent="0.2">
      <c r="A450" s="1">
        <v>44992</v>
      </c>
      <c r="B450">
        <v>170.01</v>
      </c>
      <c r="C450">
        <v>170.41</v>
      </c>
      <c r="D450">
        <v>167.49940000000001</v>
      </c>
      <c r="E450">
        <v>167.76</v>
      </c>
      <c r="F450">
        <v>319672</v>
      </c>
      <c r="G450">
        <f t="shared" si="41"/>
        <v>-1.3002294522562852E-2</v>
      </c>
      <c r="I450" s="1">
        <v>44992</v>
      </c>
      <c r="J450">
        <v>4048.26</v>
      </c>
      <c r="K450">
        <v>4050</v>
      </c>
      <c r="L450">
        <v>3980.31</v>
      </c>
      <c r="M450">
        <v>3986.37</v>
      </c>
      <c r="N450">
        <f t="shared" si="36"/>
        <v>-1.5897700890815228E-2</v>
      </c>
      <c r="P450" s="1">
        <v>44992</v>
      </c>
      <c r="Q450">
        <v>117.92</v>
      </c>
      <c r="R450">
        <v>117.92</v>
      </c>
      <c r="S450">
        <v>116.1</v>
      </c>
      <c r="T450">
        <v>116.41</v>
      </c>
      <c r="U450">
        <v>6926</v>
      </c>
      <c r="V450">
        <f t="shared" si="37"/>
        <v>-1.087603024895914E-2</v>
      </c>
      <c r="X450" s="1">
        <v>44992</v>
      </c>
      <c r="Y450">
        <v>10.08</v>
      </c>
      <c r="Z450">
        <v>10.08</v>
      </c>
      <c r="AA450">
        <v>10.08</v>
      </c>
      <c r="AB450">
        <v>10.08</v>
      </c>
      <c r="AC450">
        <f t="shared" si="38"/>
        <v>9.9304865938428855E-4</v>
      </c>
      <c r="AE450" s="1">
        <v>44988</v>
      </c>
      <c r="AF450">
        <v>3.996</v>
      </c>
      <c r="AG450">
        <v>4.0090000000000003</v>
      </c>
      <c r="AH450">
        <v>3.8780000000000001</v>
      </c>
      <c r="AI450">
        <v>3.88</v>
      </c>
      <c r="AJ450">
        <f t="shared" si="39"/>
        <v>-1.8724696356275265E-2</v>
      </c>
      <c r="AL450" s="1">
        <v>44992</v>
      </c>
      <c r="AM450">
        <v>170.42</v>
      </c>
      <c r="AN450">
        <v>170.47</v>
      </c>
      <c r="AO450">
        <v>168.52</v>
      </c>
      <c r="AP450">
        <v>168.62</v>
      </c>
      <c r="AQ450">
        <v>8713268</v>
      </c>
      <c r="AR450">
        <f t="shared" si="40"/>
        <v>-1.7480480130520917E-2</v>
      </c>
    </row>
    <row r="451" spans="1:44" x14ac:dyDescent="0.2">
      <c r="A451" s="1">
        <v>44991</v>
      </c>
      <c r="B451">
        <v>172.38</v>
      </c>
      <c r="C451">
        <v>172.51</v>
      </c>
      <c r="D451">
        <v>169.53</v>
      </c>
      <c r="E451">
        <v>169.97</v>
      </c>
      <c r="F451">
        <v>350939</v>
      </c>
      <c r="G451">
        <f t="shared" si="41"/>
        <v>-1.3007374716915446E-2</v>
      </c>
      <c r="I451" s="1">
        <v>44991</v>
      </c>
      <c r="J451">
        <v>4055.15</v>
      </c>
      <c r="K451">
        <v>4078.49</v>
      </c>
      <c r="L451">
        <v>4044.61</v>
      </c>
      <c r="M451">
        <v>4048.42</v>
      </c>
      <c r="N451">
        <f t="shared" si="36"/>
        <v>1.2374942743362623E-2</v>
      </c>
      <c r="P451" s="1">
        <v>44991</v>
      </c>
      <c r="Q451">
        <v>118.61</v>
      </c>
      <c r="R451">
        <v>118.61</v>
      </c>
      <c r="S451">
        <v>117.45</v>
      </c>
      <c r="T451">
        <v>117.69</v>
      </c>
      <c r="U451">
        <v>11436</v>
      </c>
      <c r="V451">
        <f t="shared" si="37"/>
        <v>-1.042630118557142E-2</v>
      </c>
      <c r="X451" s="1">
        <v>44991</v>
      </c>
      <c r="Y451">
        <v>10.07</v>
      </c>
      <c r="Z451">
        <v>10.07</v>
      </c>
      <c r="AA451">
        <v>10.07</v>
      </c>
      <c r="AB451">
        <v>10.07</v>
      </c>
      <c r="AC451">
        <f t="shared" si="38"/>
        <v>9.9403578528824924E-4</v>
      </c>
      <c r="AE451" s="1">
        <v>44987</v>
      </c>
      <c r="AF451">
        <v>3.9569999999999999</v>
      </c>
      <c r="AG451">
        <v>4.0490000000000004</v>
      </c>
      <c r="AH451">
        <v>3.952</v>
      </c>
      <c r="AI451">
        <v>3.996</v>
      </c>
      <c r="AJ451">
        <f t="shared" si="39"/>
        <v>1.2554445298488325E-2</v>
      </c>
      <c r="AL451" s="1">
        <v>44991</v>
      </c>
      <c r="AM451">
        <v>172.32</v>
      </c>
      <c r="AN451">
        <v>172.37</v>
      </c>
      <c r="AO451">
        <v>171.54</v>
      </c>
      <c r="AP451">
        <v>171.62</v>
      </c>
      <c r="AQ451">
        <v>4264124</v>
      </c>
      <c r="AR451">
        <f t="shared" si="40"/>
        <v>-5.043770653371236E-3</v>
      </c>
    </row>
    <row r="452" spans="1:44" x14ac:dyDescent="0.2">
      <c r="A452" s="1">
        <v>44988</v>
      </c>
      <c r="B452">
        <v>171.08</v>
      </c>
      <c r="C452">
        <v>172.53</v>
      </c>
      <c r="D452">
        <v>170.01</v>
      </c>
      <c r="E452">
        <v>172.21</v>
      </c>
      <c r="F452">
        <v>386907</v>
      </c>
      <c r="G452">
        <f t="shared" si="41"/>
        <v>1.1631322328614335E-2</v>
      </c>
      <c r="I452" s="1">
        <v>44988</v>
      </c>
      <c r="J452">
        <v>3998.02</v>
      </c>
      <c r="K452">
        <v>4048.29</v>
      </c>
      <c r="L452">
        <v>3995.17</v>
      </c>
      <c r="M452">
        <v>4045.64</v>
      </c>
      <c r="N452">
        <f t="shared" si="36"/>
        <v>1.7058877438800919E-2</v>
      </c>
      <c r="P452" s="1">
        <v>44988</v>
      </c>
      <c r="Q452">
        <v>117.38</v>
      </c>
      <c r="R452">
        <v>119.19</v>
      </c>
      <c r="S452">
        <v>117.38</v>
      </c>
      <c r="T452">
        <v>118.93</v>
      </c>
      <c r="U452">
        <v>9500</v>
      </c>
      <c r="V452">
        <f t="shared" si="37"/>
        <v>1.3463996591393376E-2</v>
      </c>
      <c r="X452" s="1">
        <v>44988</v>
      </c>
      <c r="Y452">
        <v>10.06</v>
      </c>
      <c r="Z452">
        <v>10.06</v>
      </c>
      <c r="AA452">
        <v>10.06</v>
      </c>
      <c r="AB452">
        <v>10.06</v>
      </c>
      <c r="AC452">
        <f t="shared" si="38"/>
        <v>-9.9304865938428855E-4</v>
      </c>
      <c r="AE452" s="1">
        <v>44986</v>
      </c>
      <c r="AF452">
        <v>3.9209999999999998</v>
      </c>
      <c r="AG452">
        <v>3.9860000000000002</v>
      </c>
      <c r="AH452">
        <v>3.903</v>
      </c>
      <c r="AI452">
        <v>3.9569999999999999</v>
      </c>
      <c r="AJ452">
        <f t="shared" si="39"/>
        <v>-1.7902813299233036E-3</v>
      </c>
      <c r="AL452" s="1">
        <v>44988</v>
      </c>
      <c r="AM452">
        <v>171.45</v>
      </c>
      <c r="AN452">
        <v>172.595</v>
      </c>
      <c r="AO452">
        <v>170.98</v>
      </c>
      <c r="AP452">
        <v>172.49</v>
      </c>
      <c r="AQ452">
        <v>6894466</v>
      </c>
      <c r="AR452">
        <f t="shared" si="40"/>
        <v>1.0723075120121953E-2</v>
      </c>
    </row>
    <row r="453" spans="1:44" x14ac:dyDescent="0.2">
      <c r="A453" s="1">
        <v>44987</v>
      </c>
      <c r="B453">
        <v>168.68</v>
      </c>
      <c r="C453">
        <v>170.52</v>
      </c>
      <c r="D453">
        <v>168.02</v>
      </c>
      <c r="E453">
        <v>170.23</v>
      </c>
      <c r="F453">
        <v>369650</v>
      </c>
      <c r="G453">
        <f t="shared" si="41"/>
        <v>3.3005245476513366E-3</v>
      </c>
      <c r="I453" s="1">
        <v>44987</v>
      </c>
      <c r="J453">
        <v>3938.68</v>
      </c>
      <c r="K453">
        <v>3990.84</v>
      </c>
      <c r="L453">
        <v>3928.16</v>
      </c>
      <c r="M453">
        <v>3981.35</v>
      </c>
      <c r="N453">
        <f t="shared" ref="N453:N516" si="42">(L453-L454)/L454</f>
        <v>-2.7646259884998481E-3</v>
      </c>
      <c r="P453" s="1">
        <v>44987</v>
      </c>
      <c r="Q453">
        <v>115.72</v>
      </c>
      <c r="R453">
        <v>117.35</v>
      </c>
      <c r="S453">
        <v>115.72</v>
      </c>
      <c r="T453">
        <v>117.35</v>
      </c>
      <c r="U453">
        <v>4679</v>
      </c>
      <c r="V453">
        <f t="shared" ref="V453:V516" si="43">(T453-T454)/T454</f>
        <v>3.5918925853073418E-3</v>
      </c>
      <c r="X453" s="1">
        <v>44987</v>
      </c>
      <c r="Y453">
        <v>10.07</v>
      </c>
      <c r="Z453">
        <v>10.07</v>
      </c>
      <c r="AA453">
        <v>10.07</v>
      </c>
      <c r="AB453">
        <v>10.07</v>
      </c>
      <c r="AC453">
        <f t="shared" ref="AC453:AC475" si="44">(AA453-AA454)/AA454</f>
        <v>0</v>
      </c>
      <c r="AE453" s="1">
        <v>44985</v>
      </c>
      <c r="AF453">
        <v>3.93</v>
      </c>
      <c r="AG453">
        <v>3.98</v>
      </c>
      <c r="AH453">
        <v>3.91</v>
      </c>
      <c r="AI453">
        <v>3.9209999999999998</v>
      </c>
      <c r="AJ453">
        <f t="shared" ref="AJ453:AJ516" si="45">(AH453-AH454)/AH454</f>
        <v>2.8212362144139831E-3</v>
      </c>
      <c r="AL453" s="1">
        <v>44987</v>
      </c>
      <c r="AM453">
        <v>170.52</v>
      </c>
      <c r="AN453">
        <v>170.97499999999999</v>
      </c>
      <c r="AO453">
        <v>170.36</v>
      </c>
      <c r="AP453">
        <v>170.66</v>
      </c>
      <c r="AQ453">
        <v>3952266</v>
      </c>
      <c r="AR453">
        <f t="shared" ref="AR453:AR516" si="46">(AP453-AP454)/AP454</f>
        <v>-5.8561724057152914E-4</v>
      </c>
    </row>
    <row r="454" spans="1:44" x14ac:dyDescent="0.2">
      <c r="A454" s="1">
        <v>44986</v>
      </c>
      <c r="B454">
        <v>168.98</v>
      </c>
      <c r="C454">
        <v>170.12</v>
      </c>
      <c r="D454">
        <v>168.32</v>
      </c>
      <c r="E454">
        <v>169.67</v>
      </c>
      <c r="F454">
        <v>305588</v>
      </c>
      <c r="G454">
        <f t="shared" si="41"/>
        <v>2.1854695806259664E-3</v>
      </c>
      <c r="I454" s="1">
        <v>44986</v>
      </c>
      <c r="J454">
        <v>3963.34</v>
      </c>
      <c r="K454">
        <v>3971.73</v>
      </c>
      <c r="L454">
        <v>3939.05</v>
      </c>
      <c r="M454">
        <v>3951.39</v>
      </c>
      <c r="N454">
        <f t="shared" si="42"/>
        <v>-7.5409803022438602E-3</v>
      </c>
      <c r="P454" s="1">
        <v>44986</v>
      </c>
      <c r="Q454">
        <v>116.2</v>
      </c>
      <c r="R454">
        <v>117.08</v>
      </c>
      <c r="S454">
        <v>116.2</v>
      </c>
      <c r="T454">
        <v>116.93</v>
      </c>
      <c r="U454">
        <v>11718</v>
      </c>
      <c r="V454">
        <f t="shared" si="43"/>
        <v>8.886971527178612E-3</v>
      </c>
      <c r="X454" s="1">
        <v>44986</v>
      </c>
      <c r="Y454">
        <v>10.07</v>
      </c>
      <c r="Z454">
        <v>10.07</v>
      </c>
      <c r="AA454">
        <v>10.07</v>
      </c>
      <c r="AB454">
        <v>10.07</v>
      </c>
      <c r="AC454">
        <f t="shared" si="44"/>
        <v>9.9403578528824924E-4</v>
      </c>
      <c r="AE454" s="1">
        <v>44984</v>
      </c>
      <c r="AF454">
        <v>3.931</v>
      </c>
      <c r="AG454">
        <v>3.9769999999999999</v>
      </c>
      <c r="AH454">
        <v>3.899</v>
      </c>
      <c r="AI454">
        <v>3.93</v>
      </c>
      <c r="AJ454">
        <f t="shared" si="45"/>
        <v>1.0365379632029032E-2</v>
      </c>
      <c r="AL454" s="1">
        <v>44986</v>
      </c>
      <c r="AM454">
        <v>170.95</v>
      </c>
      <c r="AN454">
        <v>171.49</v>
      </c>
      <c r="AO454">
        <v>170.47</v>
      </c>
      <c r="AP454">
        <v>170.76</v>
      </c>
      <c r="AQ454">
        <v>6590468</v>
      </c>
      <c r="AR454">
        <f t="shared" si="46"/>
        <v>5.7721757568617608E-3</v>
      </c>
    </row>
    <row r="455" spans="1:44" x14ac:dyDescent="0.2">
      <c r="A455" s="1">
        <v>44985</v>
      </c>
      <c r="B455">
        <v>169.54</v>
      </c>
      <c r="C455">
        <v>170.76</v>
      </c>
      <c r="D455">
        <v>169.21</v>
      </c>
      <c r="E455">
        <v>169.3</v>
      </c>
      <c r="F455">
        <v>292462</v>
      </c>
      <c r="G455">
        <f t="shared" ref="G455:G518" si="47">(E455-E456)/E456</f>
        <v>-1.7688679245282013E-3</v>
      </c>
      <c r="I455" s="1">
        <v>44985</v>
      </c>
      <c r="J455">
        <v>3977.19</v>
      </c>
      <c r="K455">
        <v>3997.5</v>
      </c>
      <c r="L455">
        <v>3968.98</v>
      </c>
      <c r="M455">
        <v>3970.15</v>
      </c>
      <c r="N455">
        <f t="shared" si="42"/>
        <v>-1.150105069773921E-3</v>
      </c>
      <c r="P455" s="1">
        <v>44985</v>
      </c>
      <c r="Q455">
        <v>117.2</v>
      </c>
      <c r="R455">
        <v>117.2</v>
      </c>
      <c r="S455">
        <v>115.9</v>
      </c>
      <c r="T455">
        <v>115.9</v>
      </c>
      <c r="U455">
        <v>7303</v>
      </c>
      <c r="V455">
        <f t="shared" si="43"/>
        <v>-1.0343044302705598E-3</v>
      </c>
      <c r="X455" s="1">
        <v>44985</v>
      </c>
      <c r="Y455">
        <v>10.06</v>
      </c>
      <c r="Z455">
        <v>10.06</v>
      </c>
      <c r="AA455">
        <v>10.06</v>
      </c>
      <c r="AB455">
        <v>10.06</v>
      </c>
      <c r="AC455">
        <f t="shared" si="44"/>
        <v>9.9502487562186923E-4</v>
      </c>
      <c r="AE455" s="1">
        <v>44981</v>
      </c>
      <c r="AF455">
        <v>3.8889999999999998</v>
      </c>
      <c r="AG455">
        <v>3.9630000000000001</v>
      </c>
      <c r="AH455">
        <v>3.859</v>
      </c>
      <c r="AI455">
        <v>3.931</v>
      </c>
      <c r="AJ455">
        <f t="shared" si="45"/>
        <v>7.7800829875521627E-4</v>
      </c>
      <c r="AL455" s="1">
        <v>44985</v>
      </c>
      <c r="AM455">
        <v>168.78100000000001</v>
      </c>
      <c r="AN455">
        <v>170.25</v>
      </c>
      <c r="AO455">
        <v>168.59</v>
      </c>
      <c r="AP455">
        <v>169.78</v>
      </c>
      <c r="AQ455">
        <v>6761585</v>
      </c>
      <c r="AR455">
        <f t="shared" si="46"/>
        <v>4.5559434352997474E-3</v>
      </c>
    </row>
    <row r="456" spans="1:44" x14ac:dyDescent="0.2">
      <c r="A456" s="1">
        <v>44984</v>
      </c>
      <c r="B456">
        <v>170.44</v>
      </c>
      <c r="C456">
        <v>171.57</v>
      </c>
      <c r="D456">
        <v>169.13669999999999</v>
      </c>
      <c r="E456">
        <v>169.6</v>
      </c>
      <c r="F456">
        <v>323391</v>
      </c>
      <c r="G456">
        <f t="shared" si="47"/>
        <v>1.4170996693432963E-3</v>
      </c>
      <c r="I456" s="1">
        <v>44984</v>
      </c>
      <c r="J456">
        <v>3992.36</v>
      </c>
      <c r="K456">
        <v>4018.05</v>
      </c>
      <c r="L456">
        <v>3973.55</v>
      </c>
      <c r="M456">
        <v>3982.24</v>
      </c>
      <c r="N456">
        <f t="shared" si="42"/>
        <v>7.7274617811457684E-3</v>
      </c>
      <c r="P456" s="1">
        <v>44984</v>
      </c>
      <c r="Q456">
        <v>117.85</v>
      </c>
      <c r="R456">
        <v>117.85</v>
      </c>
      <c r="S456">
        <v>115.81</v>
      </c>
      <c r="T456">
        <v>116.02</v>
      </c>
      <c r="U456">
        <v>4497</v>
      </c>
      <c r="V456">
        <f t="shared" si="43"/>
        <v>4.6761343955662631E-3</v>
      </c>
      <c r="X456" s="1">
        <v>44984</v>
      </c>
      <c r="Y456">
        <v>10.050000000000001</v>
      </c>
      <c r="Z456">
        <v>10.050000000000001</v>
      </c>
      <c r="AA456">
        <v>10.050000000000001</v>
      </c>
      <c r="AB456">
        <v>10.050000000000001</v>
      </c>
      <c r="AC456">
        <f t="shared" si="44"/>
        <v>1.9940179461616502E-3</v>
      </c>
      <c r="AE456" s="1">
        <v>44980</v>
      </c>
      <c r="AF456">
        <v>3.9159999999999999</v>
      </c>
      <c r="AG456">
        <v>3.97</v>
      </c>
      <c r="AH456">
        <v>3.8559999999999999</v>
      </c>
      <c r="AI456">
        <v>3.8889999999999998</v>
      </c>
      <c r="AJ456">
        <f t="shared" si="45"/>
        <v>-1.2548015364916757E-2</v>
      </c>
      <c r="AL456" s="1">
        <v>44984</v>
      </c>
      <c r="AM456">
        <v>168.88</v>
      </c>
      <c r="AN456">
        <v>169.23</v>
      </c>
      <c r="AO456">
        <v>168.55</v>
      </c>
      <c r="AP456">
        <v>169.01</v>
      </c>
      <c r="AQ456">
        <v>4509151</v>
      </c>
      <c r="AR456">
        <f t="shared" si="46"/>
        <v>3.9204039204039001E-3</v>
      </c>
    </row>
    <row r="457" spans="1:44" x14ac:dyDescent="0.2">
      <c r="A457" s="1">
        <v>44981</v>
      </c>
      <c r="B457">
        <v>168.16</v>
      </c>
      <c r="C457">
        <v>169.61</v>
      </c>
      <c r="D457">
        <v>167.34</v>
      </c>
      <c r="E457">
        <v>169.36</v>
      </c>
      <c r="F457">
        <v>523319</v>
      </c>
      <c r="G457">
        <f t="shared" si="47"/>
        <v>-4.8769022856806161E-3</v>
      </c>
      <c r="I457" s="1">
        <v>44981</v>
      </c>
      <c r="J457">
        <v>3973.24</v>
      </c>
      <c r="K457">
        <v>3978.25</v>
      </c>
      <c r="L457">
        <v>3943.08</v>
      </c>
      <c r="M457">
        <v>3970.04</v>
      </c>
      <c r="N457">
        <f t="shared" si="42"/>
        <v>-6.5781683416516034E-3</v>
      </c>
      <c r="P457" s="1">
        <v>44981</v>
      </c>
      <c r="Q457">
        <v>115.1</v>
      </c>
      <c r="R457">
        <v>115.8</v>
      </c>
      <c r="S457">
        <v>114.78</v>
      </c>
      <c r="T457">
        <v>115.48</v>
      </c>
      <c r="U457">
        <v>11498</v>
      </c>
      <c r="V457">
        <f t="shared" si="43"/>
        <v>-7.6480192489473279E-3</v>
      </c>
      <c r="X457" s="1">
        <v>44981</v>
      </c>
      <c r="Y457">
        <v>10.029999999999999</v>
      </c>
      <c r="Z457">
        <v>10.029999999999999</v>
      </c>
      <c r="AA457">
        <v>10.029999999999999</v>
      </c>
      <c r="AB457">
        <v>10.029999999999999</v>
      </c>
      <c r="AC457">
        <f t="shared" si="44"/>
        <v>-9.9601593625495903E-4</v>
      </c>
      <c r="AE457" s="1">
        <v>44979</v>
      </c>
      <c r="AF457">
        <v>3.9750000000000001</v>
      </c>
      <c r="AG457">
        <v>3.984</v>
      </c>
      <c r="AH457">
        <v>3.9049999999999998</v>
      </c>
      <c r="AI457">
        <v>3.9159999999999999</v>
      </c>
      <c r="AJ457">
        <f t="shared" si="45"/>
        <v>8.7832601394987886E-3</v>
      </c>
      <c r="AL457" s="1">
        <v>44981</v>
      </c>
      <c r="AM457">
        <v>168.42</v>
      </c>
      <c r="AN457">
        <v>168.84</v>
      </c>
      <c r="AO457">
        <v>168.19</v>
      </c>
      <c r="AP457">
        <v>168.35</v>
      </c>
      <c r="AQ457">
        <v>6496496</v>
      </c>
      <c r="AR457">
        <f t="shared" si="46"/>
        <v>-7.1946688683139646E-3</v>
      </c>
    </row>
    <row r="458" spans="1:44" x14ac:dyDescent="0.2">
      <c r="A458" s="1">
        <v>44980</v>
      </c>
      <c r="B458">
        <v>170.42</v>
      </c>
      <c r="C458">
        <v>171.23179999999999</v>
      </c>
      <c r="D458">
        <v>168.2901</v>
      </c>
      <c r="E458">
        <v>170.19</v>
      </c>
      <c r="F458">
        <v>311946</v>
      </c>
      <c r="G458">
        <f t="shared" si="47"/>
        <v>4.1892848713713004E-3</v>
      </c>
      <c r="I458" s="1">
        <v>44980</v>
      </c>
      <c r="J458">
        <v>4018.6</v>
      </c>
      <c r="K458">
        <v>4028.3</v>
      </c>
      <c r="L458">
        <v>3969.19</v>
      </c>
      <c r="M458">
        <v>4012.32</v>
      </c>
      <c r="N458">
        <f t="shared" si="42"/>
        <v>-1.9386959692222676E-3</v>
      </c>
      <c r="P458" s="1">
        <v>44980</v>
      </c>
      <c r="Q458">
        <v>116.58</v>
      </c>
      <c r="R458">
        <v>116.7</v>
      </c>
      <c r="S458">
        <v>115.43</v>
      </c>
      <c r="T458">
        <v>116.37</v>
      </c>
      <c r="U458">
        <v>11760</v>
      </c>
      <c r="V458">
        <f t="shared" si="43"/>
        <v>6.1386823448038039E-3</v>
      </c>
      <c r="X458" s="1">
        <v>44980</v>
      </c>
      <c r="Y458">
        <v>10.039999999999999</v>
      </c>
      <c r="Z458">
        <v>10.039999999999999</v>
      </c>
      <c r="AA458">
        <v>10.039999999999999</v>
      </c>
      <c r="AB458">
        <v>10.039999999999999</v>
      </c>
      <c r="AC458">
        <f t="shared" si="44"/>
        <v>2.9970029970029332E-3</v>
      </c>
      <c r="AE458" s="1">
        <v>44978</v>
      </c>
      <c r="AF458">
        <v>3.871</v>
      </c>
      <c r="AG458">
        <v>3.9860000000000002</v>
      </c>
      <c r="AH458">
        <v>3.871</v>
      </c>
      <c r="AI458">
        <v>3.9750000000000001</v>
      </c>
      <c r="AJ458">
        <f t="shared" si="45"/>
        <v>0</v>
      </c>
      <c r="AL458" s="1">
        <v>44980</v>
      </c>
      <c r="AM458">
        <v>169.84</v>
      </c>
      <c r="AN458">
        <v>170.125</v>
      </c>
      <c r="AO458">
        <v>169.08</v>
      </c>
      <c r="AP458">
        <v>169.57</v>
      </c>
      <c r="AQ458">
        <v>5073479</v>
      </c>
      <c r="AR458">
        <f t="shared" si="46"/>
        <v>-5.3047271012615475E-4</v>
      </c>
    </row>
    <row r="459" spans="1:44" x14ac:dyDescent="0.2">
      <c r="A459" s="1">
        <v>44979</v>
      </c>
      <c r="B459">
        <v>169.27</v>
      </c>
      <c r="C459">
        <v>170.59</v>
      </c>
      <c r="D459">
        <v>168.78</v>
      </c>
      <c r="E459">
        <v>169.48</v>
      </c>
      <c r="F459">
        <v>521358</v>
      </c>
      <c r="G459">
        <f t="shared" si="47"/>
        <v>1.7140492936934338E-3</v>
      </c>
      <c r="I459" s="1">
        <v>44979</v>
      </c>
      <c r="J459">
        <v>4001.83</v>
      </c>
      <c r="K459">
        <v>4017.37</v>
      </c>
      <c r="L459">
        <v>3976.9</v>
      </c>
      <c r="M459">
        <v>3991.05</v>
      </c>
      <c r="N459">
        <f t="shared" si="42"/>
        <v>-4.5780050510739068E-3</v>
      </c>
      <c r="P459" s="1">
        <v>44979</v>
      </c>
      <c r="Q459">
        <v>116.12</v>
      </c>
      <c r="R459">
        <v>116.35</v>
      </c>
      <c r="S459">
        <v>115.34</v>
      </c>
      <c r="T459">
        <v>115.66</v>
      </c>
      <c r="U459">
        <v>10064</v>
      </c>
      <c r="V459">
        <f t="shared" si="43"/>
        <v>-4.3211476968280321E-4</v>
      </c>
      <c r="X459" s="1">
        <v>44979</v>
      </c>
      <c r="Y459">
        <v>10.01</v>
      </c>
      <c r="Z459">
        <v>10.01</v>
      </c>
      <c r="AA459">
        <v>10.01</v>
      </c>
      <c r="AB459">
        <v>10.01</v>
      </c>
      <c r="AC459">
        <f t="shared" si="44"/>
        <v>-9.9800399201594673E-4</v>
      </c>
      <c r="AE459" s="1">
        <v>44976</v>
      </c>
      <c r="AF459">
        <v>3.871</v>
      </c>
      <c r="AG459">
        <v>3.871</v>
      </c>
      <c r="AH459">
        <v>3.871</v>
      </c>
      <c r="AI459">
        <v>3.871</v>
      </c>
      <c r="AJ459">
        <f t="shared" si="45"/>
        <v>1.2933264355923159E-3</v>
      </c>
      <c r="AL459" s="1">
        <v>44979</v>
      </c>
      <c r="AM459">
        <v>170.81</v>
      </c>
      <c r="AN459">
        <v>170.96</v>
      </c>
      <c r="AO459">
        <v>169.56</v>
      </c>
      <c r="AP459">
        <v>169.66</v>
      </c>
      <c r="AQ459">
        <v>4105675</v>
      </c>
      <c r="AR459">
        <f t="shared" si="46"/>
        <v>-5.6265385066229514E-3</v>
      </c>
    </row>
    <row r="460" spans="1:44" x14ac:dyDescent="0.2">
      <c r="A460" s="1">
        <v>44978</v>
      </c>
      <c r="B460">
        <v>171.98</v>
      </c>
      <c r="C460">
        <v>172.35650000000001</v>
      </c>
      <c r="D460">
        <v>168.79</v>
      </c>
      <c r="E460">
        <v>169.19</v>
      </c>
      <c r="F460">
        <v>405226</v>
      </c>
      <c r="G460">
        <f t="shared" si="47"/>
        <v>-2.5739951629621092E-2</v>
      </c>
      <c r="I460" s="1">
        <v>44978</v>
      </c>
      <c r="J460">
        <v>4052.35</v>
      </c>
      <c r="K460">
        <v>4052.35</v>
      </c>
      <c r="L460">
        <v>3995.19</v>
      </c>
      <c r="M460">
        <v>3997.34</v>
      </c>
      <c r="N460">
        <f t="shared" si="42"/>
        <v>-1.3033757828036356E-2</v>
      </c>
      <c r="P460" s="1">
        <v>44978</v>
      </c>
      <c r="Q460">
        <v>117.54</v>
      </c>
      <c r="R460">
        <v>117.54</v>
      </c>
      <c r="S460">
        <v>115.71</v>
      </c>
      <c r="T460">
        <v>115.71</v>
      </c>
      <c r="U460">
        <v>17108</v>
      </c>
      <c r="V460">
        <f t="shared" si="43"/>
        <v>-2.0237087214225239E-2</v>
      </c>
      <c r="X460" s="1">
        <v>44978</v>
      </c>
      <c r="Y460">
        <v>10.02</v>
      </c>
      <c r="Z460">
        <v>10.02</v>
      </c>
      <c r="AA460">
        <v>10.02</v>
      </c>
      <c r="AB460">
        <v>10.02</v>
      </c>
      <c r="AC460">
        <f t="shared" si="44"/>
        <v>9.9900099900097775E-4</v>
      </c>
      <c r="AE460" s="1">
        <v>44974</v>
      </c>
      <c r="AF460">
        <v>3.92</v>
      </c>
      <c r="AG460">
        <v>3.968</v>
      </c>
      <c r="AH460">
        <v>3.8660000000000001</v>
      </c>
      <c r="AI460">
        <v>3.871</v>
      </c>
      <c r="AJ460">
        <f t="shared" si="45"/>
        <v>1.3102725366876381E-2</v>
      </c>
      <c r="AL460" s="1">
        <v>44978</v>
      </c>
      <c r="AM460">
        <v>171.2</v>
      </c>
      <c r="AN460">
        <v>171.5</v>
      </c>
      <c r="AO460">
        <v>170.34</v>
      </c>
      <c r="AP460">
        <v>170.62</v>
      </c>
      <c r="AQ460">
        <v>4035933</v>
      </c>
      <c r="AR460">
        <f t="shared" si="46"/>
        <v>-3.7370080579235453E-3</v>
      </c>
    </row>
    <row r="461" spans="1:44" x14ac:dyDescent="0.2">
      <c r="A461" s="1">
        <v>44974</v>
      </c>
      <c r="B461">
        <v>173.15</v>
      </c>
      <c r="C461">
        <v>173.9</v>
      </c>
      <c r="D461">
        <v>172.02</v>
      </c>
      <c r="E461">
        <v>173.66</v>
      </c>
      <c r="F461">
        <v>464404</v>
      </c>
      <c r="G461">
        <f t="shared" si="47"/>
        <v>9.2219020172908692E-4</v>
      </c>
      <c r="I461" s="1">
        <v>44974</v>
      </c>
      <c r="J461">
        <v>4077.73</v>
      </c>
      <c r="K461">
        <v>4081.51</v>
      </c>
      <c r="L461">
        <v>4047.95</v>
      </c>
      <c r="M461">
        <v>4079.09</v>
      </c>
      <c r="N461">
        <f t="shared" si="42"/>
        <v>-1.0157745831387279E-2</v>
      </c>
      <c r="P461" s="1">
        <v>44974</v>
      </c>
      <c r="Q461">
        <v>118.66</v>
      </c>
      <c r="R461">
        <v>118.66</v>
      </c>
      <c r="S461">
        <v>117.57</v>
      </c>
      <c r="T461">
        <v>118.1</v>
      </c>
      <c r="U461">
        <v>16567</v>
      </c>
      <c r="V461">
        <f t="shared" si="43"/>
        <v>-4.6354825115888015E-3</v>
      </c>
      <c r="X461" s="1">
        <v>44974</v>
      </c>
      <c r="Y461">
        <v>10.01</v>
      </c>
      <c r="Z461">
        <v>10.01</v>
      </c>
      <c r="AA461">
        <v>10.01</v>
      </c>
      <c r="AB461">
        <v>10.01</v>
      </c>
      <c r="AC461">
        <f t="shared" si="44"/>
        <v>0</v>
      </c>
      <c r="AE461" s="1">
        <v>44973</v>
      </c>
      <c r="AF461">
        <v>3.8410000000000002</v>
      </c>
      <c r="AG461">
        <v>3.9340000000000002</v>
      </c>
      <c r="AH461">
        <v>3.8159999999999998</v>
      </c>
      <c r="AI461">
        <v>3.92</v>
      </c>
      <c r="AJ461">
        <f t="shared" si="45"/>
        <v>1.4623770273863258E-2</v>
      </c>
      <c r="AL461" s="1">
        <v>44974</v>
      </c>
      <c r="AM461">
        <v>169.87</v>
      </c>
      <c r="AN461">
        <v>171.47</v>
      </c>
      <c r="AO461">
        <v>169.52</v>
      </c>
      <c r="AP461">
        <v>171.26</v>
      </c>
      <c r="AQ461">
        <v>4809799</v>
      </c>
      <c r="AR461">
        <f t="shared" si="46"/>
        <v>2.9868228404099028E-3</v>
      </c>
    </row>
    <row r="462" spans="1:44" x14ac:dyDescent="0.2">
      <c r="A462" s="1">
        <v>44973</v>
      </c>
      <c r="B462">
        <v>172.89</v>
      </c>
      <c r="C462">
        <v>175.05</v>
      </c>
      <c r="D462">
        <v>172.34</v>
      </c>
      <c r="E462">
        <v>173.5</v>
      </c>
      <c r="F462">
        <v>344890</v>
      </c>
      <c r="G462">
        <f t="shared" si="47"/>
        <v>-6.6414748654528601E-3</v>
      </c>
      <c r="I462" s="1">
        <v>44973</v>
      </c>
      <c r="J462">
        <v>4114.75</v>
      </c>
      <c r="K462">
        <v>4136.54</v>
      </c>
      <c r="L462">
        <v>4089.49</v>
      </c>
      <c r="M462">
        <v>4090.41</v>
      </c>
      <c r="N462">
        <f t="shared" si="42"/>
        <v>-3.5307189606186636E-3</v>
      </c>
      <c r="P462" s="1">
        <v>44973</v>
      </c>
      <c r="Q462">
        <v>118.7</v>
      </c>
      <c r="R462">
        <v>119.57</v>
      </c>
      <c r="S462">
        <v>118.61</v>
      </c>
      <c r="T462">
        <v>118.65</v>
      </c>
      <c r="U462">
        <v>8014</v>
      </c>
      <c r="V462">
        <f t="shared" si="43"/>
        <v>-7.2791164658633735E-3</v>
      </c>
      <c r="X462" s="1">
        <v>44973</v>
      </c>
      <c r="Y462">
        <v>10.01</v>
      </c>
      <c r="Z462">
        <v>10.01</v>
      </c>
      <c r="AA462">
        <v>10.01</v>
      </c>
      <c r="AB462">
        <v>10.01</v>
      </c>
      <c r="AC462">
        <f t="shared" si="44"/>
        <v>0</v>
      </c>
      <c r="AE462" s="1">
        <v>44972</v>
      </c>
      <c r="AF462">
        <v>3.78</v>
      </c>
      <c r="AG462">
        <v>3.8740000000000001</v>
      </c>
      <c r="AH462">
        <v>3.7610000000000001</v>
      </c>
      <c r="AI462">
        <v>3.8410000000000002</v>
      </c>
      <c r="AJ462">
        <f t="shared" si="45"/>
        <v>1.2109795479009668E-2</v>
      </c>
      <c r="AL462" s="1">
        <v>44973</v>
      </c>
      <c r="AM462">
        <v>170.34</v>
      </c>
      <c r="AN462">
        <v>171.6</v>
      </c>
      <c r="AO462">
        <v>169.96</v>
      </c>
      <c r="AP462">
        <v>170.75</v>
      </c>
      <c r="AQ462">
        <v>4540398</v>
      </c>
      <c r="AR462">
        <f t="shared" si="46"/>
        <v>-8.1924044707113559E-4</v>
      </c>
    </row>
    <row r="463" spans="1:44" x14ac:dyDescent="0.2">
      <c r="A463" s="1">
        <v>44972</v>
      </c>
      <c r="B463">
        <v>172.48</v>
      </c>
      <c r="C463">
        <v>174.73</v>
      </c>
      <c r="D463">
        <v>171.99</v>
      </c>
      <c r="E463">
        <v>174.66</v>
      </c>
      <c r="F463">
        <v>357343</v>
      </c>
      <c r="G463">
        <f t="shared" si="47"/>
        <v>5.874222529371172E-3</v>
      </c>
      <c r="I463" s="1">
        <v>44972</v>
      </c>
      <c r="J463">
        <v>4119.5</v>
      </c>
      <c r="K463">
        <v>4148.1099999999997</v>
      </c>
      <c r="L463">
        <v>4103.9799999999996</v>
      </c>
      <c r="M463">
        <v>4147.6000000000004</v>
      </c>
      <c r="N463">
        <f t="shared" si="42"/>
        <v>2.1904708413408866E-3</v>
      </c>
      <c r="P463" s="1">
        <v>44972</v>
      </c>
      <c r="Q463">
        <v>119.26</v>
      </c>
      <c r="R463">
        <v>119.52</v>
      </c>
      <c r="S463">
        <v>118.04</v>
      </c>
      <c r="T463">
        <v>119.52</v>
      </c>
      <c r="U463">
        <v>7666</v>
      </c>
      <c r="V463">
        <f t="shared" si="43"/>
        <v>1.9280744404391798E-3</v>
      </c>
      <c r="X463" s="1">
        <v>44972</v>
      </c>
      <c r="Y463">
        <v>10.01</v>
      </c>
      <c r="Z463">
        <v>10.01</v>
      </c>
      <c r="AA463">
        <v>10.01</v>
      </c>
      <c r="AB463">
        <v>10.01</v>
      </c>
      <c r="AC463">
        <f t="shared" si="44"/>
        <v>0</v>
      </c>
      <c r="AE463" s="1">
        <v>44971</v>
      </c>
      <c r="AF463">
        <v>3.7789999999999999</v>
      </c>
      <c r="AG463">
        <v>3.8460000000000001</v>
      </c>
      <c r="AH463">
        <v>3.7160000000000002</v>
      </c>
      <c r="AI463">
        <v>3.78</v>
      </c>
      <c r="AJ463">
        <f t="shared" si="45"/>
        <v>-1.2752391073326142E-2</v>
      </c>
      <c r="AL463" s="1">
        <v>44972</v>
      </c>
      <c r="AM463">
        <v>170.6</v>
      </c>
      <c r="AN463">
        <v>170.99</v>
      </c>
      <c r="AO463">
        <v>170.16</v>
      </c>
      <c r="AP463">
        <v>170.89</v>
      </c>
      <c r="AQ463">
        <v>5435337</v>
      </c>
      <c r="AR463">
        <f t="shared" si="46"/>
        <v>-9.9646602166735838E-3</v>
      </c>
    </row>
    <row r="464" spans="1:44" x14ac:dyDescent="0.2">
      <c r="A464" s="1">
        <v>44971</v>
      </c>
      <c r="B464">
        <v>173.25</v>
      </c>
      <c r="C464">
        <v>174.7012</v>
      </c>
      <c r="D464">
        <v>171.98</v>
      </c>
      <c r="E464">
        <v>173.64</v>
      </c>
      <c r="F464">
        <v>266405</v>
      </c>
      <c r="G464">
        <f t="shared" si="47"/>
        <v>-1.4376904939904539E-3</v>
      </c>
      <c r="I464" s="1">
        <v>44971</v>
      </c>
      <c r="J464">
        <v>4126.7</v>
      </c>
      <c r="K464">
        <v>4159.7700000000004</v>
      </c>
      <c r="L464">
        <v>4095.01</v>
      </c>
      <c r="M464">
        <v>4136.13</v>
      </c>
      <c r="N464">
        <f t="shared" si="42"/>
        <v>5.7175389171375789E-4</v>
      </c>
      <c r="P464" s="1">
        <v>44971</v>
      </c>
      <c r="Q464">
        <v>118.83</v>
      </c>
      <c r="R464">
        <v>119.57</v>
      </c>
      <c r="S464">
        <v>118.21</v>
      </c>
      <c r="T464">
        <v>119.29</v>
      </c>
      <c r="U464">
        <v>6537</v>
      </c>
      <c r="V464">
        <f t="shared" si="43"/>
        <v>1.6794021328407325E-3</v>
      </c>
      <c r="X464" s="1">
        <v>44971</v>
      </c>
      <c r="Y464">
        <v>10.01</v>
      </c>
      <c r="Z464">
        <v>10.01</v>
      </c>
      <c r="AA464">
        <v>10.01</v>
      </c>
      <c r="AB464">
        <v>10.01</v>
      </c>
      <c r="AC464">
        <f t="shared" si="44"/>
        <v>9.9999999999997877E-4</v>
      </c>
      <c r="AE464" s="1">
        <v>44970</v>
      </c>
      <c r="AF464">
        <v>3.8220000000000001</v>
      </c>
      <c r="AG464">
        <v>3.8330000000000002</v>
      </c>
      <c r="AH464">
        <v>3.7639999999999998</v>
      </c>
      <c r="AI464">
        <v>3.7789999999999999</v>
      </c>
      <c r="AJ464">
        <f t="shared" si="45"/>
        <v>8.8448137228624817E-3</v>
      </c>
      <c r="AL464" s="1">
        <v>44971</v>
      </c>
      <c r="AM464">
        <v>171.97</v>
      </c>
      <c r="AN464">
        <v>173.51</v>
      </c>
      <c r="AO464">
        <v>171.41</v>
      </c>
      <c r="AP464">
        <v>172.61</v>
      </c>
      <c r="AQ464">
        <v>5403099</v>
      </c>
      <c r="AR464">
        <f t="shared" si="46"/>
        <v>7.5371057513928504E-4</v>
      </c>
    </row>
    <row r="465" spans="1:44" x14ac:dyDescent="0.2">
      <c r="A465" s="1">
        <v>44970</v>
      </c>
      <c r="B465">
        <v>172.16</v>
      </c>
      <c r="C465">
        <v>173.89</v>
      </c>
      <c r="D465">
        <v>171.47</v>
      </c>
      <c r="E465">
        <v>173.89</v>
      </c>
      <c r="F465">
        <v>293933</v>
      </c>
      <c r="G465">
        <f t="shared" si="47"/>
        <v>1.139998836735869E-2</v>
      </c>
      <c r="I465" s="1">
        <v>44970</v>
      </c>
      <c r="J465">
        <v>4096.62</v>
      </c>
      <c r="K465">
        <v>4138.8999999999996</v>
      </c>
      <c r="L465">
        <v>4092.67</v>
      </c>
      <c r="M465">
        <v>4137.29</v>
      </c>
      <c r="N465">
        <f t="shared" si="42"/>
        <v>7.8506891516183074E-3</v>
      </c>
      <c r="P465" s="1">
        <v>44970</v>
      </c>
      <c r="Q465">
        <v>118.68</v>
      </c>
      <c r="R465">
        <v>119.15</v>
      </c>
      <c r="S465">
        <v>117.98</v>
      </c>
      <c r="T465">
        <v>119.09</v>
      </c>
      <c r="U465">
        <v>12770</v>
      </c>
      <c r="V465">
        <f t="shared" si="43"/>
        <v>7.0184339590732133E-3</v>
      </c>
      <c r="X465" s="1">
        <v>44970</v>
      </c>
      <c r="Y465">
        <v>10</v>
      </c>
      <c r="Z465">
        <v>10</v>
      </c>
      <c r="AA465">
        <v>10</v>
      </c>
      <c r="AB465">
        <v>10</v>
      </c>
      <c r="AC465">
        <f t="shared" si="44"/>
        <v>0</v>
      </c>
      <c r="AE465" s="1">
        <v>44967</v>
      </c>
      <c r="AF465">
        <v>3.7309999999999999</v>
      </c>
      <c r="AG465">
        <v>3.835</v>
      </c>
      <c r="AH465">
        <v>3.7309999999999999</v>
      </c>
      <c r="AI465">
        <v>3.8220000000000001</v>
      </c>
      <c r="AJ465">
        <f t="shared" si="45"/>
        <v>2.8390297684674683E-2</v>
      </c>
      <c r="AL465" s="1">
        <v>44970</v>
      </c>
      <c r="AM465">
        <v>172.7</v>
      </c>
      <c r="AN465">
        <v>172.9014</v>
      </c>
      <c r="AO465">
        <v>172.07</v>
      </c>
      <c r="AP465">
        <v>172.48</v>
      </c>
      <c r="AQ465">
        <v>3970786</v>
      </c>
      <c r="AR465">
        <f t="shared" si="46"/>
        <v>-5.0761421319798329E-3</v>
      </c>
    </row>
    <row r="466" spans="1:44" x14ac:dyDescent="0.2">
      <c r="A466" s="1">
        <v>44967</v>
      </c>
      <c r="B466">
        <v>170.67</v>
      </c>
      <c r="C466">
        <v>172.05</v>
      </c>
      <c r="D466">
        <v>170.35</v>
      </c>
      <c r="E466">
        <v>171.93</v>
      </c>
      <c r="F466">
        <v>435249</v>
      </c>
      <c r="G466">
        <f t="shared" si="47"/>
        <v>4.3813529617946021E-3</v>
      </c>
      <c r="I466" s="1">
        <v>44967</v>
      </c>
      <c r="J466">
        <v>4068.92</v>
      </c>
      <c r="K466">
        <v>4094.36</v>
      </c>
      <c r="L466">
        <v>4060.79</v>
      </c>
      <c r="M466">
        <v>4090.46</v>
      </c>
      <c r="N466">
        <f t="shared" si="42"/>
        <v>-2.1819951003398579E-3</v>
      </c>
      <c r="P466" s="1">
        <v>44967</v>
      </c>
      <c r="Q466">
        <v>116.74</v>
      </c>
      <c r="R466">
        <v>118.39</v>
      </c>
      <c r="S466">
        <v>116.74</v>
      </c>
      <c r="T466">
        <v>118.26</v>
      </c>
      <c r="U466">
        <v>3850</v>
      </c>
      <c r="V466">
        <f t="shared" si="43"/>
        <v>1.0251153254741182E-2</v>
      </c>
      <c r="X466" s="1">
        <v>44967</v>
      </c>
      <c r="Y466">
        <v>10</v>
      </c>
      <c r="Z466">
        <v>10</v>
      </c>
      <c r="AA466">
        <v>10</v>
      </c>
      <c r="AB466">
        <v>10</v>
      </c>
      <c r="AC466">
        <f t="shared" si="44"/>
        <v>0</v>
      </c>
      <c r="AE466" s="1">
        <v>44966</v>
      </c>
      <c r="AF466">
        <v>3.6739999999999999</v>
      </c>
      <c r="AG466">
        <v>3.7490000000000001</v>
      </c>
      <c r="AH466">
        <v>3.6280000000000001</v>
      </c>
      <c r="AI466">
        <v>3.7309999999999999</v>
      </c>
      <c r="AJ466">
        <f t="shared" si="45"/>
        <v>-1.1174707004633395E-2</v>
      </c>
      <c r="AL466" s="1">
        <v>44967</v>
      </c>
      <c r="AM466">
        <v>173.63</v>
      </c>
      <c r="AN466">
        <v>173.68</v>
      </c>
      <c r="AO466">
        <v>172.63</v>
      </c>
      <c r="AP466">
        <v>173.36</v>
      </c>
      <c r="AQ466">
        <v>2971125</v>
      </c>
      <c r="AR466">
        <f t="shared" si="46"/>
        <v>1.9071837253656159E-3</v>
      </c>
    </row>
    <row r="467" spans="1:44" x14ac:dyDescent="0.2">
      <c r="A467" s="1">
        <v>44966</v>
      </c>
      <c r="B467">
        <v>174.72</v>
      </c>
      <c r="C467">
        <v>175.09</v>
      </c>
      <c r="D467">
        <v>170.77</v>
      </c>
      <c r="E467">
        <v>171.18</v>
      </c>
      <c r="F467">
        <v>348412</v>
      </c>
      <c r="G467">
        <f t="shared" si="47"/>
        <v>-1.3144240747146322E-2</v>
      </c>
      <c r="I467" s="1">
        <v>44966</v>
      </c>
      <c r="J467">
        <v>4144.25</v>
      </c>
      <c r="K467">
        <v>4156.2299999999996</v>
      </c>
      <c r="L467">
        <v>4069.67</v>
      </c>
      <c r="M467">
        <v>4081.5</v>
      </c>
      <c r="N467">
        <f t="shared" si="42"/>
        <v>-1.0214827551822009E-2</v>
      </c>
      <c r="P467" s="1">
        <v>44966</v>
      </c>
      <c r="Q467">
        <v>118.81</v>
      </c>
      <c r="R467">
        <v>118.81</v>
      </c>
      <c r="S467">
        <v>116.83</v>
      </c>
      <c r="T467">
        <v>117.06</v>
      </c>
      <c r="U467">
        <v>14279</v>
      </c>
      <c r="V467">
        <f t="shared" si="43"/>
        <v>-7.208888135018186E-3</v>
      </c>
      <c r="X467" s="1">
        <v>44966</v>
      </c>
      <c r="Y467">
        <v>10</v>
      </c>
      <c r="Z467">
        <v>10</v>
      </c>
      <c r="AA467">
        <v>10</v>
      </c>
      <c r="AB467">
        <v>10</v>
      </c>
      <c r="AC467">
        <f t="shared" si="44"/>
        <v>0</v>
      </c>
      <c r="AE467" s="1">
        <v>44965</v>
      </c>
      <c r="AF467">
        <v>3.7149999999999999</v>
      </c>
      <c r="AG467">
        <v>3.7509999999999999</v>
      </c>
      <c r="AH467">
        <v>3.669</v>
      </c>
      <c r="AI467">
        <v>3.6739999999999999</v>
      </c>
      <c r="AJ467">
        <f t="shared" si="45"/>
        <v>4.9301561216105834E-3</v>
      </c>
      <c r="AL467" s="1">
        <v>44966</v>
      </c>
      <c r="AM467">
        <v>175.49</v>
      </c>
      <c r="AN467">
        <v>175.52</v>
      </c>
      <c r="AO467">
        <v>172.87</v>
      </c>
      <c r="AP467">
        <v>173.03</v>
      </c>
      <c r="AQ467">
        <v>5361340</v>
      </c>
      <c r="AR467">
        <f t="shared" si="46"/>
        <v>-7.9123903445903077E-3</v>
      </c>
    </row>
    <row r="468" spans="1:44" x14ac:dyDescent="0.2">
      <c r="A468" s="1">
        <v>44965</v>
      </c>
      <c r="B468">
        <v>174.75</v>
      </c>
      <c r="C468">
        <v>175.03</v>
      </c>
      <c r="D468">
        <v>173.08600000000001</v>
      </c>
      <c r="E468">
        <v>173.46</v>
      </c>
      <c r="F468">
        <v>283063</v>
      </c>
      <c r="G468">
        <f t="shared" si="47"/>
        <v>-1.2243038551335376E-2</v>
      </c>
      <c r="I468" s="1">
        <v>44965</v>
      </c>
      <c r="J468">
        <v>4153.47</v>
      </c>
      <c r="K468">
        <v>4156.8500000000004</v>
      </c>
      <c r="L468">
        <v>4111.67</v>
      </c>
      <c r="M468">
        <v>4117.8599999999997</v>
      </c>
      <c r="N468">
        <f t="shared" si="42"/>
        <v>5.6941730118702473E-3</v>
      </c>
      <c r="P468" s="1">
        <v>44965</v>
      </c>
      <c r="Q468">
        <v>118.98</v>
      </c>
      <c r="R468">
        <v>118.98</v>
      </c>
      <c r="S468">
        <v>117.91</v>
      </c>
      <c r="T468">
        <v>117.91</v>
      </c>
      <c r="U468">
        <v>7332</v>
      </c>
      <c r="V468">
        <f t="shared" si="43"/>
        <v>-9.6589954644717424E-3</v>
      </c>
      <c r="X468" s="1">
        <v>44965</v>
      </c>
      <c r="Y468">
        <v>10</v>
      </c>
      <c r="Z468">
        <v>10</v>
      </c>
      <c r="AA468">
        <v>10</v>
      </c>
      <c r="AB468">
        <v>10</v>
      </c>
      <c r="AC468">
        <f t="shared" si="44"/>
        <v>0</v>
      </c>
      <c r="AE468" s="1">
        <v>44964</v>
      </c>
      <c r="AF468">
        <v>3.677</v>
      </c>
      <c r="AG468">
        <v>3.7250000000000001</v>
      </c>
      <c r="AH468">
        <v>3.6509999999999998</v>
      </c>
      <c r="AI468">
        <v>3.7149999999999999</v>
      </c>
      <c r="AJ468">
        <f t="shared" si="45"/>
        <v>9.679203539822925E-3</v>
      </c>
      <c r="AL468" s="1">
        <v>44965</v>
      </c>
      <c r="AM468">
        <v>174.94200000000001</v>
      </c>
      <c r="AN468">
        <v>174.99</v>
      </c>
      <c r="AO468">
        <v>173.83</v>
      </c>
      <c r="AP468">
        <v>174.41</v>
      </c>
      <c r="AQ468">
        <v>4075638</v>
      </c>
      <c r="AR468">
        <f t="shared" si="46"/>
        <v>2.4715484538453091E-3</v>
      </c>
    </row>
    <row r="469" spans="1:44" x14ac:dyDescent="0.2">
      <c r="A469" s="1">
        <v>44964</v>
      </c>
      <c r="B469">
        <v>174.28</v>
      </c>
      <c r="C469">
        <v>176.05359999999999</v>
      </c>
      <c r="D469">
        <v>172.83</v>
      </c>
      <c r="E469">
        <v>175.61</v>
      </c>
      <c r="F469">
        <v>477471</v>
      </c>
      <c r="G469">
        <f t="shared" si="47"/>
        <v>6.0727585219135048E-3</v>
      </c>
      <c r="I469" s="1">
        <v>44964</v>
      </c>
      <c r="J469">
        <v>4105.3500000000004</v>
      </c>
      <c r="K469">
        <v>4176.54</v>
      </c>
      <c r="L469">
        <v>4088.39</v>
      </c>
      <c r="M469">
        <v>4164</v>
      </c>
      <c r="N469">
        <f t="shared" si="42"/>
        <v>-1.2190414767258931E-3</v>
      </c>
      <c r="P469" s="1">
        <v>44964</v>
      </c>
      <c r="Q469">
        <v>118</v>
      </c>
      <c r="R469">
        <v>119.06</v>
      </c>
      <c r="S469">
        <v>116.85</v>
      </c>
      <c r="T469">
        <v>119.06</v>
      </c>
      <c r="U469">
        <v>11299</v>
      </c>
      <c r="V469">
        <f t="shared" si="43"/>
        <v>9.7532015944364822E-3</v>
      </c>
      <c r="X469" s="1">
        <v>44964</v>
      </c>
      <c r="Y469">
        <v>10</v>
      </c>
      <c r="Z469">
        <v>10</v>
      </c>
      <c r="AA469">
        <v>10</v>
      </c>
      <c r="AB469">
        <v>10</v>
      </c>
      <c r="AC469">
        <f t="shared" si="44"/>
        <v>-1.9960079840318935E-3</v>
      </c>
      <c r="AE469" s="1">
        <v>44963</v>
      </c>
      <c r="AF469">
        <v>3.6160000000000001</v>
      </c>
      <c r="AG469">
        <v>3.6890000000000001</v>
      </c>
      <c r="AH469">
        <v>3.6160000000000001</v>
      </c>
      <c r="AI469">
        <v>3.677</v>
      </c>
      <c r="AJ469">
        <f t="shared" si="45"/>
        <v>2.7856736782262737E-2</v>
      </c>
      <c r="AL469" s="1">
        <v>44964</v>
      </c>
      <c r="AM469">
        <v>173.72</v>
      </c>
      <c r="AN469">
        <v>175.27</v>
      </c>
      <c r="AO469">
        <v>173.47</v>
      </c>
      <c r="AP469">
        <v>173.98</v>
      </c>
      <c r="AQ469">
        <v>6794153</v>
      </c>
      <c r="AR469">
        <f t="shared" si="46"/>
        <v>9.2049246346793576E-4</v>
      </c>
    </row>
    <row r="470" spans="1:44" x14ac:dyDescent="0.2">
      <c r="A470" s="1">
        <v>44963</v>
      </c>
      <c r="B470">
        <v>175.64</v>
      </c>
      <c r="C470">
        <v>175.96199999999999</v>
      </c>
      <c r="D470">
        <v>173.66569999999999</v>
      </c>
      <c r="E470">
        <v>174.55</v>
      </c>
      <c r="F470">
        <v>429001</v>
      </c>
      <c r="G470">
        <f t="shared" si="47"/>
        <v>-1.166411867957648E-2</v>
      </c>
      <c r="I470" s="1">
        <v>44963</v>
      </c>
      <c r="J470">
        <v>4119.57</v>
      </c>
      <c r="K470">
        <v>4124.63</v>
      </c>
      <c r="L470">
        <v>4093.38</v>
      </c>
      <c r="M470">
        <v>4111.08</v>
      </c>
      <c r="N470">
        <f t="shared" si="42"/>
        <v>-7.2707694695587008E-3</v>
      </c>
      <c r="P470" s="1">
        <v>44963</v>
      </c>
      <c r="Q470">
        <v>120.14</v>
      </c>
      <c r="R470">
        <v>120.14</v>
      </c>
      <c r="S470">
        <v>117.75</v>
      </c>
      <c r="T470">
        <v>117.91</v>
      </c>
      <c r="U470">
        <v>7862</v>
      </c>
      <c r="V470">
        <f t="shared" si="43"/>
        <v>-5.4824561403509255E-3</v>
      </c>
      <c r="X470" s="1">
        <v>44963</v>
      </c>
      <c r="Y470">
        <v>10.02</v>
      </c>
      <c r="Z470">
        <v>10.02</v>
      </c>
      <c r="AA470">
        <v>10.02</v>
      </c>
      <c r="AB470">
        <v>10.02</v>
      </c>
      <c r="AC470">
        <f t="shared" si="44"/>
        <v>0</v>
      </c>
      <c r="AE470" s="1">
        <v>44960</v>
      </c>
      <c r="AF470">
        <v>3.5489999999999999</v>
      </c>
      <c r="AG470">
        <v>3.6629999999999998</v>
      </c>
      <c r="AH470">
        <v>3.5179999999999998</v>
      </c>
      <c r="AI470">
        <v>3.6160000000000001</v>
      </c>
      <c r="AJ470">
        <f t="shared" si="45"/>
        <v>6.580829756795332E-3</v>
      </c>
      <c r="AL470" s="1">
        <v>44963</v>
      </c>
      <c r="AM470">
        <v>174.11</v>
      </c>
      <c r="AN470">
        <v>174.45500000000001</v>
      </c>
      <c r="AO470">
        <v>173.28</v>
      </c>
      <c r="AP470">
        <v>173.82</v>
      </c>
      <c r="AQ470">
        <v>8956963</v>
      </c>
      <c r="AR470">
        <f t="shared" si="46"/>
        <v>2.0754064337598593E-3</v>
      </c>
    </row>
    <row r="471" spans="1:44" x14ac:dyDescent="0.2">
      <c r="A471" s="1">
        <v>44960</v>
      </c>
      <c r="B471">
        <v>176.08</v>
      </c>
      <c r="C471">
        <v>178.02</v>
      </c>
      <c r="D471">
        <v>176.05</v>
      </c>
      <c r="E471">
        <v>176.61</v>
      </c>
      <c r="F471">
        <v>714927</v>
      </c>
      <c r="G471">
        <f t="shared" si="47"/>
        <v>-6.0780010130000797E-3</v>
      </c>
      <c r="I471" s="1">
        <v>44960</v>
      </c>
      <c r="J471">
        <v>4136.6899999999996</v>
      </c>
      <c r="K471">
        <v>4182.3599999999997</v>
      </c>
      <c r="L471">
        <v>4123.3599999999997</v>
      </c>
      <c r="M471">
        <v>4136.4799999999996</v>
      </c>
      <c r="N471">
        <f t="shared" si="42"/>
        <v>-4.471399461114382E-3</v>
      </c>
      <c r="P471" s="1">
        <v>44960</v>
      </c>
      <c r="Q471">
        <v>117.93</v>
      </c>
      <c r="R471">
        <v>119.71</v>
      </c>
      <c r="S471">
        <v>117.93</v>
      </c>
      <c r="T471">
        <v>118.56</v>
      </c>
      <c r="U471">
        <v>6857</v>
      </c>
      <c r="V471">
        <f t="shared" si="43"/>
        <v>-2.6917900403767934E-3</v>
      </c>
      <c r="X471" s="1">
        <v>44960</v>
      </c>
      <c r="Y471">
        <v>10.02</v>
      </c>
      <c r="Z471">
        <v>10.02</v>
      </c>
      <c r="AA471">
        <v>10.02</v>
      </c>
      <c r="AB471">
        <v>10.02</v>
      </c>
      <c r="AC471">
        <f t="shared" si="44"/>
        <v>3.0030030030029388E-3</v>
      </c>
      <c r="AE471" s="1">
        <v>44959</v>
      </c>
      <c r="AF471">
        <v>3.569</v>
      </c>
      <c r="AG471">
        <v>3.5840000000000001</v>
      </c>
      <c r="AH471">
        <v>3.4950000000000001</v>
      </c>
      <c r="AI471">
        <v>3.5489999999999999</v>
      </c>
      <c r="AJ471">
        <f t="shared" si="45"/>
        <v>-1.1035653650254586E-2</v>
      </c>
      <c r="AL471" s="1">
        <v>44960</v>
      </c>
      <c r="AM471">
        <v>174.92</v>
      </c>
      <c r="AN471">
        <v>175.43</v>
      </c>
      <c r="AO471">
        <v>173.12</v>
      </c>
      <c r="AP471">
        <v>173.46</v>
      </c>
      <c r="AQ471">
        <v>13674440</v>
      </c>
      <c r="AR471">
        <f t="shared" si="46"/>
        <v>-2.495784148397975E-2</v>
      </c>
    </row>
    <row r="472" spans="1:44" x14ac:dyDescent="0.2">
      <c r="A472" s="1">
        <v>44959</v>
      </c>
      <c r="B472">
        <v>176.45</v>
      </c>
      <c r="C472">
        <v>178.51499999999999</v>
      </c>
      <c r="D472">
        <v>175.94499999999999</v>
      </c>
      <c r="E472">
        <v>177.69</v>
      </c>
      <c r="F472">
        <v>674003</v>
      </c>
      <c r="G472">
        <f t="shared" si="47"/>
        <v>1.2998118693347022E-2</v>
      </c>
      <c r="I472" s="1">
        <v>44959</v>
      </c>
      <c r="J472">
        <v>4158.68</v>
      </c>
      <c r="K472">
        <v>4195.4399999999996</v>
      </c>
      <c r="L472">
        <v>4141.88</v>
      </c>
      <c r="M472">
        <v>4179.76</v>
      </c>
      <c r="N472">
        <f t="shared" si="42"/>
        <v>2.5928861587238755E-2</v>
      </c>
      <c r="P472" s="1">
        <v>44959</v>
      </c>
      <c r="Q472">
        <v>119.91</v>
      </c>
      <c r="R472">
        <v>119.91</v>
      </c>
      <c r="S472">
        <v>118.11</v>
      </c>
      <c r="T472">
        <v>118.88</v>
      </c>
      <c r="U472">
        <v>17669</v>
      </c>
      <c r="V472">
        <f t="shared" si="43"/>
        <v>-3.1863156129465844E-3</v>
      </c>
      <c r="X472" s="1">
        <v>44959</v>
      </c>
      <c r="Y472">
        <v>9.99</v>
      </c>
      <c r="Z472">
        <v>9.99</v>
      </c>
      <c r="AA472">
        <v>9.99</v>
      </c>
      <c r="AB472">
        <v>9.99</v>
      </c>
      <c r="AC472">
        <f t="shared" si="44"/>
        <v>0</v>
      </c>
      <c r="AE472" s="1">
        <v>44958</v>
      </c>
      <c r="AF472">
        <v>3.6360000000000001</v>
      </c>
      <c r="AG472">
        <v>3.6440000000000001</v>
      </c>
      <c r="AH472">
        <v>3.5339999999999998</v>
      </c>
      <c r="AI472">
        <v>3.569</v>
      </c>
      <c r="AJ472">
        <f t="shared" si="45"/>
        <v>-2.1323733037939739E-2</v>
      </c>
      <c r="AL472" s="1">
        <v>44959</v>
      </c>
      <c r="AM472">
        <v>181.08</v>
      </c>
      <c r="AN472">
        <v>181.11</v>
      </c>
      <c r="AO472">
        <v>177.74</v>
      </c>
      <c r="AP472">
        <v>177.9</v>
      </c>
      <c r="AQ472">
        <v>8842396</v>
      </c>
      <c r="AR472">
        <f t="shared" si="46"/>
        <v>-2.0751912808939187E-2</v>
      </c>
    </row>
    <row r="473" spans="1:44" x14ac:dyDescent="0.2">
      <c r="A473" s="1">
        <v>44958</v>
      </c>
      <c r="B473">
        <v>172.79</v>
      </c>
      <c r="C473">
        <v>176.68</v>
      </c>
      <c r="D473">
        <v>171.88</v>
      </c>
      <c r="E473">
        <v>175.41</v>
      </c>
      <c r="F473">
        <v>671830</v>
      </c>
      <c r="G473">
        <f t="shared" si="47"/>
        <v>1.2701345187922109E-2</v>
      </c>
      <c r="I473" s="1">
        <v>44958</v>
      </c>
      <c r="J473">
        <v>4070.07</v>
      </c>
      <c r="K473">
        <v>4148.95</v>
      </c>
      <c r="L473">
        <v>4037.2</v>
      </c>
      <c r="M473">
        <v>4119.21</v>
      </c>
      <c r="N473">
        <f t="shared" si="42"/>
        <v>4.1686979534577718E-3</v>
      </c>
      <c r="P473" s="1">
        <v>44958</v>
      </c>
      <c r="Q473">
        <v>118.77</v>
      </c>
      <c r="R473">
        <v>119.88</v>
      </c>
      <c r="S473">
        <v>117.54</v>
      </c>
      <c r="T473">
        <v>119.26</v>
      </c>
      <c r="U473">
        <v>40168</v>
      </c>
      <c r="V473">
        <f t="shared" si="43"/>
        <v>4.9717704558860992E-3</v>
      </c>
      <c r="X473" s="1">
        <v>44958</v>
      </c>
      <c r="Y473">
        <v>9.99</v>
      </c>
      <c r="Z473">
        <v>9.99</v>
      </c>
      <c r="AA473">
        <v>9.99</v>
      </c>
      <c r="AB473">
        <v>9.99</v>
      </c>
      <c r="AC473">
        <f t="shared" si="44"/>
        <v>0</v>
      </c>
      <c r="AE473" s="1">
        <v>44957</v>
      </c>
      <c r="AF473">
        <v>3.6509999999999998</v>
      </c>
      <c r="AG473">
        <v>3.6909999999999998</v>
      </c>
      <c r="AH473">
        <v>3.6110000000000002</v>
      </c>
      <c r="AI473">
        <v>3.6360000000000001</v>
      </c>
      <c r="AJ473">
        <f t="shared" si="45"/>
        <v>-8.301051466518179E-4</v>
      </c>
      <c r="AL473" s="1">
        <v>44958</v>
      </c>
      <c r="AM473">
        <v>179.75</v>
      </c>
      <c r="AN473">
        <v>181.73</v>
      </c>
      <c r="AO473">
        <v>178.63</v>
      </c>
      <c r="AP473">
        <v>181.67</v>
      </c>
      <c r="AQ473">
        <v>7996005</v>
      </c>
      <c r="AR473">
        <f t="shared" si="46"/>
        <v>1.2596845214870915E-2</v>
      </c>
    </row>
    <row r="474" spans="1:44" x14ac:dyDescent="0.2">
      <c r="A474" s="1">
        <v>44957</v>
      </c>
      <c r="B474">
        <v>169.73</v>
      </c>
      <c r="C474">
        <v>173.28</v>
      </c>
      <c r="D474">
        <v>169.52010000000001</v>
      </c>
      <c r="E474">
        <v>173.21</v>
      </c>
      <c r="F474">
        <v>500898</v>
      </c>
      <c r="G474">
        <f t="shared" si="47"/>
        <v>2.3941830219910212E-2</v>
      </c>
      <c r="I474" s="1">
        <v>44957</v>
      </c>
      <c r="J474">
        <v>4020.85</v>
      </c>
      <c r="K474">
        <v>4077.16</v>
      </c>
      <c r="L474">
        <v>4020.44</v>
      </c>
      <c r="M474">
        <v>4076.6</v>
      </c>
      <c r="N474">
        <f t="shared" si="42"/>
        <v>1.2177659349279358E-3</v>
      </c>
      <c r="P474" s="1">
        <v>44957</v>
      </c>
      <c r="Q474">
        <v>116.77</v>
      </c>
      <c r="R474">
        <v>118.67</v>
      </c>
      <c r="S474">
        <v>116.77</v>
      </c>
      <c r="T474">
        <v>118.67</v>
      </c>
      <c r="U474">
        <v>13650</v>
      </c>
      <c r="V474">
        <f t="shared" si="43"/>
        <v>1.5575524176294459E-2</v>
      </c>
      <c r="X474" s="1">
        <v>44957</v>
      </c>
      <c r="Y474">
        <v>9.99</v>
      </c>
      <c r="Z474">
        <v>9.99</v>
      </c>
      <c r="AA474">
        <v>9.99</v>
      </c>
      <c r="AB474">
        <v>9.99</v>
      </c>
      <c r="AC474">
        <f t="shared" si="44"/>
        <v>0</v>
      </c>
      <c r="AE474" s="1">
        <v>44956</v>
      </c>
      <c r="AF474">
        <v>3.621</v>
      </c>
      <c r="AG474">
        <v>3.6779999999999999</v>
      </c>
      <c r="AH474">
        <v>3.6139999999999999</v>
      </c>
      <c r="AI474">
        <v>3.6509999999999998</v>
      </c>
      <c r="AJ474">
        <f t="shared" si="45"/>
        <v>-1.9331676332505156E-3</v>
      </c>
      <c r="AL474" s="1">
        <v>44957</v>
      </c>
      <c r="AM474">
        <v>178.82</v>
      </c>
      <c r="AN474">
        <v>179.69900000000001</v>
      </c>
      <c r="AO474">
        <v>178.54</v>
      </c>
      <c r="AP474">
        <v>179.41</v>
      </c>
      <c r="AQ474">
        <v>5976888</v>
      </c>
      <c r="AR474">
        <f t="shared" si="46"/>
        <v>3.6361602148131892E-3</v>
      </c>
    </row>
    <row r="475" spans="1:44" x14ac:dyDescent="0.2">
      <c r="A475" s="1">
        <v>44956</v>
      </c>
      <c r="B475">
        <v>169.77</v>
      </c>
      <c r="C475">
        <v>171.28</v>
      </c>
      <c r="D475">
        <v>169.05</v>
      </c>
      <c r="E475">
        <v>169.16</v>
      </c>
      <c r="F475">
        <v>474734</v>
      </c>
      <c r="G475">
        <f t="shared" si="47"/>
        <v>-1.012347123880853E-2</v>
      </c>
      <c r="I475" s="1">
        <v>44956</v>
      </c>
      <c r="J475">
        <v>4049.27</v>
      </c>
      <c r="K475">
        <v>4063.85</v>
      </c>
      <c r="L475">
        <v>4015.55</v>
      </c>
      <c r="M475">
        <v>4017.77</v>
      </c>
      <c r="N475">
        <f t="shared" si="42"/>
        <v>-8.1878133721934535E-3</v>
      </c>
      <c r="P475" s="1">
        <v>44956</v>
      </c>
      <c r="Q475">
        <v>117.98</v>
      </c>
      <c r="R475">
        <v>118.19</v>
      </c>
      <c r="S475">
        <v>116.85</v>
      </c>
      <c r="T475">
        <v>116.85</v>
      </c>
      <c r="U475">
        <v>21198</v>
      </c>
      <c r="V475">
        <f t="shared" si="43"/>
        <v>-1.1421319796954387E-2</v>
      </c>
      <c r="X475" s="1">
        <v>44956</v>
      </c>
      <c r="Y475">
        <v>9.99</v>
      </c>
      <c r="Z475">
        <v>9.99</v>
      </c>
      <c r="AA475">
        <v>9.99</v>
      </c>
      <c r="AB475">
        <v>9.99</v>
      </c>
      <c r="AC475">
        <f t="shared" si="44"/>
        <v>-9.9999999999997877E-4</v>
      </c>
      <c r="AE475" s="1">
        <v>44953</v>
      </c>
      <c r="AF475">
        <v>3.641</v>
      </c>
      <c r="AG475">
        <v>3.6890000000000001</v>
      </c>
      <c r="AH475">
        <v>3.621</v>
      </c>
      <c r="AI475">
        <v>3.621</v>
      </c>
      <c r="AJ475">
        <f t="shared" si="45"/>
        <v>8.6350974930362503E-3</v>
      </c>
      <c r="AL475" s="1">
        <v>44956</v>
      </c>
      <c r="AM475">
        <v>179.286</v>
      </c>
      <c r="AN475">
        <v>179.43</v>
      </c>
      <c r="AO475">
        <v>178.65</v>
      </c>
      <c r="AP475">
        <v>178.76</v>
      </c>
      <c r="AQ475">
        <v>4210726</v>
      </c>
      <c r="AR475">
        <f t="shared" si="46"/>
        <v>-2.5666778261355205E-3</v>
      </c>
    </row>
    <row r="476" spans="1:44" x14ac:dyDescent="0.2">
      <c r="A476" s="1">
        <v>44953</v>
      </c>
      <c r="B476">
        <v>169.78</v>
      </c>
      <c r="C476">
        <v>171.46</v>
      </c>
      <c r="D476">
        <v>169.3201</v>
      </c>
      <c r="E476">
        <v>170.89</v>
      </c>
      <c r="F476">
        <v>520074</v>
      </c>
      <c r="G476">
        <f t="shared" si="47"/>
        <v>3.5823349776837282E-3</v>
      </c>
      <c r="I476" s="1">
        <v>44953</v>
      </c>
      <c r="J476">
        <v>4053.72</v>
      </c>
      <c r="K476">
        <v>4094.21</v>
      </c>
      <c r="L476">
        <v>4048.7</v>
      </c>
      <c r="M476">
        <v>4070.56</v>
      </c>
      <c r="N476">
        <f t="shared" si="42"/>
        <v>8.8231849679439693E-3</v>
      </c>
      <c r="P476" s="1">
        <v>44953</v>
      </c>
      <c r="Q476">
        <v>118.53</v>
      </c>
      <c r="R476">
        <v>119.02</v>
      </c>
      <c r="S476">
        <v>118.11</v>
      </c>
      <c r="T476">
        <v>118.2</v>
      </c>
      <c r="U476">
        <v>10527</v>
      </c>
      <c r="V476">
        <f t="shared" si="43"/>
        <v>-2.1105951878429715E-3</v>
      </c>
      <c r="X476" s="1">
        <v>44953</v>
      </c>
      <c r="Y476">
        <v>10</v>
      </c>
      <c r="Z476">
        <v>10</v>
      </c>
      <c r="AA476">
        <v>10</v>
      </c>
      <c r="AB476">
        <v>10</v>
      </c>
      <c r="AE476" s="1">
        <v>44952</v>
      </c>
      <c r="AF476">
        <v>3.5960000000000001</v>
      </c>
      <c r="AG476">
        <v>3.6669999999999998</v>
      </c>
      <c r="AH476">
        <v>3.59</v>
      </c>
      <c r="AI476">
        <v>3.641</v>
      </c>
      <c r="AJ476">
        <f t="shared" si="45"/>
        <v>3.9149888143176145E-3</v>
      </c>
      <c r="AL476" s="1">
        <v>44953</v>
      </c>
      <c r="AM476">
        <v>179.27</v>
      </c>
      <c r="AN476">
        <v>179.72</v>
      </c>
      <c r="AO476">
        <v>178.262</v>
      </c>
      <c r="AP476">
        <v>179.22</v>
      </c>
      <c r="AQ476">
        <v>6052728</v>
      </c>
      <c r="AR476">
        <f t="shared" si="46"/>
        <v>-1.3929904719451719E-3</v>
      </c>
    </row>
    <row r="477" spans="1:44" x14ac:dyDescent="0.2">
      <c r="A477" s="1">
        <v>44952</v>
      </c>
      <c r="B477">
        <v>169.64</v>
      </c>
      <c r="C477">
        <v>170.43989999999999</v>
      </c>
      <c r="D477">
        <v>168.21</v>
      </c>
      <c r="E477">
        <v>170.28</v>
      </c>
      <c r="F477">
        <v>412826</v>
      </c>
      <c r="G477">
        <f t="shared" si="47"/>
        <v>9.1862739287619961E-3</v>
      </c>
      <c r="I477" s="1">
        <v>44952</v>
      </c>
      <c r="J477">
        <v>4036.08</v>
      </c>
      <c r="K477">
        <v>4061.57</v>
      </c>
      <c r="L477">
        <v>4013.29</v>
      </c>
      <c r="M477">
        <v>4060.43</v>
      </c>
      <c r="N477">
        <f t="shared" si="42"/>
        <v>1.6264630063863306E-2</v>
      </c>
      <c r="P477" s="1">
        <v>44952</v>
      </c>
      <c r="Q477">
        <v>118.73</v>
      </c>
      <c r="R477">
        <v>118.73</v>
      </c>
      <c r="S477">
        <v>117.59</v>
      </c>
      <c r="T477">
        <v>118.45</v>
      </c>
      <c r="U477">
        <v>11457</v>
      </c>
      <c r="V477">
        <f t="shared" si="43"/>
        <v>6.2866366493926525E-3</v>
      </c>
      <c r="AE477" s="1">
        <v>44951</v>
      </c>
      <c r="AF477">
        <v>3.6080000000000001</v>
      </c>
      <c r="AG477">
        <v>3.645</v>
      </c>
      <c r="AH477">
        <v>3.5760000000000001</v>
      </c>
      <c r="AI477">
        <v>3.5960000000000001</v>
      </c>
      <c r="AJ477">
        <f t="shared" si="45"/>
        <v>-8.3194675540764849E-3</v>
      </c>
      <c r="AL477" s="1">
        <v>44952</v>
      </c>
      <c r="AM477">
        <v>180.14599999999999</v>
      </c>
      <c r="AN477">
        <v>180.26499999999999</v>
      </c>
      <c r="AO477">
        <v>178.46</v>
      </c>
      <c r="AP477">
        <v>179.47</v>
      </c>
      <c r="AQ477">
        <v>5860129</v>
      </c>
      <c r="AR477">
        <f t="shared" si="46"/>
        <v>-9.0552702777318469E-3</v>
      </c>
    </row>
    <row r="478" spans="1:44" x14ac:dyDescent="0.2">
      <c r="A478" s="1">
        <v>44951</v>
      </c>
      <c r="B478">
        <v>166.82</v>
      </c>
      <c r="C478">
        <v>168.81</v>
      </c>
      <c r="D478">
        <v>166.2</v>
      </c>
      <c r="E478">
        <v>168.73</v>
      </c>
      <c r="F478">
        <v>295842</v>
      </c>
      <c r="G478">
        <f t="shared" si="47"/>
        <v>3.3299637271808429E-3</v>
      </c>
      <c r="I478" s="1">
        <v>44951</v>
      </c>
      <c r="J478">
        <v>3982.71</v>
      </c>
      <c r="K478">
        <v>4019.55</v>
      </c>
      <c r="L478">
        <v>3949.06</v>
      </c>
      <c r="M478">
        <v>4016.22</v>
      </c>
      <c r="N478">
        <f t="shared" si="42"/>
        <v>-1.0208557342617035E-2</v>
      </c>
      <c r="P478" s="1">
        <v>44951</v>
      </c>
      <c r="Q478">
        <v>116.21</v>
      </c>
      <c r="R478">
        <v>117.71</v>
      </c>
      <c r="S478">
        <v>116.14</v>
      </c>
      <c r="T478">
        <v>117.71</v>
      </c>
      <c r="U478">
        <v>13297</v>
      </c>
      <c r="V478">
        <f t="shared" si="43"/>
        <v>1.4463161476942954E-3</v>
      </c>
      <c r="AE478" s="1">
        <v>44950</v>
      </c>
      <c r="AF478">
        <v>3.6829999999999998</v>
      </c>
      <c r="AG478">
        <v>3.7080000000000002</v>
      </c>
      <c r="AH478">
        <v>3.6059999999999999</v>
      </c>
      <c r="AI478">
        <v>3.6080000000000001</v>
      </c>
      <c r="AJ478">
        <f t="shared" si="45"/>
        <v>-1.0970927043335172E-2</v>
      </c>
      <c r="AL478" s="1">
        <v>44951</v>
      </c>
      <c r="AM478">
        <v>179.35</v>
      </c>
      <c r="AN478">
        <v>181.22</v>
      </c>
      <c r="AO478">
        <v>179.29249999999999</v>
      </c>
      <c r="AP478">
        <v>181.11</v>
      </c>
      <c r="AQ478">
        <v>6925348</v>
      </c>
      <c r="AR478">
        <f t="shared" si="46"/>
        <v>4.6039494120258071E-3</v>
      </c>
    </row>
    <row r="479" spans="1:44" x14ac:dyDescent="0.2">
      <c r="A479" s="1">
        <v>44950</v>
      </c>
      <c r="B479">
        <v>167.88</v>
      </c>
      <c r="C479">
        <v>168.85</v>
      </c>
      <c r="D479">
        <v>167.1104</v>
      </c>
      <c r="E479">
        <v>168.17</v>
      </c>
      <c r="F479">
        <v>565724</v>
      </c>
      <c r="G479">
        <f t="shared" si="47"/>
        <v>-2.668722571462561E-3</v>
      </c>
      <c r="I479" s="1">
        <v>44950</v>
      </c>
      <c r="J479">
        <v>4001.74</v>
      </c>
      <c r="K479">
        <v>4023.92</v>
      </c>
      <c r="L479">
        <v>3989.79</v>
      </c>
      <c r="M479">
        <v>4016.95</v>
      </c>
      <c r="N479">
        <f t="shared" si="42"/>
        <v>4.5699005952201336E-3</v>
      </c>
      <c r="P479" s="1">
        <v>44950</v>
      </c>
      <c r="Q479">
        <v>117.16</v>
      </c>
      <c r="R479">
        <v>117.65</v>
      </c>
      <c r="S479">
        <v>116.5</v>
      </c>
      <c r="T479">
        <v>117.54</v>
      </c>
      <c r="U479">
        <v>20876</v>
      </c>
      <c r="V479">
        <f t="shared" si="43"/>
        <v>2.3023791250960197E-3</v>
      </c>
      <c r="AE479" s="1">
        <v>44949</v>
      </c>
      <c r="AF479">
        <v>3.653</v>
      </c>
      <c r="AG479">
        <v>3.722</v>
      </c>
      <c r="AH479">
        <v>3.6459999999999999</v>
      </c>
      <c r="AI479">
        <v>3.6829999999999998</v>
      </c>
      <c r="AJ479">
        <f t="shared" si="45"/>
        <v>2.3869699522606001E-2</v>
      </c>
      <c r="AL479" s="1">
        <v>44950</v>
      </c>
      <c r="AM479">
        <v>179.56</v>
      </c>
      <c r="AN479">
        <v>180.32</v>
      </c>
      <c r="AO479">
        <v>178.35</v>
      </c>
      <c r="AP479">
        <v>180.28</v>
      </c>
      <c r="AQ479">
        <v>4604628</v>
      </c>
      <c r="AR479">
        <f t="shared" si="46"/>
        <v>3.6185492401046913E-3</v>
      </c>
    </row>
    <row r="480" spans="1:44" x14ac:dyDescent="0.2">
      <c r="A480" s="1">
        <v>44949</v>
      </c>
      <c r="B480">
        <v>167.38</v>
      </c>
      <c r="C480">
        <v>169.35</v>
      </c>
      <c r="D480">
        <v>166.94</v>
      </c>
      <c r="E480">
        <v>168.62</v>
      </c>
      <c r="F480">
        <v>510620</v>
      </c>
      <c r="G480">
        <f t="shared" si="47"/>
        <v>1.0063495866778524E-2</v>
      </c>
      <c r="I480" s="1">
        <v>44949</v>
      </c>
      <c r="J480">
        <v>3978.14</v>
      </c>
      <c r="K480">
        <v>4039.31</v>
      </c>
      <c r="L480">
        <v>3971.64</v>
      </c>
      <c r="M480">
        <v>4019.81</v>
      </c>
      <c r="N480">
        <f t="shared" si="42"/>
        <v>1.8928335035121771E-2</v>
      </c>
      <c r="P480" s="1">
        <v>44949</v>
      </c>
      <c r="Q480">
        <v>116.63</v>
      </c>
      <c r="R480">
        <v>117.79</v>
      </c>
      <c r="S480">
        <v>116.63</v>
      </c>
      <c r="T480">
        <v>117.27</v>
      </c>
      <c r="U480">
        <v>14479</v>
      </c>
      <c r="V480">
        <f t="shared" si="43"/>
        <v>6.6094420600858027E-3</v>
      </c>
      <c r="AE480" s="1">
        <v>44946</v>
      </c>
      <c r="AF480">
        <v>3.5670000000000002</v>
      </c>
      <c r="AG480">
        <v>3.6659999999999999</v>
      </c>
      <c r="AH480">
        <v>3.5609999999999999</v>
      </c>
      <c r="AI480">
        <v>3.653</v>
      </c>
      <c r="AJ480">
        <f t="shared" si="45"/>
        <v>2.0636285468615668E-2</v>
      </c>
      <c r="AL480" s="1">
        <v>44949</v>
      </c>
      <c r="AM480">
        <v>178.35</v>
      </c>
      <c r="AN480">
        <v>179.69</v>
      </c>
      <c r="AO480">
        <v>177.78</v>
      </c>
      <c r="AP480">
        <v>179.63</v>
      </c>
      <c r="AQ480">
        <v>5265507</v>
      </c>
      <c r="AR480">
        <f t="shared" si="46"/>
        <v>1.8963690110993553E-3</v>
      </c>
    </row>
    <row r="481" spans="1:44" x14ac:dyDescent="0.2">
      <c r="A481" s="1">
        <v>44946</v>
      </c>
      <c r="B481">
        <v>164.91</v>
      </c>
      <c r="C481">
        <v>167.05</v>
      </c>
      <c r="D481">
        <v>163.79</v>
      </c>
      <c r="E481">
        <v>166.94</v>
      </c>
      <c r="F481">
        <v>510684</v>
      </c>
      <c r="G481">
        <f t="shared" si="47"/>
        <v>1.6439357038480203E-2</v>
      </c>
      <c r="I481" s="1">
        <v>44946</v>
      </c>
      <c r="J481">
        <v>3909.04</v>
      </c>
      <c r="K481">
        <v>3972.96</v>
      </c>
      <c r="L481">
        <v>3897.86</v>
      </c>
      <c r="M481">
        <v>3972.61</v>
      </c>
      <c r="N481">
        <f t="shared" si="42"/>
        <v>3.1707304518806046E-3</v>
      </c>
      <c r="P481" s="1">
        <v>44946</v>
      </c>
      <c r="Q481">
        <v>115.62</v>
      </c>
      <c r="R481">
        <v>116.51</v>
      </c>
      <c r="S481">
        <v>115.5</v>
      </c>
      <c r="T481">
        <v>116.5</v>
      </c>
      <c r="U481">
        <v>13190</v>
      </c>
      <c r="V481">
        <f t="shared" si="43"/>
        <v>1.2603215993046526E-2</v>
      </c>
      <c r="AE481" s="1">
        <v>44945</v>
      </c>
      <c r="AF481">
        <v>3.5409999999999999</v>
      </c>
      <c r="AG481">
        <v>3.5990000000000002</v>
      </c>
      <c r="AH481">
        <v>3.4889999999999999</v>
      </c>
      <c r="AI481">
        <v>3.5670000000000002</v>
      </c>
      <c r="AJ481">
        <f t="shared" si="45"/>
        <v>-6.8317677198975295E-3</v>
      </c>
      <c r="AL481" s="1">
        <v>44946</v>
      </c>
      <c r="AM481">
        <v>179.06</v>
      </c>
      <c r="AN481">
        <v>179.66</v>
      </c>
      <c r="AO481">
        <v>178.64500000000001</v>
      </c>
      <c r="AP481">
        <v>179.29</v>
      </c>
      <c r="AQ481">
        <v>5754818</v>
      </c>
      <c r="AR481">
        <f t="shared" si="46"/>
        <v>-3.3353716159875168E-3</v>
      </c>
    </row>
    <row r="482" spans="1:44" x14ac:dyDescent="0.2">
      <c r="A482" s="1">
        <v>44945</v>
      </c>
      <c r="B482">
        <v>164.7</v>
      </c>
      <c r="C482">
        <v>165.03899999999999</v>
      </c>
      <c r="D482">
        <v>163.23920000000001</v>
      </c>
      <c r="E482">
        <v>164.24</v>
      </c>
      <c r="F482">
        <v>816711</v>
      </c>
      <c r="G482">
        <f t="shared" si="47"/>
        <v>-9.4686689584463739E-3</v>
      </c>
      <c r="I482" s="1">
        <v>44945</v>
      </c>
      <c r="J482">
        <v>3911.84</v>
      </c>
      <c r="K482">
        <v>3922.94</v>
      </c>
      <c r="L482">
        <v>3885.54</v>
      </c>
      <c r="M482">
        <v>3898.85</v>
      </c>
      <c r="N482">
        <f t="shared" si="42"/>
        <v>-1.0454363709987593E-2</v>
      </c>
      <c r="P482" s="1">
        <v>44945</v>
      </c>
      <c r="Q482">
        <v>115.3</v>
      </c>
      <c r="R482">
        <v>115.58</v>
      </c>
      <c r="S482">
        <v>114.75</v>
      </c>
      <c r="T482">
        <v>115.05</v>
      </c>
      <c r="U482">
        <v>17717</v>
      </c>
      <c r="V482">
        <f t="shared" si="43"/>
        <v>-8.1896551724138181E-3</v>
      </c>
      <c r="AE482" s="1">
        <v>44944</v>
      </c>
      <c r="AF482">
        <v>3.661</v>
      </c>
      <c r="AG482">
        <v>3.6720000000000002</v>
      </c>
      <c r="AH482">
        <v>3.5129999999999999</v>
      </c>
      <c r="AI482">
        <v>3.5409999999999999</v>
      </c>
      <c r="AJ482">
        <f t="shared" si="45"/>
        <v>-2.7946873270614271E-2</v>
      </c>
      <c r="AL482" s="1">
        <v>44945</v>
      </c>
      <c r="AM482">
        <v>178.37</v>
      </c>
      <c r="AN482">
        <v>180.03</v>
      </c>
      <c r="AO482">
        <v>178.09</v>
      </c>
      <c r="AP482">
        <v>179.89</v>
      </c>
      <c r="AQ482">
        <v>6678687</v>
      </c>
      <c r="AR482">
        <f t="shared" si="46"/>
        <v>1.5868533995933892E-2</v>
      </c>
    </row>
    <row r="483" spans="1:44" x14ac:dyDescent="0.2">
      <c r="A483" s="1">
        <v>44944</v>
      </c>
      <c r="B483">
        <v>168.97</v>
      </c>
      <c r="C483">
        <v>169.77</v>
      </c>
      <c r="D483">
        <v>165.76</v>
      </c>
      <c r="E483">
        <v>165.81</v>
      </c>
      <c r="F483">
        <v>1111785</v>
      </c>
      <c r="G483">
        <f t="shared" si="47"/>
        <v>-1.5029107758108597E-2</v>
      </c>
      <c r="I483" s="1">
        <v>44944</v>
      </c>
      <c r="J483">
        <v>4002.25</v>
      </c>
      <c r="K483">
        <v>4014.16</v>
      </c>
      <c r="L483">
        <v>3926.59</v>
      </c>
      <c r="M483">
        <v>3928.86</v>
      </c>
      <c r="N483">
        <f t="shared" si="42"/>
        <v>-1.4551130987785385E-2</v>
      </c>
      <c r="P483" s="1">
        <v>44944</v>
      </c>
      <c r="Q483">
        <v>118.62</v>
      </c>
      <c r="R483">
        <v>118.74</v>
      </c>
      <c r="S483">
        <v>115.96</v>
      </c>
      <c r="T483">
        <v>116</v>
      </c>
      <c r="U483">
        <v>6872</v>
      </c>
      <c r="V483">
        <f t="shared" si="43"/>
        <v>-1.6365640634274627E-2</v>
      </c>
      <c r="AE483" s="1">
        <v>44943</v>
      </c>
      <c r="AF483">
        <v>3.6139999999999999</v>
      </c>
      <c r="AG483">
        <v>3.6989999999999998</v>
      </c>
      <c r="AH483">
        <v>3.6139999999999999</v>
      </c>
      <c r="AI483">
        <v>3.661</v>
      </c>
      <c r="AJ483">
        <f t="shared" si="45"/>
        <v>1.7168589924007865E-2</v>
      </c>
      <c r="AL483" s="1">
        <v>44944</v>
      </c>
      <c r="AM483">
        <v>178.92</v>
      </c>
      <c r="AN483">
        <v>179.18</v>
      </c>
      <c r="AO483">
        <v>176.9</v>
      </c>
      <c r="AP483">
        <v>177.08</v>
      </c>
      <c r="AQ483">
        <v>5384664</v>
      </c>
      <c r="AR483">
        <f t="shared" si="46"/>
        <v>-2.8717833211328956E-3</v>
      </c>
    </row>
    <row r="484" spans="1:44" x14ac:dyDescent="0.2">
      <c r="A484" s="1">
        <v>44943</v>
      </c>
      <c r="B484">
        <v>168.87</v>
      </c>
      <c r="C484">
        <v>169.37</v>
      </c>
      <c r="D484">
        <v>168.065</v>
      </c>
      <c r="E484">
        <v>168.34</v>
      </c>
      <c r="F484">
        <v>483155</v>
      </c>
      <c r="G484">
        <f t="shared" si="47"/>
        <v>-2.6069439507050464E-3</v>
      </c>
      <c r="I484" s="1">
        <v>44943</v>
      </c>
      <c r="J484">
        <v>3999.28</v>
      </c>
      <c r="K484">
        <v>4015.39</v>
      </c>
      <c r="L484">
        <v>3984.57</v>
      </c>
      <c r="M484">
        <v>3990.97</v>
      </c>
      <c r="N484">
        <f t="shared" si="42"/>
        <v>9.3472858673597572E-3</v>
      </c>
      <c r="P484" s="1">
        <v>44943</v>
      </c>
      <c r="Q484">
        <v>118.21</v>
      </c>
      <c r="R484">
        <v>118.71</v>
      </c>
      <c r="S484">
        <v>117.75</v>
      </c>
      <c r="T484">
        <v>117.93</v>
      </c>
      <c r="U484">
        <v>15625</v>
      </c>
      <c r="V484">
        <f t="shared" si="43"/>
        <v>-1.8620397799407435E-3</v>
      </c>
      <c r="AE484" s="1">
        <v>44939</v>
      </c>
      <c r="AF484">
        <v>3.5790000000000002</v>
      </c>
      <c r="AG484">
        <v>3.6339999999999999</v>
      </c>
      <c r="AH484">
        <v>3.5529999999999999</v>
      </c>
      <c r="AI484">
        <v>3.6139999999999999</v>
      </c>
      <c r="AJ484">
        <f t="shared" si="45"/>
        <v>5.6322162771044204E-4</v>
      </c>
      <c r="AL484" s="1">
        <v>44943</v>
      </c>
      <c r="AM484">
        <v>178.21</v>
      </c>
      <c r="AN484">
        <v>178.24</v>
      </c>
      <c r="AO484">
        <v>177.09</v>
      </c>
      <c r="AP484">
        <v>177.59</v>
      </c>
      <c r="AQ484">
        <v>6610834</v>
      </c>
      <c r="AR484">
        <f t="shared" si="46"/>
        <v>-6.5450883866636136E-3</v>
      </c>
    </row>
    <row r="485" spans="1:44" x14ac:dyDescent="0.2">
      <c r="A485" s="1">
        <v>44939</v>
      </c>
      <c r="B485">
        <v>167.07</v>
      </c>
      <c r="C485">
        <v>169.07</v>
      </c>
      <c r="D485">
        <v>166.57060000000001</v>
      </c>
      <c r="E485">
        <v>168.78</v>
      </c>
      <c r="F485">
        <v>395786</v>
      </c>
      <c r="G485">
        <f t="shared" si="47"/>
        <v>2.6137578709753933E-3</v>
      </c>
      <c r="I485" s="1">
        <v>44939</v>
      </c>
      <c r="J485">
        <v>3960.32</v>
      </c>
      <c r="K485">
        <v>4003.95</v>
      </c>
      <c r="L485">
        <v>3947.67</v>
      </c>
      <c r="M485">
        <v>3999.09</v>
      </c>
      <c r="N485">
        <f t="shared" si="42"/>
        <v>2.5675799225916883E-3</v>
      </c>
      <c r="P485" s="1">
        <v>44939</v>
      </c>
      <c r="Q485">
        <v>117.17</v>
      </c>
      <c r="R485">
        <v>118.23</v>
      </c>
      <c r="S485">
        <v>117.17</v>
      </c>
      <c r="T485">
        <v>118.15</v>
      </c>
      <c r="U485">
        <v>11470</v>
      </c>
      <c r="V485">
        <f t="shared" si="43"/>
        <v>4.7623097202143232E-3</v>
      </c>
      <c r="AE485" s="1">
        <v>44938</v>
      </c>
      <c r="AF485">
        <v>3.6709999999999998</v>
      </c>
      <c r="AG485">
        <v>3.722</v>
      </c>
      <c r="AH485">
        <v>3.5510000000000002</v>
      </c>
      <c r="AI485">
        <v>3.5790000000000002</v>
      </c>
      <c r="AJ485">
        <f t="shared" si="45"/>
        <v>-2.7123287671232812E-2</v>
      </c>
      <c r="AL485" s="1">
        <v>44939</v>
      </c>
      <c r="AM485">
        <v>176.96</v>
      </c>
      <c r="AN485">
        <v>178.82499999999999</v>
      </c>
      <c r="AO485">
        <v>176.89340000000001</v>
      </c>
      <c r="AP485">
        <v>178.76</v>
      </c>
      <c r="AQ485">
        <v>7468768</v>
      </c>
      <c r="AR485">
        <f t="shared" si="46"/>
        <v>1.2001811594202926E-2</v>
      </c>
    </row>
    <row r="486" spans="1:44" x14ac:dyDescent="0.2">
      <c r="A486" s="1">
        <v>44938</v>
      </c>
      <c r="B486">
        <v>167.11</v>
      </c>
      <c r="C486">
        <v>168.67</v>
      </c>
      <c r="D486">
        <v>166.12</v>
      </c>
      <c r="E486">
        <v>168.34</v>
      </c>
      <c r="F486">
        <v>654802</v>
      </c>
      <c r="G486">
        <f t="shared" si="47"/>
        <v>1.147629634080392E-2</v>
      </c>
      <c r="I486" s="1">
        <v>44938</v>
      </c>
      <c r="J486">
        <v>3977.57</v>
      </c>
      <c r="K486">
        <v>3997.76</v>
      </c>
      <c r="L486">
        <v>3937.56</v>
      </c>
      <c r="M486">
        <v>3983.17</v>
      </c>
      <c r="N486">
        <f t="shared" si="42"/>
        <v>2.2960183681469404E-3</v>
      </c>
      <c r="P486" s="1">
        <v>44938</v>
      </c>
      <c r="Q486">
        <v>117.96</v>
      </c>
      <c r="R486">
        <v>117.96</v>
      </c>
      <c r="S486">
        <v>116.15</v>
      </c>
      <c r="T486">
        <v>117.59</v>
      </c>
      <c r="U486">
        <v>13326</v>
      </c>
      <c r="V486">
        <f t="shared" si="43"/>
        <v>1.2572117454576837E-2</v>
      </c>
      <c r="AE486" s="1">
        <v>44937</v>
      </c>
      <c r="AF486">
        <v>3.7549999999999999</v>
      </c>
      <c r="AG486">
        <v>3.7549999999999999</v>
      </c>
      <c r="AH486">
        <v>3.65</v>
      </c>
      <c r="AI486">
        <v>3.6709999999999998</v>
      </c>
      <c r="AJ486">
        <f t="shared" si="45"/>
        <v>2.7404768429703752E-4</v>
      </c>
      <c r="AL486" s="1">
        <v>44938</v>
      </c>
      <c r="AM486">
        <v>176.01</v>
      </c>
      <c r="AN486">
        <v>176.71</v>
      </c>
      <c r="AO486">
        <v>174.88</v>
      </c>
      <c r="AP486">
        <v>176.64</v>
      </c>
      <c r="AQ486">
        <v>6936919</v>
      </c>
      <c r="AR486">
        <f t="shared" si="46"/>
        <v>1.1567976176841036E-2</v>
      </c>
    </row>
    <row r="487" spans="1:44" x14ac:dyDescent="0.2">
      <c r="A487" s="1">
        <v>44937</v>
      </c>
      <c r="B487">
        <v>164.91</v>
      </c>
      <c r="C487">
        <v>166.48939999999999</v>
      </c>
      <c r="D487">
        <v>164.91</v>
      </c>
      <c r="E487">
        <v>166.43</v>
      </c>
      <c r="F487">
        <v>336598</v>
      </c>
      <c r="G487">
        <f t="shared" si="47"/>
        <v>1.2532700614467374E-2</v>
      </c>
      <c r="I487" s="1">
        <v>44937</v>
      </c>
      <c r="J487">
        <v>3932.35</v>
      </c>
      <c r="K487">
        <v>3970.07</v>
      </c>
      <c r="L487">
        <v>3928.54</v>
      </c>
      <c r="M487">
        <v>3969.61</v>
      </c>
      <c r="N487">
        <f t="shared" si="42"/>
        <v>1.3217995042929469E-2</v>
      </c>
      <c r="P487" s="1">
        <v>44937</v>
      </c>
      <c r="Q487">
        <v>116.1</v>
      </c>
      <c r="R487">
        <v>116.13</v>
      </c>
      <c r="S487">
        <v>115.61</v>
      </c>
      <c r="T487">
        <v>116.13</v>
      </c>
      <c r="U487">
        <v>7600</v>
      </c>
      <c r="V487">
        <f t="shared" si="43"/>
        <v>6.4130340584105635E-3</v>
      </c>
      <c r="AE487" s="1">
        <v>44936</v>
      </c>
      <c r="AF487">
        <v>3.6589999999999998</v>
      </c>
      <c r="AG487">
        <v>3.7709999999999999</v>
      </c>
      <c r="AH487">
        <v>3.649</v>
      </c>
      <c r="AI487">
        <v>3.7549999999999999</v>
      </c>
      <c r="AJ487">
        <f t="shared" si="45"/>
        <v>1.9220208676551669E-3</v>
      </c>
      <c r="AL487" s="1">
        <v>44937</v>
      </c>
      <c r="AM487">
        <v>174.76</v>
      </c>
      <c r="AN487">
        <v>174.79</v>
      </c>
      <c r="AO487">
        <v>173.72</v>
      </c>
      <c r="AP487">
        <v>174.62</v>
      </c>
      <c r="AQ487">
        <v>3374201</v>
      </c>
      <c r="AR487">
        <f t="shared" si="46"/>
        <v>-6.8673457708598223E-4</v>
      </c>
    </row>
    <row r="488" spans="1:44" x14ac:dyDescent="0.2">
      <c r="A488" s="1">
        <v>44936</v>
      </c>
      <c r="B488">
        <v>162.69999999999999</v>
      </c>
      <c r="C488">
        <v>164.398</v>
      </c>
      <c r="D488">
        <v>161.96</v>
      </c>
      <c r="E488">
        <v>164.37</v>
      </c>
      <c r="F488">
        <v>305689</v>
      </c>
      <c r="G488">
        <f t="shared" si="47"/>
        <v>9.0239410681399561E-3</v>
      </c>
      <c r="I488" s="1">
        <v>44936</v>
      </c>
      <c r="J488">
        <v>3888.57</v>
      </c>
      <c r="K488">
        <v>3919.83</v>
      </c>
      <c r="L488">
        <v>3877.29</v>
      </c>
      <c r="M488">
        <v>3919.25</v>
      </c>
      <c r="N488">
        <f t="shared" si="42"/>
        <v>-3.3749569455226195E-3</v>
      </c>
      <c r="P488" s="1">
        <v>44936</v>
      </c>
      <c r="Q488">
        <v>114.08</v>
      </c>
      <c r="R488">
        <v>115.39</v>
      </c>
      <c r="S488">
        <v>114.08</v>
      </c>
      <c r="T488">
        <v>115.39</v>
      </c>
      <c r="U488">
        <v>7409</v>
      </c>
      <c r="V488">
        <f t="shared" si="43"/>
        <v>1.2015435888440664E-2</v>
      </c>
      <c r="AE488" s="1">
        <v>44935</v>
      </c>
      <c r="AF488">
        <v>3.6869999999999998</v>
      </c>
      <c r="AG488">
        <v>3.7429999999999999</v>
      </c>
      <c r="AH488">
        <v>3.6419999999999999</v>
      </c>
      <c r="AI488">
        <v>3.6589999999999998</v>
      </c>
      <c r="AJ488">
        <f t="shared" si="45"/>
        <v>-8.9795918367346714E-3</v>
      </c>
      <c r="AL488" s="1">
        <v>44936</v>
      </c>
      <c r="AM488">
        <v>174.61</v>
      </c>
      <c r="AN488">
        <v>174.98</v>
      </c>
      <c r="AO488">
        <v>174.06</v>
      </c>
      <c r="AP488">
        <v>174.74</v>
      </c>
      <c r="AQ488">
        <v>4398411</v>
      </c>
      <c r="AR488">
        <f t="shared" si="46"/>
        <v>3.6760482481333419E-3</v>
      </c>
    </row>
    <row r="489" spans="1:44" x14ac:dyDescent="0.2">
      <c r="A489" s="1">
        <v>44935</v>
      </c>
      <c r="B489">
        <v>163.84</v>
      </c>
      <c r="C489">
        <v>164.76580000000001</v>
      </c>
      <c r="D489">
        <v>162.69999999999999</v>
      </c>
      <c r="E489">
        <v>162.9</v>
      </c>
      <c r="F489">
        <v>568064</v>
      </c>
      <c r="G489">
        <f t="shared" si="47"/>
        <v>-9.8123390163128046E-4</v>
      </c>
      <c r="I489" s="1">
        <v>44935</v>
      </c>
      <c r="J489">
        <v>3910.82</v>
      </c>
      <c r="K489">
        <v>3950.57</v>
      </c>
      <c r="L489">
        <v>3890.42</v>
      </c>
      <c r="M489">
        <v>3892.09</v>
      </c>
      <c r="N489">
        <f t="shared" si="42"/>
        <v>2.1225548357290638E-2</v>
      </c>
      <c r="P489" s="1">
        <v>44935</v>
      </c>
      <c r="Q489">
        <v>115.23</v>
      </c>
      <c r="R489">
        <v>115.5</v>
      </c>
      <c r="S489">
        <v>113.98</v>
      </c>
      <c r="T489">
        <v>114.02</v>
      </c>
      <c r="U489">
        <v>18390</v>
      </c>
      <c r="V489">
        <f t="shared" si="43"/>
        <v>-3.7570991699432663E-3</v>
      </c>
      <c r="AE489" s="1">
        <v>44932</v>
      </c>
      <c r="AF489">
        <v>3.786</v>
      </c>
      <c r="AG489">
        <v>3.8140000000000001</v>
      </c>
      <c r="AH489">
        <v>3.6749999999999998</v>
      </c>
      <c r="AI489">
        <v>3.6869999999999998</v>
      </c>
      <c r="AJ489">
        <f t="shared" si="45"/>
        <v>-2.6232114467408637E-2</v>
      </c>
      <c r="AL489" s="1">
        <v>44935</v>
      </c>
      <c r="AM489">
        <v>174.51</v>
      </c>
      <c r="AN489">
        <v>175.035</v>
      </c>
      <c r="AO489">
        <v>173.881</v>
      </c>
      <c r="AP489">
        <v>174.1</v>
      </c>
      <c r="AQ489">
        <v>5134503</v>
      </c>
      <c r="AR489">
        <f t="shared" si="46"/>
        <v>2.2451211789763763E-3</v>
      </c>
    </row>
    <row r="490" spans="1:44" x14ac:dyDescent="0.2">
      <c r="A490" s="1">
        <v>44932</v>
      </c>
      <c r="B490">
        <v>160.54</v>
      </c>
      <c r="C490">
        <v>163.35</v>
      </c>
      <c r="D490">
        <v>160.22999999999999</v>
      </c>
      <c r="E490">
        <v>163.06</v>
      </c>
      <c r="F490">
        <v>380442</v>
      </c>
      <c r="G490">
        <f t="shared" si="47"/>
        <v>2.4568017593465261E-2</v>
      </c>
      <c r="I490" s="1">
        <v>44932</v>
      </c>
      <c r="J490">
        <v>3823.37</v>
      </c>
      <c r="K490">
        <v>3906.19</v>
      </c>
      <c r="L490">
        <v>3809.56</v>
      </c>
      <c r="M490">
        <v>3895.08</v>
      </c>
      <c r="N490">
        <f t="shared" si="42"/>
        <v>1.8777515371789209E-3</v>
      </c>
      <c r="P490" s="1">
        <v>44932</v>
      </c>
      <c r="Q490">
        <v>113.24</v>
      </c>
      <c r="R490">
        <v>114.71</v>
      </c>
      <c r="S490">
        <v>113.09</v>
      </c>
      <c r="T490">
        <v>114.45</v>
      </c>
      <c r="U490">
        <v>21456</v>
      </c>
      <c r="V490">
        <f t="shared" si="43"/>
        <v>2.0053475935828877E-2</v>
      </c>
      <c r="AE490" s="1">
        <v>44931</v>
      </c>
      <c r="AF490">
        <v>3.8</v>
      </c>
      <c r="AG490">
        <v>3.88</v>
      </c>
      <c r="AH490">
        <v>3.774</v>
      </c>
      <c r="AI490">
        <v>3.786</v>
      </c>
      <c r="AJ490">
        <f t="shared" si="45"/>
        <v>2.9231995748073667E-3</v>
      </c>
      <c r="AL490" s="1">
        <v>44932</v>
      </c>
      <c r="AM490">
        <v>171.76</v>
      </c>
      <c r="AN490">
        <v>173.96</v>
      </c>
      <c r="AO490">
        <v>171.23</v>
      </c>
      <c r="AP490">
        <v>173.71</v>
      </c>
      <c r="AQ490">
        <v>7888954</v>
      </c>
      <c r="AR490">
        <f t="shared" si="46"/>
        <v>1.8707482993197265E-2</v>
      </c>
    </row>
    <row r="491" spans="1:44" x14ac:dyDescent="0.2">
      <c r="A491" s="1">
        <v>44931</v>
      </c>
      <c r="B491">
        <v>159.61000000000001</v>
      </c>
      <c r="C491">
        <v>159.72999999999999</v>
      </c>
      <c r="D491">
        <v>158.24</v>
      </c>
      <c r="E491">
        <v>159.15</v>
      </c>
      <c r="F491">
        <v>332553</v>
      </c>
      <c r="G491">
        <f t="shared" si="47"/>
        <v>-9.4603846393227237E-3</v>
      </c>
      <c r="I491" s="1">
        <v>44931</v>
      </c>
      <c r="J491">
        <v>3839.74</v>
      </c>
      <c r="K491">
        <v>3839.74</v>
      </c>
      <c r="L491">
        <v>3802.42</v>
      </c>
      <c r="M491">
        <v>3808.1</v>
      </c>
      <c r="N491">
        <f t="shared" si="42"/>
        <v>-3.4986385447759978E-3</v>
      </c>
      <c r="P491" s="1">
        <v>44931</v>
      </c>
      <c r="Q491">
        <v>111.79</v>
      </c>
      <c r="R491">
        <v>112.57</v>
      </c>
      <c r="S491">
        <v>111.76</v>
      </c>
      <c r="T491">
        <v>112.2</v>
      </c>
      <c r="U491">
        <v>9362</v>
      </c>
      <c r="V491">
        <f t="shared" si="43"/>
        <v>-2.1344717182496878E-3</v>
      </c>
      <c r="AE491" s="1">
        <v>44930</v>
      </c>
      <c r="AF491">
        <v>3.8439999999999999</v>
      </c>
      <c r="AG491">
        <v>3.8719999999999999</v>
      </c>
      <c r="AH491">
        <v>3.7629999999999999</v>
      </c>
      <c r="AI491">
        <v>3.8</v>
      </c>
      <c r="AJ491">
        <f t="shared" si="45"/>
        <v>-1.7236876469052045E-2</v>
      </c>
      <c r="AL491" s="1">
        <v>44931</v>
      </c>
      <c r="AM491">
        <v>170.82400000000001</v>
      </c>
      <c r="AN491">
        <v>171</v>
      </c>
      <c r="AO491">
        <v>169.79</v>
      </c>
      <c r="AP491">
        <v>170.52</v>
      </c>
      <c r="AQ491">
        <v>4692610</v>
      </c>
      <c r="AR491">
        <f t="shared" si="46"/>
        <v>-1.2451497075345905E-2</v>
      </c>
    </row>
    <row r="492" spans="1:44" x14ac:dyDescent="0.2">
      <c r="A492" s="1">
        <v>44930</v>
      </c>
      <c r="B492">
        <v>159.18</v>
      </c>
      <c r="C492">
        <v>161.44999999999999</v>
      </c>
      <c r="D492">
        <v>159.01009999999999</v>
      </c>
      <c r="E492">
        <v>160.66999999999999</v>
      </c>
      <c r="F492">
        <v>638792</v>
      </c>
      <c r="G492">
        <f t="shared" si="47"/>
        <v>1.4779258510705329E-2</v>
      </c>
      <c r="I492" s="1">
        <v>44930</v>
      </c>
      <c r="J492">
        <v>3840.36</v>
      </c>
      <c r="K492">
        <v>3873.16</v>
      </c>
      <c r="L492">
        <v>3815.77</v>
      </c>
      <c r="M492">
        <v>3852.97</v>
      </c>
      <c r="N492">
        <f t="shared" si="42"/>
        <v>5.6505364583470741E-3</v>
      </c>
      <c r="P492" s="1">
        <v>44930</v>
      </c>
      <c r="Q492">
        <v>112.71</v>
      </c>
      <c r="R492">
        <v>113.29</v>
      </c>
      <c r="S492">
        <v>112.16</v>
      </c>
      <c r="T492">
        <v>112.44</v>
      </c>
      <c r="U492">
        <v>15303</v>
      </c>
      <c r="V492">
        <f t="shared" si="43"/>
        <v>2.8540849090259827E-3</v>
      </c>
      <c r="AE492" s="1">
        <v>44929</v>
      </c>
      <c r="AF492">
        <v>3.9710000000000001</v>
      </c>
      <c r="AG492">
        <v>3.9710000000000001</v>
      </c>
      <c r="AH492">
        <v>3.8290000000000002</v>
      </c>
      <c r="AI492">
        <v>3.8439999999999999</v>
      </c>
      <c r="AJ492">
        <f t="shared" si="45"/>
        <v>-1.87083546899026E-2</v>
      </c>
      <c r="AL492" s="1">
        <v>44930</v>
      </c>
      <c r="AM492">
        <v>172.86</v>
      </c>
      <c r="AN492">
        <v>173.09</v>
      </c>
      <c r="AO492">
        <v>171.845</v>
      </c>
      <c r="AP492">
        <v>172.67</v>
      </c>
      <c r="AQ492">
        <v>7574633</v>
      </c>
      <c r="AR492">
        <f t="shared" si="46"/>
        <v>9.4119022565180947E-3</v>
      </c>
    </row>
    <row r="493" spans="1:44" x14ac:dyDescent="0.2">
      <c r="A493" s="1">
        <v>44929</v>
      </c>
      <c r="B493">
        <v>159.74</v>
      </c>
      <c r="C493">
        <v>160.81460000000001</v>
      </c>
      <c r="D493">
        <v>157.13</v>
      </c>
      <c r="E493">
        <v>158.33000000000001</v>
      </c>
      <c r="F493">
        <v>780080</v>
      </c>
      <c r="G493">
        <f t="shared" si="47"/>
        <v>-2.9596977329974738E-3</v>
      </c>
      <c r="I493" s="1">
        <v>44929</v>
      </c>
      <c r="J493">
        <v>3853.29</v>
      </c>
      <c r="K493">
        <v>3878.46</v>
      </c>
      <c r="L493">
        <v>3794.33</v>
      </c>
      <c r="M493">
        <v>3824.14</v>
      </c>
      <c r="N493">
        <f t="shared" si="42"/>
        <v>-1.5814374503334487E-3</v>
      </c>
      <c r="P493" s="1">
        <v>44929</v>
      </c>
      <c r="Q493">
        <v>114.77</v>
      </c>
      <c r="R493">
        <v>114.77</v>
      </c>
      <c r="S493">
        <v>111.61</v>
      </c>
      <c r="T493">
        <v>112.12</v>
      </c>
      <c r="U493">
        <v>32118</v>
      </c>
      <c r="V493">
        <f t="shared" si="43"/>
        <v>-1.7008591969139029E-2</v>
      </c>
      <c r="AE493" s="1">
        <v>44925</v>
      </c>
      <c r="AF493">
        <v>3.9020000000000001</v>
      </c>
      <c r="AG493">
        <v>3.9950000000000001</v>
      </c>
      <c r="AH493">
        <v>3.9020000000000001</v>
      </c>
      <c r="AI493">
        <v>3.9710000000000001</v>
      </c>
      <c r="AJ493">
        <f t="shared" si="45"/>
        <v>2.563445270444332E-4</v>
      </c>
      <c r="AL493" s="1">
        <v>44929</v>
      </c>
      <c r="AM493">
        <v>171.32</v>
      </c>
      <c r="AN493">
        <v>172.09</v>
      </c>
      <c r="AO493">
        <v>170.02</v>
      </c>
      <c r="AP493">
        <v>171.06</v>
      </c>
      <c r="AQ493">
        <v>7992927</v>
      </c>
      <c r="AR493">
        <f t="shared" si="46"/>
        <v>8.3706672954492814E-3</v>
      </c>
    </row>
    <row r="494" spans="1:44" x14ac:dyDescent="0.2">
      <c r="A494" s="1">
        <v>44925</v>
      </c>
      <c r="B494">
        <v>158.35</v>
      </c>
      <c r="C494">
        <v>159.08000000000001</v>
      </c>
      <c r="D494">
        <v>157.5796</v>
      </c>
      <c r="E494">
        <v>158.80000000000001</v>
      </c>
      <c r="F494">
        <v>612152</v>
      </c>
      <c r="G494">
        <f t="shared" si="47"/>
        <v>-4.700720777185835E-3</v>
      </c>
      <c r="I494" s="1">
        <v>44925</v>
      </c>
      <c r="J494">
        <v>3828.85</v>
      </c>
      <c r="K494">
        <v>3839.85</v>
      </c>
      <c r="L494">
        <v>3800.34</v>
      </c>
      <c r="M494">
        <v>3839.5</v>
      </c>
      <c r="N494">
        <f t="shared" si="42"/>
        <v>-1.3428109684793317E-3</v>
      </c>
      <c r="P494" s="1">
        <v>44925</v>
      </c>
      <c r="Q494">
        <v>113.52</v>
      </c>
      <c r="R494">
        <v>114.06</v>
      </c>
      <c r="S494">
        <v>113.21</v>
      </c>
      <c r="T494">
        <v>114.06</v>
      </c>
      <c r="U494">
        <v>16896</v>
      </c>
      <c r="V494">
        <f t="shared" si="43"/>
        <v>8.7680841736125531E-5</v>
      </c>
      <c r="AE494" s="1">
        <v>44924</v>
      </c>
      <c r="AF494">
        <v>3.9740000000000002</v>
      </c>
      <c r="AG494">
        <v>3.9849999999999999</v>
      </c>
      <c r="AH494">
        <v>3.9009999999999998</v>
      </c>
      <c r="AI494">
        <v>3.9020000000000001</v>
      </c>
      <c r="AJ494">
        <f t="shared" si="45"/>
        <v>4.3769309989701091E-3</v>
      </c>
      <c r="AL494" s="1">
        <v>44925</v>
      </c>
      <c r="AM494">
        <v>169.26</v>
      </c>
      <c r="AN494">
        <v>169.8999</v>
      </c>
      <c r="AO494">
        <v>168.79499999999999</v>
      </c>
      <c r="AP494">
        <v>169.64</v>
      </c>
      <c r="AQ494">
        <v>2864455</v>
      </c>
      <c r="AR494">
        <f t="shared" si="46"/>
        <v>4.6787089132365534E-3</v>
      </c>
    </row>
    <row r="495" spans="1:44" x14ac:dyDescent="0.2">
      <c r="A495" s="1">
        <v>44924</v>
      </c>
      <c r="B495">
        <v>157.44</v>
      </c>
      <c r="C495">
        <v>159.88999999999999</v>
      </c>
      <c r="D495">
        <v>157.19999999999999</v>
      </c>
      <c r="E495">
        <v>159.55000000000001</v>
      </c>
      <c r="F495">
        <v>632127</v>
      </c>
      <c r="G495">
        <f t="shared" si="47"/>
        <v>1.9553965109591679E-2</v>
      </c>
      <c r="I495" s="1">
        <v>44924</v>
      </c>
      <c r="J495">
        <v>3805.45</v>
      </c>
      <c r="K495">
        <v>3858.19</v>
      </c>
      <c r="L495">
        <v>3805.45</v>
      </c>
      <c r="M495">
        <v>3849.28</v>
      </c>
      <c r="N495">
        <f t="shared" si="42"/>
        <v>6.5251085754790324E-3</v>
      </c>
      <c r="P495" s="1">
        <v>44924</v>
      </c>
      <c r="Q495">
        <v>112.57</v>
      </c>
      <c r="R495">
        <v>114.33</v>
      </c>
      <c r="S495">
        <v>112.57</v>
      </c>
      <c r="T495">
        <v>114.05</v>
      </c>
      <c r="U495">
        <v>21815</v>
      </c>
      <c r="V495">
        <f t="shared" si="43"/>
        <v>1.3417451572774044E-2</v>
      </c>
      <c r="AE495" s="1">
        <v>44923</v>
      </c>
      <c r="AF495">
        <v>3.931</v>
      </c>
      <c r="AG495">
        <v>3.9860000000000002</v>
      </c>
      <c r="AH495">
        <v>3.8839999999999999</v>
      </c>
      <c r="AI495">
        <v>3.9740000000000002</v>
      </c>
      <c r="AJ495">
        <f t="shared" si="45"/>
        <v>2.2912825915196139E-2</v>
      </c>
      <c r="AL495" s="1">
        <v>44924</v>
      </c>
      <c r="AM495">
        <v>168.54</v>
      </c>
      <c r="AN495">
        <v>169.35</v>
      </c>
      <c r="AO495">
        <v>168.52</v>
      </c>
      <c r="AP495">
        <v>168.85</v>
      </c>
      <c r="AQ495">
        <v>3345874</v>
      </c>
      <c r="AR495">
        <f t="shared" si="46"/>
        <v>5.5982371508546108E-3</v>
      </c>
    </row>
    <row r="496" spans="1:44" x14ac:dyDescent="0.2">
      <c r="A496" s="1">
        <v>44923</v>
      </c>
      <c r="B496">
        <v>159.86000000000001</v>
      </c>
      <c r="C496">
        <v>159.9999</v>
      </c>
      <c r="D496">
        <v>156.47999999999999</v>
      </c>
      <c r="E496">
        <v>156.49</v>
      </c>
      <c r="F496">
        <v>921292</v>
      </c>
      <c r="G496">
        <f t="shared" si="47"/>
        <v>-1.8748432405317161E-2</v>
      </c>
      <c r="I496" s="1">
        <v>44923</v>
      </c>
      <c r="J496">
        <v>3829.56</v>
      </c>
      <c r="K496">
        <v>3848.32</v>
      </c>
      <c r="L496">
        <v>3780.78</v>
      </c>
      <c r="M496">
        <v>3783.22</v>
      </c>
      <c r="N496">
        <f t="shared" si="42"/>
        <v>-8.5072458447190569E-3</v>
      </c>
      <c r="P496" s="1">
        <v>44923</v>
      </c>
      <c r="Q496">
        <v>114.55</v>
      </c>
      <c r="R496">
        <v>114.55</v>
      </c>
      <c r="S496">
        <v>112.37</v>
      </c>
      <c r="T496">
        <v>112.54</v>
      </c>
      <c r="U496">
        <v>16769</v>
      </c>
      <c r="V496">
        <f t="shared" si="43"/>
        <v>-1.4880952380952281E-2</v>
      </c>
      <c r="AE496" s="1">
        <v>44922</v>
      </c>
      <c r="AF496">
        <v>3.8210000000000002</v>
      </c>
      <c r="AG496">
        <v>3.9489999999999998</v>
      </c>
      <c r="AH496">
        <v>3.7970000000000002</v>
      </c>
      <c r="AI496">
        <v>3.931</v>
      </c>
      <c r="AJ496">
        <f t="shared" si="45"/>
        <v>1.4969259556268391E-2</v>
      </c>
      <c r="AL496" s="1">
        <v>44923</v>
      </c>
      <c r="AM496">
        <v>168.05</v>
      </c>
      <c r="AN496">
        <v>168.34</v>
      </c>
      <c r="AO496">
        <v>167.1</v>
      </c>
      <c r="AP496">
        <v>167.91</v>
      </c>
      <c r="AQ496">
        <v>3662456</v>
      </c>
      <c r="AR496">
        <f t="shared" si="46"/>
        <v>-4.5058398055373861E-3</v>
      </c>
    </row>
    <row r="497" spans="1:44" x14ac:dyDescent="0.2">
      <c r="A497" s="1">
        <v>44922</v>
      </c>
      <c r="B497">
        <v>159.6</v>
      </c>
      <c r="C497">
        <v>160.05000000000001</v>
      </c>
      <c r="D497">
        <v>158.65</v>
      </c>
      <c r="E497">
        <v>159.47999999999999</v>
      </c>
      <c r="F497">
        <v>594370</v>
      </c>
      <c r="G497">
        <f t="shared" si="47"/>
        <v>1.1299435028247231E-3</v>
      </c>
      <c r="I497" s="1">
        <v>44922</v>
      </c>
      <c r="J497">
        <v>3843.34</v>
      </c>
      <c r="K497">
        <v>3846.65</v>
      </c>
      <c r="L497">
        <v>3813.22</v>
      </c>
      <c r="M497">
        <v>3829.25</v>
      </c>
      <c r="N497">
        <f t="shared" si="42"/>
        <v>4.2691486195716053E-3</v>
      </c>
      <c r="P497" s="1">
        <v>44922</v>
      </c>
      <c r="Q497">
        <v>114.95</v>
      </c>
      <c r="R497">
        <v>114.95</v>
      </c>
      <c r="S497">
        <v>113.9</v>
      </c>
      <c r="T497">
        <v>114.24</v>
      </c>
      <c r="U497">
        <v>8795</v>
      </c>
      <c r="V497">
        <f t="shared" si="43"/>
        <v>-1.2239902080783405E-3</v>
      </c>
      <c r="AE497" s="1">
        <v>44918</v>
      </c>
      <c r="AF497">
        <v>3.7429999999999999</v>
      </c>
      <c r="AG497">
        <v>3.8279999999999998</v>
      </c>
      <c r="AH497">
        <v>3.7410000000000001</v>
      </c>
      <c r="AI497">
        <v>3.8210000000000002</v>
      </c>
      <c r="AJ497">
        <f t="shared" si="45"/>
        <v>1.2997562956945584E-2</v>
      </c>
      <c r="AL497" s="1">
        <v>44922</v>
      </c>
      <c r="AM497">
        <v>167.89</v>
      </c>
      <c r="AN497">
        <v>170.61</v>
      </c>
      <c r="AO497">
        <v>167.8</v>
      </c>
      <c r="AP497">
        <v>168.67</v>
      </c>
      <c r="AQ497">
        <v>6885715</v>
      </c>
      <c r="AR497">
        <f t="shared" si="46"/>
        <v>8.4299892383115915E-3</v>
      </c>
    </row>
    <row r="498" spans="1:44" x14ac:dyDescent="0.2">
      <c r="A498" s="1">
        <v>44918</v>
      </c>
      <c r="B498">
        <v>157.91999999999999</v>
      </c>
      <c r="C498">
        <v>159.31899999999999</v>
      </c>
      <c r="D498">
        <v>157.18</v>
      </c>
      <c r="E498">
        <v>159.30000000000001</v>
      </c>
      <c r="F498">
        <v>501273</v>
      </c>
      <c r="G498">
        <f t="shared" si="47"/>
        <v>9.5057034220532317E-3</v>
      </c>
      <c r="I498" s="1">
        <v>44918</v>
      </c>
      <c r="J498">
        <v>3813.11</v>
      </c>
      <c r="K498">
        <v>3845.8</v>
      </c>
      <c r="L498">
        <v>3797.01</v>
      </c>
      <c r="M498">
        <v>3844.82</v>
      </c>
      <c r="N498">
        <f t="shared" si="42"/>
        <v>8.63862037088701E-3</v>
      </c>
      <c r="P498" s="1">
        <v>44918</v>
      </c>
      <c r="Q498">
        <v>114.07</v>
      </c>
      <c r="R498">
        <v>114.38</v>
      </c>
      <c r="S498">
        <v>113.3</v>
      </c>
      <c r="T498">
        <v>114.38</v>
      </c>
      <c r="U498">
        <v>18528</v>
      </c>
      <c r="V498">
        <f t="shared" si="43"/>
        <v>8.4641156762475193E-3</v>
      </c>
      <c r="AE498" s="1">
        <v>44917</v>
      </c>
      <c r="AF498">
        <v>3.7229999999999999</v>
      </c>
      <c r="AG498">
        <v>3.7570000000000001</v>
      </c>
      <c r="AH498">
        <v>3.6930000000000001</v>
      </c>
      <c r="AI498">
        <v>3.7429999999999999</v>
      </c>
      <c r="AJ498">
        <f t="shared" si="45"/>
        <v>1.0843046896177836E-3</v>
      </c>
      <c r="AL498" s="1">
        <v>44918</v>
      </c>
      <c r="AM498">
        <v>166.88</v>
      </c>
      <c r="AN498">
        <v>167.79499999999999</v>
      </c>
      <c r="AO498">
        <v>166.66</v>
      </c>
      <c r="AP498">
        <v>167.26</v>
      </c>
      <c r="AQ498">
        <v>2912300</v>
      </c>
      <c r="AR498">
        <f t="shared" si="46"/>
        <v>2.9983209402734468E-3</v>
      </c>
    </row>
    <row r="499" spans="1:44" x14ac:dyDescent="0.2">
      <c r="A499" s="1">
        <v>44917</v>
      </c>
      <c r="B499">
        <v>158.68</v>
      </c>
      <c r="C499">
        <v>158.74</v>
      </c>
      <c r="D499">
        <v>155.17009999999999</v>
      </c>
      <c r="E499">
        <v>157.80000000000001</v>
      </c>
      <c r="F499">
        <v>605859</v>
      </c>
      <c r="G499">
        <f t="shared" si="47"/>
        <v>-1.8168242906918788E-2</v>
      </c>
      <c r="I499" s="1">
        <v>44917</v>
      </c>
      <c r="J499">
        <v>3853.26</v>
      </c>
      <c r="K499">
        <v>3853.26</v>
      </c>
      <c r="L499">
        <v>3764.49</v>
      </c>
      <c r="M499">
        <v>3822.39</v>
      </c>
      <c r="N499">
        <f t="shared" si="42"/>
        <v>-1.9533844338701235E-2</v>
      </c>
      <c r="P499" s="1">
        <v>44917</v>
      </c>
      <c r="Q499">
        <v>114.4</v>
      </c>
      <c r="R499">
        <v>114.63</v>
      </c>
      <c r="S499">
        <v>112.15</v>
      </c>
      <c r="T499">
        <v>113.42</v>
      </c>
      <c r="U499">
        <v>17587</v>
      </c>
      <c r="V499">
        <f t="shared" si="43"/>
        <v>-1.8773250281166207E-2</v>
      </c>
      <c r="AE499" s="1">
        <v>44916</v>
      </c>
      <c r="AF499">
        <v>3.746</v>
      </c>
      <c r="AG499">
        <v>3.7759999999999998</v>
      </c>
      <c r="AH499">
        <v>3.6890000000000001</v>
      </c>
      <c r="AI499">
        <v>3.7229999999999999</v>
      </c>
      <c r="AJ499">
        <f t="shared" si="45"/>
        <v>1.5134837644468949E-2</v>
      </c>
      <c r="AL499" s="1">
        <v>44917</v>
      </c>
      <c r="AM499">
        <v>167.76</v>
      </c>
      <c r="AN499">
        <v>167.76320000000001</v>
      </c>
      <c r="AO499">
        <v>166.06</v>
      </c>
      <c r="AP499">
        <v>166.76</v>
      </c>
      <c r="AQ499">
        <v>5672656</v>
      </c>
      <c r="AR499">
        <f t="shared" si="46"/>
        <v>-1.2085308056872157E-2</v>
      </c>
    </row>
    <row r="500" spans="1:44" x14ac:dyDescent="0.2">
      <c r="A500" s="1">
        <v>44916</v>
      </c>
      <c r="B500">
        <v>159.66</v>
      </c>
      <c r="C500">
        <v>161.19999999999999</v>
      </c>
      <c r="D500">
        <v>159.34</v>
      </c>
      <c r="E500">
        <v>160.72</v>
      </c>
      <c r="F500">
        <v>560700</v>
      </c>
      <c r="G500">
        <f t="shared" si="47"/>
        <v>1.7923871049464898E-2</v>
      </c>
      <c r="I500" s="1">
        <v>44916</v>
      </c>
      <c r="J500">
        <v>3839.49</v>
      </c>
      <c r="K500">
        <v>3889.82</v>
      </c>
      <c r="L500">
        <v>3839.49</v>
      </c>
      <c r="M500">
        <v>3878.44</v>
      </c>
      <c r="N500">
        <f t="shared" si="42"/>
        <v>1.155805902592986E-2</v>
      </c>
      <c r="P500" s="1">
        <v>44916</v>
      </c>
      <c r="Q500">
        <v>116.91</v>
      </c>
      <c r="R500">
        <v>116.91</v>
      </c>
      <c r="S500">
        <v>114.73</v>
      </c>
      <c r="T500">
        <v>115.59</v>
      </c>
      <c r="U500">
        <v>24003</v>
      </c>
      <c r="V500">
        <f t="shared" si="43"/>
        <v>1.5015806111696593E-2</v>
      </c>
      <c r="AE500" s="1">
        <v>44915</v>
      </c>
      <c r="AF500">
        <v>3.6339999999999999</v>
      </c>
      <c r="AG500">
        <v>3.7669999999999999</v>
      </c>
      <c r="AH500">
        <v>3.6339999999999999</v>
      </c>
      <c r="AI500">
        <v>3.746</v>
      </c>
      <c r="AJ500">
        <f t="shared" si="45"/>
        <v>2.5105782792665718E-2</v>
      </c>
      <c r="AL500" s="1">
        <v>44916</v>
      </c>
      <c r="AM500">
        <v>169.04</v>
      </c>
      <c r="AN500">
        <v>169.71</v>
      </c>
      <c r="AO500">
        <v>168.67500000000001</v>
      </c>
      <c r="AP500">
        <v>168.8</v>
      </c>
      <c r="AQ500">
        <v>3990060</v>
      </c>
      <c r="AR500">
        <f t="shared" si="46"/>
        <v>-1.6560208185474397E-3</v>
      </c>
    </row>
    <row r="501" spans="1:44" x14ac:dyDescent="0.2">
      <c r="A501" s="1">
        <v>44915</v>
      </c>
      <c r="B501">
        <v>157.38</v>
      </c>
      <c r="C501">
        <v>158.81</v>
      </c>
      <c r="D501">
        <v>156.92160000000001</v>
      </c>
      <c r="E501">
        <v>157.88999999999999</v>
      </c>
      <c r="F501">
        <v>700837</v>
      </c>
      <c r="G501">
        <f t="shared" si="47"/>
        <v>3.0493615399275129E-3</v>
      </c>
      <c r="I501" s="1">
        <v>44915</v>
      </c>
      <c r="J501">
        <v>3810.47</v>
      </c>
      <c r="K501">
        <v>3838.24</v>
      </c>
      <c r="L501">
        <v>3795.62</v>
      </c>
      <c r="M501">
        <v>3821.62</v>
      </c>
      <c r="N501">
        <f t="shared" si="42"/>
        <v>-1.1631456510984286E-3</v>
      </c>
      <c r="P501" s="1">
        <v>44915</v>
      </c>
      <c r="Q501">
        <v>113.11</v>
      </c>
      <c r="R501">
        <v>114.22</v>
      </c>
      <c r="S501">
        <v>113.11</v>
      </c>
      <c r="T501">
        <v>113.88</v>
      </c>
      <c r="U501">
        <v>12008</v>
      </c>
      <c r="V501">
        <f t="shared" si="43"/>
        <v>6.8075324904959423E-3</v>
      </c>
      <c r="AE501" s="1">
        <v>44914</v>
      </c>
      <c r="AF501">
        <v>3.5449999999999999</v>
      </c>
      <c r="AG501">
        <v>3.6579999999999999</v>
      </c>
      <c r="AH501">
        <v>3.5449999999999999</v>
      </c>
      <c r="AI501">
        <v>3.6339999999999999</v>
      </c>
      <c r="AJ501">
        <f t="shared" si="45"/>
        <v>1.3146613318090831E-2</v>
      </c>
      <c r="AL501" s="1">
        <v>44915</v>
      </c>
      <c r="AM501">
        <v>168.1</v>
      </c>
      <c r="AN501">
        <v>169.53</v>
      </c>
      <c r="AO501">
        <v>168.03</v>
      </c>
      <c r="AP501">
        <v>169.08</v>
      </c>
      <c r="AQ501">
        <v>7803118</v>
      </c>
      <c r="AR501">
        <f t="shared" si="46"/>
        <v>1.659451659451671E-2</v>
      </c>
    </row>
    <row r="502" spans="1:44" x14ac:dyDescent="0.2">
      <c r="A502" s="1">
        <v>44914</v>
      </c>
      <c r="B502">
        <v>158.81</v>
      </c>
      <c r="C502">
        <v>159.5</v>
      </c>
      <c r="D502">
        <v>156.68</v>
      </c>
      <c r="E502">
        <v>157.41</v>
      </c>
      <c r="F502">
        <v>1366683</v>
      </c>
      <c r="G502">
        <f t="shared" si="47"/>
        <v>-7.5031525851197841E-3</v>
      </c>
      <c r="I502" s="1">
        <v>44914</v>
      </c>
      <c r="J502">
        <v>3853.79</v>
      </c>
      <c r="K502">
        <v>3854.86</v>
      </c>
      <c r="L502">
        <v>3800.04</v>
      </c>
      <c r="M502">
        <v>3817.66</v>
      </c>
      <c r="N502">
        <f t="shared" si="42"/>
        <v>-7.2807354404883845E-3</v>
      </c>
      <c r="P502" s="1">
        <v>44914</v>
      </c>
      <c r="Q502">
        <v>113.96</v>
      </c>
      <c r="R502">
        <v>113.98</v>
      </c>
      <c r="S502">
        <v>112.54</v>
      </c>
      <c r="T502">
        <v>113.11</v>
      </c>
      <c r="U502">
        <v>14841</v>
      </c>
      <c r="V502">
        <f t="shared" si="43"/>
        <v>-8.8503329828251414E-3</v>
      </c>
      <c r="AE502" s="1">
        <v>44911</v>
      </c>
      <c r="AF502">
        <v>3.4990000000000001</v>
      </c>
      <c r="AG502">
        <v>3.5960000000000001</v>
      </c>
      <c r="AH502">
        <v>3.4990000000000001</v>
      </c>
      <c r="AI502">
        <v>3.5449999999999999</v>
      </c>
      <c r="AJ502">
        <f t="shared" si="45"/>
        <v>1.2735166425470344E-2</v>
      </c>
      <c r="AL502" s="1">
        <v>44914</v>
      </c>
      <c r="AM502">
        <v>166.71</v>
      </c>
      <c r="AN502">
        <v>167.11</v>
      </c>
      <c r="AO502">
        <v>165.99</v>
      </c>
      <c r="AP502">
        <v>166.32</v>
      </c>
      <c r="AQ502">
        <v>3940525</v>
      </c>
      <c r="AR502">
        <f t="shared" si="46"/>
        <v>-2.8179147430901067E-3</v>
      </c>
    </row>
    <row r="503" spans="1:44" x14ac:dyDescent="0.2">
      <c r="A503" s="1">
        <v>44911</v>
      </c>
      <c r="B503">
        <v>158.57</v>
      </c>
      <c r="C503">
        <v>159.34</v>
      </c>
      <c r="D503">
        <v>157.37</v>
      </c>
      <c r="E503">
        <v>158.6</v>
      </c>
      <c r="F503">
        <v>637659</v>
      </c>
      <c r="G503">
        <f t="shared" si="47"/>
        <v>-1.0358167977037293E-2</v>
      </c>
      <c r="I503" s="1">
        <v>44911</v>
      </c>
      <c r="J503">
        <v>3890.91</v>
      </c>
      <c r="K503">
        <v>3890.91</v>
      </c>
      <c r="L503">
        <v>3827.91</v>
      </c>
      <c r="M503">
        <v>3852.36</v>
      </c>
      <c r="N503">
        <f t="shared" si="42"/>
        <v>-1.3285388392684521E-2</v>
      </c>
      <c r="P503" s="1">
        <v>44911</v>
      </c>
      <c r="Q503">
        <v>114.95</v>
      </c>
      <c r="R503">
        <v>114.95</v>
      </c>
      <c r="S503">
        <v>113.09</v>
      </c>
      <c r="T503">
        <v>114.12</v>
      </c>
      <c r="U503">
        <v>11786</v>
      </c>
      <c r="V503">
        <f t="shared" si="43"/>
        <v>-5.2301255230125026E-3</v>
      </c>
      <c r="AE503" s="1">
        <v>44910</v>
      </c>
      <c r="AF503">
        <v>3.536</v>
      </c>
      <c r="AG503">
        <v>3.5579999999999998</v>
      </c>
      <c r="AH503">
        <v>3.4550000000000001</v>
      </c>
      <c r="AI503">
        <v>3.4990000000000001</v>
      </c>
      <c r="AJ503">
        <f t="shared" si="45"/>
        <v>-1.1444921316165962E-2</v>
      </c>
      <c r="AL503" s="1">
        <v>44911</v>
      </c>
      <c r="AM503">
        <v>166.02</v>
      </c>
      <c r="AN503">
        <v>166.98</v>
      </c>
      <c r="AO503">
        <v>165.84</v>
      </c>
      <c r="AP503">
        <v>166.79</v>
      </c>
      <c r="AQ503">
        <v>5371967</v>
      </c>
      <c r="AR503">
        <f t="shared" si="46"/>
        <v>8.7087995161777912E-3</v>
      </c>
    </row>
    <row r="504" spans="1:44" x14ac:dyDescent="0.2">
      <c r="A504" s="1">
        <v>44910</v>
      </c>
      <c r="B504">
        <v>161.84</v>
      </c>
      <c r="C504">
        <v>162.32140000000001</v>
      </c>
      <c r="D504">
        <v>159.72</v>
      </c>
      <c r="E504">
        <v>160.26</v>
      </c>
      <c r="F504">
        <v>830772</v>
      </c>
      <c r="G504">
        <f t="shared" si="47"/>
        <v>-2.1073850100788081E-2</v>
      </c>
      <c r="I504" s="1">
        <v>44910</v>
      </c>
      <c r="J504">
        <v>3958.37</v>
      </c>
      <c r="K504">
        <v>3958.37</v>
      </c>
      <c r="L504">
        <v>3879.45</v>
      </c>
      <c r="M504">
        <v>3895.75</v>
      </c>
      <c r="N504">
        <f t="shared" si="42"/>
        <v>-2.1736663598653505E-2</v>
      </c>
      <c r="P504" s="1">
        <v>44910</v>
      </c>
      <c r="Q504">
        <v>116.01</v>
      </c>
      <c r="R504">
        <v>116.01</v>
      </c>
      <c r="S504">
        <v>114.37</v>
      </c>
      <c r="T504">
        <v>114.72</v>
      </c>
      <c r="U504">
        <v>79549</v>
      </c>
      <c r="V504">
        <f t="shared" si="43"/>
        <v>-1.9570976839586411E-2</v>
      </c>
      <c r="AE504" s="1">
        <v>44909</v>
      </c>
      <c r="AF504">
        <v>3.536</v>
      </c>
      <c r="AG504">
        <v>3.589</v>
      </c>
      <c r="AH504">
        <v>3.4950000000000001</v>
      </c>
      <c r="AI504">
        <v>3.536</v>
      </c>
      <c r="AJ504">
        <f t="shared" si="45"/>
        <v>2.1034180543383015E-2</v>
      </c>
      <c r="AL504" s="1">
        <v>44910</v>
      </c>
      <c r="AM504">
        <v>165.73</v>
      </c>
      <c r="AN504">
        <v>166.21</v>
      </c>
      <c r="AO504">
        <v>165.1</v>
      </c>
      <c r="AP504">
        <v>165.35</v>
      </c>
      <c r="AQ504">
        <v>8370909</v>
      </c>
      <c r="AR504">
        <f t="shared" si="46"/>
        <v>-1.6359309934562759E-2</v>
      </c>
    </row>
    <row r="505" spans="1:44" x14ac:dyDescent="0.2">
      <c r="A505" s="1">
        <v>44909</v>
      </c>
      <c r="B505">
        <v>164.76</v>
      </c>
      <c r="C505">
        <v>165.74</v>
      </c>
      <c r="D505">
        <v>162.59</v>
      </c>
      <c r="E505">
        <v>163.71</v>
      </c>
      <c r="F505">
        <v>539389</v>
      </c>
      <c r="G505">
        <f t="shared" si="47"/>
        <v>-5.1048313582497925E-3</v>
      </c>
      <c r="I505" s="1">
        <v>44909</v>
      </c>
      <c r="J505">
        <v>4015.54</v>
      </c>
      <c r="K505">
        <v>4053.76</v>
      </c>
      <c r="L505">
        <v>3965.65</v>
      </c>
      <c r="M505">
        <v>3995.32</v>
      </c>
      <c r="N505">
        <f t="shared" si="42"/>
        <v>-6.8569482322948004E-3</v>
      </c>
      <c r="P505" s="1">
        <v>44909</v>
      </c>
      <c r="Q505">
        <v>117.79</v>
      </c>
      <c r="R505">
        <v>118.06</v>
      </c>
      <c r="S505">
        <v>116.75</v>
      </c>
      <c r="T505">
        <v>117.01</v>
      </c>
      <c r="U505">
        <v>14564</v>
      </c>
      <c r="V505">
        <f t="shared" si="43"/>
        <v>-2.812340207942716E-3</v>
      </c>
      <c r="AE505" s="1">
        <v>44908</v>
      </c>
      <c r="AF505">
        <v>3.5750000000000002</v>
      </c>
      <c r="AG505">
        <v>3.58</v>
      </c>
      <c r="AH505">
        <v>3.423</v>
      </c>
      <c r="AI505">
        <v>3.536</v>
      </c>
      <c r="AJ505">
        <f t="shared" si="45"/>
        <v>-1.8916595012897632E-2</v>
      </c>
      <c r="AL505" s="1">
        <v>44909</v>
      </c>
      <c r="AM505">
        <v>168.43</v>
      </c>
      <c r="AN505">
        <v>168.81</v>
      </c>
      <c r="AO505">
        <v>167.14</v>
      </c>
      <c r="AP505">
        <v>168.1</v>
      </c>
      <c r="AQ505">
        <v>5642965</v>
      </c>
      <c r="AR505">
        <f t="shared" si="46"/>
        <v>-2.4330900243308799E-3</v>
      </c>
    </row>
    <row r="506" spans="1:44" x14ac:dyDescent="0.2">
      <c r="A506" s="1">
        <v>44908</v>
      </c>
      <c r="B506">
        <v>168.27</v>
      </c>
      <c r="C506">
        <v>168.49</v>
      </c>
      <c r="D506">
        <v>163.72200000000001</v>
      </c>
      <c r="E506">
        <v>164.55</v>
      </c>
      <c r="F506">
        <v>887399</v>
      </c>
      <c r="G506">
        <f t="shared" si="47"/>
        <v>3.9045817826857104E-3</v>
      </c>
      <c r="I506" s="1">
        <v>44908</v>
      </c>
      <c r="J506">
        <v>4069.38</v>
      </c>
      <c r="K506">
        <v>4100.96</v>
      </c>
      <c r="L506">
        <v>3993.03</v>
      </c>
      <c r="M506">
        <v>4019.65</v>
      </c>
      <c r="N506">
        <f t="shared" si="42"/>
        <v>1.4669783752191705E-2</v>
      </c>
      <c r="P506" s="1">
        <v>44908</v>
      </c>
      <c r="Q506">
        <v>120.23</v>
      </c>
      <c r="R506">
        <v>120.23</v>
      </c>
      <c r="S506">
        <v>116.99</v>
      </c>
      <c r="T506">
        <v>117.34</v>
      </c>
      <c r="U506">
        <v>6760</v>
      </c>
      <c r="V506">
        <f t="shared" si="43"/>
        <v>2.0495303159693348E-3</v>
      </c>
      <c r="AE506" s="1">
        <v>44907</v>
      </c>
      <c r="AF506">
        <v>3.5630000000000002</v>
      </c>
      <c r="AG506">
        <v>3.59</v>
      </c>
      <c r="AH506">
        <v>3.4889999999999999</v>
      </c>
      <c r="AI506">
        <v>3.5750000000000002</v>
      </c>
      <c r="AJ506">
        <f t="shared" si="45"/>
        <v>2.4669603524229099E-2</v>
      </c>
      <c r="AL506" s="1">
        <v>44908</v>
      </c>
      <c r="AM506">
        <v>169.21</v>
      </c>
      <c r="AN506">
        <v>169.79</v>
      </c>
      <c r="AO506">
        <v>168.02</v>
      </c>
      <c r="AP506">
        <v>168.51</v>
      </c>
      <c r="AQ506">
        <v>6750199</v>
      </c>
      <c r="AR506">
        <f t="shared" si="46"/>
        <v>1.7081120231771996E-2</v>
      </c>
    </row>
    <row r="507" spans="1:44" x14ac:dyDescent="0.2">
      <c r="A507" s="1">
        <v>44907</v>
      </c>
      <c r="B507">
        <v>162.56</v>
      </c>
      <c r="C507">
        <v>164.155</v>
      </c>
      <c r="D507">
        <v>161.44999999999999</v>
      </c>
      <c r="E507">
        <v>163.91</v>
      </c>
      <c r="F507">
        <v>481585</v>
      </c>
      <c r="G507">
        <f t="shared" si="47"/>
        <v>1.1852583492808121E-2</v>
      </c>
      <c r="I507" s="1">
        <v>44907</v>
      </c>
      <c r="J507">
        <v>3939.29</v>
      </c>
      <c r="K507">
        <v>3990.71</v>
      </c>
      <c r="L507">
        <v>3935.3</v>
      </c>
      <c r="M507">
        <v>3990.56</v>
      </c>
      <c r="N507">
        <f t="shared" si="42"/>
        <v>5.7461912413812682E-4</v>
      </c>
      <c r="P507" s="1">
        <v>44907</v>
      </c>
      <c r="Q507">
        <v>115.47</v>
      </c>
      <c r="R507">
        <v>117.25</v>
      </c>
      <c r="S507">
        <v>115.47</v>
      </c>
      <c r="T507">
        <v>117.1</v>
      </c>
      <c r="U507">
        <v>13088</v>
      </c>
      <c r="V507">
        <f t="shared" si="43"/>
        <v>1.5259233570313776E-2</v>
      </c>
      <c r="AE507" s="1">
        <v>44904</v>
      </c>
      <c r="AF507">
        <v>3.4359999999999999</v>
      </c>
      <c r="AG507">
        <v>3.5819999999999999</v>
      </c>
      <c r="AH507">
        <v>3.4049999999999998</v>
      </c>
      <c r="AI507">
        <v>3.5630000000000002</v>
      </c>
      <c r="AJ507">
        <f t="shared" si="45"/>
        <v>-3.2201405152225177E-3</v>
      </c>
      <c r="AL507" s="1">
        <v>44907</v>
      </c>
      <c r="AM507">
        <v>166.43799999999999</v>
      </c>
      <c r="AN507">
        <v>166.6</v>
      </c>
      <c r="AO507">
        <v>165.43</v>
      </c>
      <c r="AP507">
        <v>165.68</v>
      </c>
      <c r="AQ507">
        <v>3504409</v>
      </c>
      <c r="AR507">
        <f t="shared" si="46"/>
        <v>-8.2605052077097778E-3</v>
      </c>
    </row>
    <row r="508" spans="1:44" x14ac:dyDescent="0.2">
      <c r="A508" s="1">
        <v>44904</v>
      </c>
      <c r="B508">
        <v>162.87</v>
      </c>
      <c r="C508">
        <v>163.66659999999999</v>
      </c>
      <c r="D508">
        <v>161.97999999999999</v>
      </c>
      <c r="E508">
        <v>161.99</v>
      </c>
      <c r="F508">
        <v>515687</v>
      </c>
      <c r="G508">
        <f t="shared" si="47"/>
        <v>-8.8111117909808346E-3</v>
      </c>
      <c r="I508" s="1">
        <v>44904</v>
      </c>
      <c r="J508">
        <v>3954.17</v>
      </c>
      <c r="K508">
        <v>3977.02</v>
      </c>
      <c r="L508">
        <v>3933.04</v>
      </c>
      <c r="M508">
        <v>3934.38</v>
      </c>
      <c r="N508">
        <f t="shared" si="42"/>
        <v>-7.0887208034898955E-4</v>
      </c>
      <c r="P508" s="1">
        <v>44904</v>
      </c>
      <c r="Q508">
        <v>117.24</v>
      </c>
      <c r="R508">
        <v>117.24</v>
      </c>
      <c r="S508">
        <v>115.34</v>
      </c>
      <c r="T508">
        <v>115.34</v>
      </c>
      <c r="U508">
        <v>16975</v>
      </c>
      <c r="V508">
        <f t="shared" si="43"/>
        <v>-1.6876917831571685E-2</v>
      </c>
      <c r="AE508" s="1">
        <v>44903</v>
      </c>
      <c r="AF508">
        <v>3.4390000000000001</v>
      </c>
      <c r="AG508">
        <v>3.4809999999999999</v>
      </c>
      <c r="AH508">
        <v>3.4159999999999999</v>
      </c>
      <c r="AI508">
        <v>3.4359999999999999</v>
      </c>
      <c r="AJ508">
        <f t="shared" si="45"/>
        <v>8.7899208907123172E-4</v>
      </c>
      <c r="AL508" s="1">
        <v>44904</v>
      </c>
      <c r="AM508">
        <v>167.26</v>
      </c>
      <c r="AN508">
        <v>168.08500000000001</v>
      </c>
      <c r="AO508">
        <v>166.6</v>
      </c>
      <c r="AP508">
        <v>167.06</v>
      </c>
      <c r="AQ508">
        <v>5431272</v>
      </c>
      <c r="AR508">
        <f t="shared" si="46"/>
        <v>3.544182134919225E-3</v>
      </c>
    </row>
    <row r="509" spans="1:44" x14ac:dyDescent="0.2">
      <c r="A509" s="1">
        <v>44903</v>
      </c>
      <c r="B509">
        <v>164.1</v>
      </c>
      <c r="C509">
        <v>164.88</v>
      </c>
      <c r="D509">
        <v>162.9117</v>
      </c>
      <c r="E509">
        <v>163.43</v>
      </c>
      <c r="F509">
        <v>494546</v>
      </c>
      <c r="G509">
        <f t="shared" si="47"/>
        <v>3.8081198943554113E-3</v>
      </c>
      <c r="I509" s="1">
        <v>44903</v>
      </c>
      <c r="J509">
        <v>3947.79</v>
      </c>
      <c r="K509">
        <v>3974.19</v>
      </c>
      <c r="L509">
        <v>3935.83</v>
      </c>
      <c r="M509">
        <v>3963.51</v>
      </c>
      <c r="N509">
        <f t="shared" si="42"/>
        <v>3.3522999581918718E-3</v>
      </c>
      <c r="P509" s="1">
        <v>44903</v>
      </c>
      <c r="Q509">
        <v>119.22</v>
      </c>
      <c r="R509">
        <v>119.22</v>
      </c>
      <c r="S509">
        <v>116.93</v>
      </c>
      <c r="T509">
        <v>117.32</v>
      </c>
      <c r="U509">
        <v>9539</v>
      </c>
      <c r="V509">
        <f t="shared" si="43"/>
        <v>5.11683438512605E-4</v>
      </c>
      <c r="AE509" s="1">
        <v>44902</v>
      </c>
      <c r="AF509">
        <v>3.5449999999999999</v>
      </c>
      <c r="AG509">
        <v>3.569</v>
      </c>
      <c r="AH509">
        <v>3.4129999999999998</v>
      </c>
      <c r="AI509">
        <v>3.4390000000000001</v>
      </c>
      <c r="AJ509">
        <f t="shared" si="45"/>
        <v>-3.067310423175237E-2</v>
      </c>
      <c r="AL509" s="1">
        <v>44903</v>
      </c>
      <c r="AM509">
        <v>166.58</v>
      </c>
      <c r="AN509">
        <v>167.04499999999999</v>
      </c>
      <c r="AO509">
        <v>166.07</v>
      </c>
      <c r="AP509">
        <v>166.47</v>
      </c>
      <c r="AQ509">
        <v>3217874</v>
      </c>
      <c r="AR509">
        <f t="shared" si="46"/>
        <v>8.4170023447355464E-4</v>
      </c>
    </row>
    <row r="510" spans="1:44" x14ac:dyDescent="0.2">
      <c r="A510" s="1">
        <v>44902</v>
      </c>
      <c r="B510">
        <v>163.22</v>
      </c>
      <c r="C510">
        <v>164.31</v>
      </c>
      <c r="D510">
        <v>162.56</v>
      </c>
      <c r="E510">
        <v>162.81</v>
      </c>
      <c r="F510">
        <v>459310</v>
      </c>
      <c r="G510">
        <f t="shared" si="47"/>
        <v>-3.9765080141931095E-3</v>
      </c>
      <c r="I510" s="1">
        <v>44902</v>
      </c>
      <c r="J510">
        <v>3933.28</v>
      </c>
      <c r="K510">
        <v>3957.57</v>
      </c>
      <c r="L510">
        <v>3922.68</v>
      </c>
      <c r="M510">
        <v>3933.92</v>
      </c>
      <c r="N510">
        <f t="shared" si="42"/>
        <v>1.0948374204711538E-3</v>
      </c>
      <c r="P510" s="1">
        <v>44902</v>
      </c>
      <c r="Q510">
        <v>117.62</v>
      </c>
      <c r="R510">
        <v>117.88</v>
      </c>
      <c r="S510">
        <v>116.9</v>
      </c>
      <c r="T510">
        <v>117.26</v>
      </c>
      <c r="U510">
        <v>22558</v>
      </c>
      <c r="V510">
        <f t="shared" si="43"/>
        <v>-4.2622112351885737E-4</v>
      </c>
      <c r="AE510" s="1">
        <v>44901</v>
      </c>
      <c r="AF510">
        <v>3.5859999999999999</v>
      </c>
      <c r="AG510">
        <v>3.6190000000000002</v>
      </c>
      <c r="AH510">
        <v>3.5209999999999999</v>
      </c>
      <c r="AI510">
        <v>3.5449999999999999</v>
      </c>
      <c r="AJ510">
        <f t="shared" si="45"/>
        <v>-3.1143827859569989E-3</v>
      </c>
      <c r="AL510" s="1">
        <v>44902</v>
      </c>
      <c r="AM510">
        <v>165.47</v>
      </c>
      <c r="AN510">
        <v>166.64</v>
      </c>
      <c r="AO510">
        <v>165.31800000000001</v>
      </c>
      <c r="AP510">
        <v>166.33</v>
      </c>
      <c r="AQ510">
        <v>4610697</v>
      </c>
      <c r="AR510">
        <f t="shared" si="46"/>
        <v>9.0390681873332261E-3</v>
      </c>
    </row>
    <row r="511" spans="1:44" x14ac:dyDescent="0.2">
      <c r="A511" s="1">
        <v>44901</v>
      </c>
      <c r="B511">
        <v>164.94</v>
      </c>
      <c r="C511">
        <v>165.27</v>
      </c>
      <c r="D511">
        <v>162.19999999999999</v>
      </c>
      <c r="E511">
        <v>163.46</v>
      </c>
      <c r="F511">
        <v>443413</v>
      </c>
      <c r="G511">
        <f t="shared" si="47"/>
        <v>-8.4319077949650371E-3</v>
      </c>
      <c r="I511" s="1">
        <v>44901</v>
      </c>
      <c r="J511">
        <v>3996.63</v>
      </c>
      <c r="K511">
        <v>4001.51</v>
      </c>
      <c r="L511">
        <v>3918.39</v>
      </c>
      <c r="M511">
        <v>3941.26</v>
      </c>
      <c r="N511">
        <f t="shared" si="42"/>
        <v>-1.6589325108106661E-2</v>
      </c>
      <c r="P511" s="1">
        <v>44901</v>
      </c>
      <c r="Q511">
        <v>118.28</v>
      </c>
      <c r="R511">
        <v>118.59</v>
      </c>
      <c r="S511">
        <v>116.82</v>
      </c>
      <c r="T511">
        <v>117.31</v>
      </c>
      <c r="U511">
        <v>19805</v>
      </c>
      <c r="V511">
        <f t="shared" si="43"/>
        <v>-1.2126315789473666E-2</v>
      </c>
      <c r="AE511" s="1">
        <v>44900</v>
      </c>
      <c r="AF511">
        <v>3.5489999999999999</v>
      </c>
      <c r="AG511">
        <v>3.649</v>
      </c>
      <c r="AH511">
        <v>3.532</v>
      </c>
      <c r="AI511">
        <v>3.5859999999999999</v>
      </c>
      <c r="AJ511">
        <f t="shared" si="45"/>
        <v>2.8320589068249501E-4</v>
      </c>
      <c r="AL511" s="1">
        <v>44901</v>
      </c>
      <c r="AM511">
        <v>165.2</v>
      </c>
      <c r="AN511">
        <v>165.54</v>
      </c>
      <c r="AO511">
        <v>164.45</v>
      </c>
      <c r="AP511">
        <v>164.84</v>
      </c>
      <c r="AQ511">
        <v>3597758</v>
      </c>
      <c r="AR511">
        <f t="shared" si="46"/>
        <v>2.7373927854493405E-3</v>
      </c>
    </row>
    <row r="512" spans="1:44" x14ac:dyDescent="0.2">
      <c r="A512" s="1">
        <v>44900</v>
      </c>
      <c r="B512">
        <v>168.56</v>
      </c>
      <c r="C512">
        <v>168.56</v>
      </c>
      <c r="D512">
        <v>164.33</v>
      </c>
      <c r="E512">
        <v>164.85</v>
      </c>
      <c r="F512">
        <v>644712</v>
      </c>
      <c r="G512">
        <f t="shared" si="47"/>
        <v>-2.6687134675562437E-2</v>
      </c>
      <c r="I512" s="1">
        <v>44900</v>
      </c>
      <c r="J512">
        <v>4052.02</v>
      </c>
      <c r="K512">
        <v>4052.45</v>
      </c>
      <c r="L512">
        <v>3984.49</v>
      </c>
      <c r="M512">
        <v>3998.84</v>
      </c>
      <c r="N512">
        <f t="shared" si="42"/>
        <v>-1.0465327084932146E-2</v>
      </c>
      <c r="P512" s="1">
        <v>44900</v>
      </c>
      <c r="Q512">
        <v>121.45</v>
      </c>
      <c r="R512">
        <v>121.45</v>
      </c>
      <c r="S512">
        <v>118.4</v>
      </c>
      <c r="T512">
        <v>118.75</v>
      </c>
      <c r="U512">
        <v>11014</v>
      </c>
      <c r="V512">
        <f t="shared" si="43"/>
        <v>-2.480085406914672E-2</v>
      </c>
      <c r="AE512" s="1">
        <v>44897</v>
      </c>
      <c r="AF512">
        <v>3.6019999999999999</v>
      </c>
      <c r="AG512">
        <v>3.7130000000000001</v>
      </c>
      <c r="AH512">
        <v>3.5310000000000001</v>
      </c>
      <c r="AI512">
        <v>3.5489999999999999</v>
      </c>
      <c r="AJ512">
        <f t="shared" si="45"/>
        <v>-1.9166666666666651E-2</v>
      </c>
      <c r="AL512" s="1">
        <v>44900</v>
      </c>
      <c r="AM512">
        <v>166.55</v>
      </c>
      <c r="AN512">
        <v>166.72</v>
      </c>
      <c r="AO512">
        <v>164.3201</v>
      </c>
      <c r="AP512">
        <v>164.39</v>
      </c>
      <c r="AQ512">
        <v>5436175</v>
      </c>
      <c r="AR512">
        <f t="shared" si="46"/>
        <v>-1.715891426521586E-2</v>
      </c>
    </row>
    <row r="513" spans="1:44" x14ac:dyDescent="0.2">
      <c r="A513" s="1">
        <v>44897</v>
      </c>
      <c r="B513">
        <v>167.5</v>
      </c>
      <c r="C513">
        <v>170</v>
      </c>
      <c r="D513">
        <v>167.00200000000001</v>
      </c>
      <c r="E513">
        <v>169.37</v>
      </c>
      <c r="F513">
        <v>899510</v>
      </c>
      <c r="G513">
        <f t="shared" si="47"/>
        <v>1.7151644192097944E-3</v>
      </c>
      <c r="I513" s="1">
        <v>44897</v>
      </c>
      <c r="J513">
        <v>4040.17</v>
      </c>
      <c r="K513">
        <v>4080.48</v>
      </c>
      <c r="L513">
        <v>4026.63</v>
      </c>
      <c r="M513">
        <v>4071.7</v>
      </c>
      <c r="N513">
        <f t="shared" si="42"/>
        <v>-5.9838997548674194E-3</v>
      </c>
      <c r="P513" s="1">
        <v>44897</v>
      </c>
      <c r="Q513">
        <v>120.24</v>
      </c>
      <c r="R513">
        <v>122</v>
      </c>
      <c r="S513">
        <v>120.24</v>
      </c>
      <c r="T513">
        <v>121.77</v>
      </c>
      <c r="U513">
        <v>9215</v>
      </c>
      <c r="V513">
        <f t="shared" si="43"/>
        <v>4.0402374670184277E-3</v>
      </c>
      <c r="AE513" s="1">
        <v>44896</v>
      </c>
      <c r="AF513">
        <v>3.7389999999999999</v>
      </c>
      <c r="AG513">
        <v>3.7679999999999998</v>
      </c>
      <c r="AH513">
        <v>3.6</v>
      </c>
      <c r="AI513">
        <v>3.6019999999999999</v>
      </c>
      <c r="AJ513">
        <f t="shared" si="45"/>
        <v>-3.4593724859211583E-2</v>
      </c>
      <c r="AL513" s="1">
        <v>44897</v>
      </c>
      <c r="AM513">
        <v>166.18</v>
      </c>
      <c r="AN513">
        <v>167.47</v>
      </c>
      <c r="AO513">
        <v>165.76</v>
      </c>
      <c r="AP513">
        <v>167.26</v>
      </c>
      <c r="AQ513">
        <v>5185941</v>
      </c>
      <c r="AR513">
        <f t="shared" si="46"/>
        <v>-3.4556720686368713E-3</v>
      </c>
    </row>
    <row r="514" spans="1:44" x14ac:dyDescent="0.2">
      <c r="A514" s="1">
        <v>44896</v>
      </c>
      <c r="B514">
        <v>170.04</v>
      </c>
      <c r="C514">
        <v>171.13499999999999</v>
      </c>
      <c r="D514">
        <v>168.62</v>
      </c>
      <c r="E514">
        <v>169.08</v>
      </c>
      <c r="F514">
        <v>641204</v>
      </c>
      <c r="G514">
        <f t="shared" si="47"/>
        <v>-2.7132240179307513E-3</v>
      </c>
      <c r="I514" s="1">
        <v>44896</v>
      </c>
      <c r="J514">
        <v>4087.14</v>
      </c>
      <c r="K514">
        <v>4100.51</v>
      </c>
      <c r="L514">
        <v>4050.87</v>
      </c>
      <c r="M514">
        <v>4076.57</v>
      </c>
      <c r="N514">
        <f t="shared" si="42"/>
        <v>2.851027527687643E-2</v>
      </c>
      <c r="P514" s="1">
        <v>44896</v>
      </c>
      <c r="Q514">
        <v>122.71</v>
      </c>
      <c r="R514">
        <v>123.23</v>
      </c>
      <c r="S514">
        <v>121.1</v>
      </c>
      <c r="T514">
        <v>121.28</v>
      </c>
      <c r="U514">
        <v>11236</v>
      </c>
      <c r="V514">
        <f t="shared" si="43"/>
        <v>-5.3309275813992101E-3</v>
      </c>
      <c r="AE514" s="1">
        <v>44895</v>
      </c>
      <c r="AF514">
        <v>3.806</v>
      </c>
      <c r="AG514">
        <v>3.8540000000000001</v>
      </c>
      <c r="AH514">
        <v>3.7290000000000001</v>
      </c>
      <c r="AI514">
        <v>3.7389999999999999</v>
      </c>
      <c r="AJ514">
        <f t="shared" si="45"/>
        <v>7.5655228316671239E-3</v>
      </c>
      <c r="AL514" s="1">
        <v>44896</v>
      </c>
      <c r="AM514">
        <v>167.48</v>
      </c>
      <c r="AN514">
        <v>167.95</v>
      </c>
      <c r="AO514">
        <v>166.97499999999999</v>
      </c>
      <c r="AP514">
        <v>167.84</v>
      </c>
      <c r="AQ514">
        <v>8625780</v>
      </c>
      <c r="AR514">
        <f t="shared" si="46"/>
        <v>1.8384806747163408E-2</v>
      </c>
    </row>
    <row r="515" spans="1:44" x14ac:dyDescent="0.2">
      <c r="A515" s="1">
        <v>44895</v>
      </c>
      <c r="B515">
        <v>166.51</v>
      </c>
      <c r="C515">
        <v>169.58</v>
      </c>
      <c r="D515">
        <v>164.54</v>
      </c>
      <c r="E515">
        <v>169.54</v>
      </c>
      <c r="F515">
        <v>545995</v>
      </c>
      <c r="G515">
        <f t="shared" si="47"/>
        <v>1.9912169885098974E-2</v>
      </c>
      <c r="I515" s="1">
        <v>44895</v>
      </c>
      <c r="J515">
        <v>3957.18</v>
      </c>
      <c r="K515">
        <v>4080.11</v>
      </c>
      <c r="L515">
        <v>3938.58</v>
      </c>
      <c r="M515">
        <v>4080.11</v>
      </c>
      <c r="N515">
        <f t="shared" si="42"/>
        <v>2.3618147880076601E-4</v>
      </c>
      <c r="P515" s="1">
        <v>44895</v>
      </c>
      <c r="Q515">
        <v>120.09</v>
      </c>
      <c r="R515">
        <v>121.93</v>
      </c>
      <c r="S515">
        <v>118.77</v>
      </c>
      <c r="T515">
        <v>121.93</v>
      </c>
      <c r="U515">
        <v>12027</v>
      </c>
      <c r="V515">
        <f t="shared" si="43"/>
        <v>1.9822683171629347E-2</v>
      </c>
      <c r="AE515" s="1">
        <v>44894</v>
      </c>
      <c r="AF515">
        <v>3.726</v>
      </c>
      <c r="AG515">
        <v>3.8140000000000001</v>
      </c>
      <c r="AH515">
        <v>3.7010000000000001</v>
      </c>
      <c r="AI515">
        <v>3.806</v>
      </c>
      <c r="AJ515">
        <f t="shared" si="45"/>
        <v>4.6145494028229919E-3</v>
      </c>
      <c r="AL515" s="1">
        <v>44895</v>
      </c>
      <c r="AM515">
        <v>163.69</v>
      </c>
      <c r="AN515">
        <v>164.81</v>
      </c>
      <c r="AO515">
        <v>162.4</v>
      </c>
      <c r="AP515">
        <v>164.81</v>
      </c>
      <c r="AQ515">
        <v>4874746</v>
      </c>
      <c r="AR515">
        <f t="shared" si="46"/>
        <v>1.2781908683094775E-2</v>
      </c>
    </row>
    <row r="516" spans="1:44" x14ac:dyDescent="0.2">
      <c r="A516" s="1">
        <v>44894</v>
      </c>
      <c r="B516">
        <v>165.71</v>
      </c>
      <c r="C516">
        <v>166.95</v>
      </c>
      <c r="D516">
        <v>165.55500000000001</v>
      </c>
      <c r="E516">
        <v>166.23</v>
      </c>
      <c r="F516">
        <v>519302</v>
      </c>
      <c r="G516">
        <f t="shared" si="47"/>
        <v>6.0521697028384676E-3</v>
      </c>
      <c r="I516" s="1">
        <v>44894</v>
      </c>
      <c r="J516">
        <v>3964.19</v>
      </c>
      <c r="K516">
        <v>3976.77</v>
      </c>
      <c r="L516">
        <v>3937.65</v>
      </c>
      <c r="M516">
        <v>3957.63</v>
      </c>
      <c r="N516">
        <f t="shared" si="42"/>
        <v>-4.5806505433834349E-3</v>
      </c>
      <c r="P516" s="1">
        <v>44894</v>
      </c>
      <c r="Q516">
        <v>120.79</v>
      </c>
      <c r="R516">
        <v>120.79</v>
      </c>
      <c r="S516">
        <v>119.37</v>
      </c>
      <c r="T516">
        <v>119.56</v>
      </c>
      <c r="U516">
        <v>5557</v>
      </c>
      <c r="V516">
        <f t="shared" si="43"/>
        <v>2.4314580363880797E-3</v>
      </c>
      <c r="AE516" s="1">
        <v>44893</v>
      </c>
      <c r="AF516">
        <v>3.7410000000000001</v>
      </c>
      <c r="AG516">
        <v>3.7709999999999999</v>
      </c>
      <c r="AH516">
        <v>3.6840000000000002</v>
      </c>
      <c r="AI516">
        <v>3.726</v>
      </c>
      <c r="AJ516">
        <f t="shared" si="45"/>
        <v>-4.8622366288492147E-3</v>
      </c>
      <c r="AL516" s="1">
        <v>44894</v>
      </c>
      <c r="AM516">
        <v>162.69999999999999</v>
      </c>
      <c r="AN516">
        <v>163.62989999999999</v>
      </c>
      <c r="AO516">
        <v>162.6</v>
      </c>
      <c r="AP516">
        <v>162.72999999999999</v>
      </c>
      <c r="AQ516">
        <v>2620637</v>
      </c>
      <c r="AR516">
        <f t="shared" si="46"/>
        <v>4.9404063484220521E-3</v>
      </c>
    </row>
    <row r="517" spans="1:44" x14ac:dyDescent="0.2">
      <c r="A517" s="1">
        <v>44893</v>
      </c>
      <c r="B517">
        <v>166.87</v>
      </c>
      <c r="C517">
        <v>167.8</v>
      </c>
      <c r="D517">
        <v>164.85130000000001</v>
      </c>
      <c r="E517">
        <v>165.23</v>
      </c>
      <c r="F517">
        <v>536600</v>
      </c>
      <c r="G517">
        <f t="shared" si="47"/>
        <v>-1.981372723497659E-2</v>
      </c>
      <c r="I517" s="1">
        <v>44893</v>
      </c>
      <c r="J517">
        <v>4005.36</v>
      </c>
      <c r="K517">
        <v>4012.27</v>
      </c>
      <c r="L517">
        <v>3955.77</v>
      </c>
      <c r="M517">
        <v>3963.94</v>
      </c>
      <c r="N517">
        <f t="shared" ref="N517:N580" si="48">(L517-L518)/L518</f>
        <v>-1.6163610859638536E-2</v>
      </c>
      <c r="P517" s="1">
        <v>44893</v>
      </c>
      <c r="Q517">
        <v>119.94</v>
      </c>
      <c r="R517">
        <v>120.51</v>
      </c>
      <c r="S517">
        <v>118.92</v>
      </c>
      <c r="T517">
        <v>119.27</v>
      </c>
      <c r="U517">
        <v>12980</v>
      </c>
      <c r="V517">
        <f t="shared" ref="V517:V580" si="49">(T517-T518)/T518</f>
        <v>-1.3890037205456856E-2</v>
      </c>
      <c r="AE517" s="1">
        <v>44890</v>
      </c>
      <c r="AF517">
        <v>3.7320000000000002</v>
      </c>
      <c r="AG517">
        <v>3.78</v>
      </c>
      <c r="AH517">
        <v>3.702</v>
      </c>
      <c r="AI517">
        <v>3.7410000000000001</v>
      </c>
      <c r="AJ517">
        <f t="shared" ref="AJ517:AJ580" si="50">(AH517-AH518)/AH518</f>
        <v>-6.1744966442953374E-3</v>
      </c>
      <c r="AL517" s="1">
        <v>44893</v>
      </c>
      <c r="AM517">
        <v>162.93</v>
      </c>
      <c r="AN517">
        <v>163.06</v>
      </c>
      <c r="AO517">
        <v>161.91</v>
      </c>
      <c r="AP517">
        <v>161.93</v>
      </c>
      <c r="AQ517">
        <v>4053918</v>
      </c>
      <c r="AR517">
        <f t="shared" ref="AR517:AR580" si="51">(AP517-AP518)/AP518</f>
        <v>-7.903443205489474E-3</v>
      </c>
    </row>
    <row r="518" spans="1:44" x14ac:dyDescent="0.2">
      <c r="A518" s="1">
        <v>44890</v>
      </c>
      <c r="B518">
        <v>167.67</v>
      </c>
      <c r="C518">
        <v>168.97</v>
      </c>
      <c r="D518">
        <v>167.54679999999999</v>
      </c>
      <c r="E518">
        <v>168.57</v>
      </c>
      <c r="F518">
        <v>178647</v>
      </c>
      <c r="G518">
        <f t="shared" si="47"/>
        <v>5.3676865271068512E-3</v>
      </c>
      <c r="I518" s="1">
        <v>44890</v>
      </c>
      <c r="J518">
        <v>4023.34</v>
      </c>
      <c r="K518">
        <v>4034.02</v>
      </c>
      <c r="L518">
        <v>4020.76</v>
      </c>
      <c r="M518">
        <v>4026.12</v>
      </c>
      <c r="N518">
        <f t="shared" si="48"/>
        <v>5.5268514952510001E-3</v>
      </c>
      <c r="P518" s="1">
        <v>44890</v>
      </c>
      <c r="Q518">
        <v>120.74</v>
      </c>
      <c r="R518">
        <v>121.3</v>
      </c>
      <c r="S518">
        <v>120.74</v>
      </c>
      <c r="T518">
        <v>120.95</v>
      </c>
      <c r="U518">
        <v>5025</v>
      </c>
      <c r="V518">
        <f t="shared" si="49"/>
        <v>4.2344735968117327E-3</v>
      </c>
      <c r="AE518" s="1">
        <v>44888</v>
      </c>
      <c r="AF518">
        <v>3.8290000000000002</v>
      </c>
      <c r="AG518">
        <v>3.8959999999999999</v>
      </c>
      <c r="AH518">
        <v>3.7250000000000001</v>
      </c>
      <c r="AI518">
        <v>3.7320000000000002</v>
      </c>
      <c r="AJ518">
        <f t="shared" si="50"/>
        <v>-2.4102698454283488E-2</v>
      </c>
      <c r="AL518" s="1">
        <v>44890</v>
      </c>
      <c r="AM518">
        <v>162.85</v>
      </c>
      <c r="AN518">
        <v>163.43</v>
      </c>
      <c r="AO518">
        <v>162.76499999999999</v>
      </c>
      <c r="AP518">
        <v>163.22</v>
      </c>
      <c r="AQ518">
        <v>1436508</v>
      </c>
      <c r="AR518">
        <f t="shared" si="51"/>
        <v>8.5847436840805951E-4</v>
      </c>
    </row>
    <row r="519" spans="1:44" x14ac:dyDescent="0.2">
      <c r="A519" s="1">
        <v>44888</v>
      </c>
      <c r="B519">
        <v>167.39</v>
      </c>
      <c r="C519">
        <v>168.18</v>
      </c>
      <c r="D519">
        <v>166.8554</v>
      </c>
      <c r="E519">
        <v>167.67</v>
      </c>
      <c r="F519">
        <v>354460</v>
      </c>
      <c r="G519">
        <f t="shared" ref="G519:G582" si="52">(E519-E520)/E520</f>
        <v>3.5797386790748669E-4</v>
      </c>
      <c r="I519" s="1">
        <v>44888</v>
      </c>
      <c r="J519">
        <v>4001.02</v>
      </c>
      <c r="K519">
        <v>4033.78</v>
      </c>
      <c r="L519">
        <v>3998.66</v>
      </c>
      <c r="M519">
        <v>4027.26</v>
      </c>
      <c r="N519">
        <f t="shared" si="48"/>
        <v>1.0558824124057273E-2</v>
      </c>
      <c r="P519" s="1">
        <v>44888</v>
      </c>
      <c r="Q519">
        <v>121.07</v>
      </c>
      <c r="R519">
        <v>121.07</v>
      </c>
      <c r="S519">
        <v>120.1</v>
      </c>
      <c r="T519">
        <v>120.44</v>
      </c>
      <c r="U519">
        <v>9794</v>
      </c>
      <c r="V519">
        <f t="shared" si="49"/>
        <v>-3.3101621979477465E-3</v>
      </c>
      <c r="AE519" s="1">
        <v>44887</v>
      </c>
      <c r="AF519">
        <v>3.9039999999999999</v>
      </c>
      <c r="AG519">
        <v>3.91</v>
      </c>
      <c r="AH519">
        <v>3.8170000000000002</v>
      </c>
      <c r="AI519">
        <v>3.8290000000000002</v>
      </c>
      <c r="AJ519">
        <f t="shared" si="50"/>
        <v>-1.011410788381735E-2</v>
      </c>
      <c r="AL519" s="1">
        <v>44888</v>
      </c>
      <c r="AM519">
        <v>161.69</v>
      </c>
      <c r="AN519">
        <v>163.24</v>
      </c>
      <c r="AO519">
        <v>161.56</v>
      </c>
      <c r="AP519">
        <v>163.08000000000001</v>
      </c>
      <c r="AQ519">
        <v>4167005</v>
      </c>
      <c r="AR519">
        <f t="shared" si="51"/>
        <v>6.2318751156908705E-3</v>
      </c>
    </row>
    <row r="520" spans="1:44" x14ac:dyDescent="0.2">
      <c r="A520" s="1">
        <v>44887</v>
      </c>
      <c r="B520">
        <v>166.22</v>
      </c>
      <c r="C520">
        <v>167.8</v>
      </c>
      <c r="D520">
        <v>166.01009999999999</v>
      </c>
      <c r="E520">
        <v>167.61</v>
      </c>
      <c r="F520">
        <v>473191</v>
      </c>
      <c r="G520">
        <f t="shared" si="52"/>
        <v>1.6126098817823734E-2</v>
      </c>
      <c r="I520" s="1">
        <v>44887</v>
      </c>
      <c r="J520">
        <v>3965.51</v>
      </c>
      <c r="K520">
        <v>4005.88</v>
      </c>
      <c r="L520">
        <v>3956.88</v>
      </c>
      <c r="M520">
        <v>4003.58</v>
      </c>
      <c r="N520">
        <f t="shared" si="48"/>
        <v>5.9847356190921618E-3</v>
      </c>
      <c r="P520" s="1">
        <v>44887</v>
      </c>
      <c r="Q520">
        <v>121.04</v>
      </c>
      <c r="R520">
        <v>121.04</v>
      </c>
      <c r="S520">
        <v>119.82</v>
      </c>
      <c r="T520">
        <v>120.84</v>
      </c>
      <c r="U520">
        <v>11003</v>
      </c>
      <c r="V520">
        <f t="shared" si="49"/>
        <v>1.6743794699200749E-2</v>
      </c>
      <c r="AE520" s="1">
        <v>44886</v>
      </c>
      <c r="AF520">
        <v>3.9249999999999998</v>
      </c>
      <c r="AG520">
        <v>3.9289999999999998</v>
      </c>
      <c r="AH520">
        <v>3.8559999999999999</v>
      </c>
      <c r="AI520">
        <v>3.9039999999999999</v>
      </c>
      <c r="AJ520">
        <f t="shared" si="50"/>
        <v>2.594033722438106E-4</v>
      </c>
      <c r="AL520" s="1">
        <v>44887</v>
      </c>
      <c r="AM520">
        <v>162.30000000000001</v>
      </c>
      <c r="AN520">
        <v>162.6</v>
      </c>
      <c r="AO520">
        <v>161.72</v>
      </c>
      <c r="AP520">
        <v>162.07</v>
      </c>
      <c r="AQ520">
        <v>3203837</v>
      </c>
      <c r="AR520">
        <f t="shared" si="51"/>
        <v>1.1737089201877794E-3</v>
      </c>
    </row>
    <row r="521" spans="1:44" x14ac:dyDescent="0.2">
      <c r="A521" s="1">
        <v>44886</v>
      </c>
      <c r="B521">
        <v>164.4</v>
      </c>
      <c r="C521">
        <v>165.32</v>
      </c>
      <c r="D521">
        <v>163.80000000000001</v>
      </c>
      <c r="E521">
        <v>164.95</v>
      </c>
      <c r="F521">
        <v>580733</v>
      </c>
      <c r="G521">
        <f t="shared" si="52"/>
        <v>-9.0854027861905328E-4</v>
      </c>
      <c r="I521" s="1">
        <v>44886</v>
      </c>
      <c r="J521">
        <v>3956.23</v>
      </c>
      <c r="K521">
        <v>3962</v>
      </c>
      <c r="L521">
        <v>3933.34</v>
      </c>
      <c r="M521">
        <v>3949.94</v>
      </c>
      <c r="N521">
        <f t="shared" si="48"/>
        <v>-6.7073511552392863E-4</v>
      </c>
      <c r="P521" s="1">
        <v>44886</v>
      </c>
      <c r="Q521">
        <v>119.09</v>
      </c>
      <c r="R521">
        <v>119.22</v>
      </c>
      <c r="S521">
        <v>117.77</v>
      </c>
      <c r="T521">
        <v>118.85</v>
      </c>
      <c r="U521">
        <v>11916</v>
      </c>
      <c r="V521">
        <f t="shared" si="49"/>
        <v>-2.9362416107383267E-3</v>
      </c>
      <c r="AE521" s="1">
        <v>44883</v>
      </c>
      <c r="AF521">
        <v>3.8809999999999998</v>
      </c>
      <c r="AG521">
        <v>3.9380000000000002</v>
      </c>
      <c r="AH521">
        <v>3.855</v>
      </c>
      <c r="AI521">
        <v>3.9249999999999998</v>
      </c>
      <c r="AJ521">
        <f t="shared" si="50"/>
        <v>7.5797177208572694E-3</v>
      </c>
      <c r="AL521" s="1">
        <v>44886</v>
      </c>
      <c r="AM521">
        <v>162.44</v>
      </c>
      <c r="AN521">
        <v>162.5</v>
      </c>
      <c r="AO521">
        <v>161.28</v>
      </c>
      <c r="AP521">
        <v>161.88</v>
      </c>
      <c r="AQ521">
        <v>4766512</v>
      </c>
      <c r="AR521">
        <f t="shared" si="51"/>
        <v>-5.5900239572455107E-3</v>
      </c>
    </row>
    <row r="522" spans="1:44" x14ac:dyDescent="0.2">
      <c r="A522" s="1">
        <v>44883</v>
      </c>
      <c r="B522">
        <v>165.36</v>
      </c>
      <c r="C522">
        <v>165.85</v>
      </c>
      <c r="D522">
        <v>163.64340000000001</v>
      </c>
      <c r="E522">
        <v>165.1</v>
      </c>
      <c r="F522">
        <v>473409</v>
      </c>
      <c r="G522">
        <f t="shared" si="52"/>
        <v>7.751937984496012E-3</v>
      </c>
      <c r="I522" s="1">
        <v>44883</v>
      </c>
      <c r="J522">
        <v>3966.39</v>
      </c>
      <c r="K522">
        <v>3979.89</v>
      </c>
      <c r="L522">
        <v>3935.98</v>
      </c>
      <c r="M522">
        <v>3965.34</v>
      </c>
      <c r="N522">
        <f t="shared" si="48"/>
        <v>7.5360805213821064E-3</v>
      </c>
      <c r="P522" s="1">
        <v>44883</v>
      </c>
      <c r="Q522">
        <v>118.68</v>
      </c>
      <c r="R522">
        <v>119.29</v>
      </c>
      <c r="S522">
        <v>118.39</v>
      </c>
      <c r="T522">
        <v>119.2</v>
      </c>
      <c r="U522">
        <v>43150</v>
      </c>
      <c r="V522">
        <f t="shared" si="49"/>
        <v>8.2043474583438965E-3</v>
      </c>
      <c r="AE522" s="1">
        <v>44882</v>
      </c>
      <c r="AF522">
        <v>3.843</v>
      </c>
      <c r="AG522">
        <v>3.927</v>
      </c>
      <c r="AH522">
        <v>3.8260000000000001</v>
      </c>
      <c r="AI522">
        <v>3.8809999999999998</v>
      </c>
      <c r="AJ522">
        <f t="shared" si="50"/>
        <v>-3.6458333333332787E-3</v>
      </c>
      <c r="AL522" s="1">
        <v>44883</v>
      </c>
      <c r="AM522">
        <v>163.38</v>
      </c>
      <c r="AN522">
        <v>163.69</v>
      </c>
      <c r="AO522">
        <v>162.68</v>
      </c>
      <c r="AP522">
        <v>162.79</v>
      </c>
      <c r="AQ522">
        <v>4321075</v>
      </c>
      <c r="AR522">
        <f t="shared" si="51"/>
        <v>-6.8936066373840622E-3</v>
      </c>
    </row>
    <row r="523" spans="1:44" x14ac:dyDescent="0.2">
      <c r="A523" s="1">
        <v>44882</v>
      </c>
      <c r="B523">
        <v>162.4</v>
      </c>
      <c r="C523">
        <v>163.83000000000001</v>
      </c>
      <c r="D523">
        <v>161.66</v>
      </c>
      <c r="E523">
        <v>163.83000000000001</v>
      </c>
      <c r="F523">
        <v>623596</v>
      </c>
      <c r="G523">
        <f t="shared" si="52"/>
        <v>-4.1334873259982882E-3</v>
      </c>
      <c r="I523" s="1">
        <v>44882</v>
      </c>
      <c r="J523">
        <v>3919.26</v>
      </c>
      <c r="K523">
        <v>3954.33</v>
      </c>
      <c r="L523">
        <v>3906.54</v>
      </c>
      <c r="M523">
        <v>3946.56</v>
      </c>
      <c r="N523">
        <f t="shared" si="48"/>
        <v>-1.2087984341255477E-2</v>
      </c>
      <c r="P523" s="1">
        <v>44882</v>
      </c>
      <c r="Q523">
        <v>117.16</v>
      </c>
      <c r="R523">
        <v>118.23</v>
      </c>
      <c r="S523">
        <v>117.04</v>
      </c>
      <c r="T523">
        <v>118.23</v>
      </c>
      <c r="U523">
        <v>13338</v>
      </c>
      <c r="V523">
        <f t="shared" si="49"/>
        <v>-1.4914180969838294E-2</v>
      </c>
      <c r="AE523" s="1">
        <v>44881</v>
      </c>
      <c r="AF523">
        <v>3.964</v>
      </c>
      <c r="AG523">
        <v>4.0220000000000002</v>
      </c>
      <c r="AH523">
        <v>3.84</v>
      </c>
      <c r="AI523">
        <v>3.843</v>
      </c>
      <c r="AJ523">
        <f t="shared" si="50"/>
        <v>-2.5380710659898501E-2</v>
      </c>
      <c r="AL523" s="1">
        <v>44882</v>
      </c>
      <c r="AM523">
        <v>163.79</v>
      </c>
      <c r="AN523">
        <v>164.10990000000001</v>
      </c>
      <c r="AO523">
        <v>163.4</v>
      </c>
      <c r="AP523">
        <v>163.92</v>
      </c>
      <c r="AQ523">
        <v>4578129</v>
      </c>
      <c r="AR523">
        <f t="shared" si="51"/>
        <v>-7.2674418604652194E-3</v>
      </c>
    </row>
    <row r="524" spans="1:44" x14ac:dyDescent="0.2">
      <c r="A524" s="1">
        <v>44881</v>
      </c>
      <c r="B524">
        <v>165.97</v>
      </c>
      <c r="C524">
        <v>166.35400000000001</v>
      </c>
      <c r="D524">
        <v>164.12970000000001</v>
      </c>
      <c r="E524">
        <v>164.51</v>
      </c>
      <c r="F524">
        <v>531960</v>
      </c>
      <c r="G524">
        <f t="shared" si="52"/>
        <v>-1.4438054157680307E-2</v>
      </c>
      <c r="I524" s="1">
        <v>44881</v>
      </c>
      <c r="J524">
        <v>3976.82</v>
      </c>
      <c r="K524">
        <v>3983.09</v>
      </c>
      <c r="L524">
        <v>3954.34</v>
      </c>
      <c r="M524">
        <v>3958.79</v>
      </c>
      <c r="N524">
        <f t="shared" si="48"/>
        <v>2.9596501035879377E-4</v>
      </c>
      <c r="P524" s="1">
        <v>44881</v>
      </c>
      <c r="Q524">
        <v>120.48</v>
      </c>
      <c r="R524">
        <v>120.48</v>
      </c>
      <c r="S524">
        <v>118.24</v>
      </c>
      <c r="T524">
        <v>120.02</v>
      </c>
      <c r="U524">
        <v>10888</v>
      </c>
      <c r="V524">
        <f t="shared" si="49"/>
        <v>4.1834002677376171E-3</v>
      </c>
      <c r="AE524" s="1">
        <v>44880</v>
      </c>
      <c r="AF524">
        <v>4.0410000000000004</v>
      </c>
      <c r="AG524">
        <v>4.0650000000000004</v>
      </c>
      <c r="AH524">
        <v>3.94</v>
      </c>
      <c r="AI524">
        <v>3.964</v>
      </c>
      <c r="AJ524">
        <f t="shared" si="50"/>
        <v>-2.2817460317460337E-2</v>
      </c>
      <c r="AL524" s="1">
        <v>44881</v>
      </c>
      <c r="AM524">
        <v>165.41</v>
      </c>
      <c r="AN524">
        <v>165.71</v>
      </c>
      <c r="AO524">
        <v>164.83009999999999</v>
      </c>
      <c r="AP524">
        <v>165.12</v>
      </c>
      <c r="AQ524">
        <v>3645845</v>
      </c>
      <c r="AR524">
        <f t="shared" si="51"/>
        <v>-2.2960725075528428E-3</v>
      </c>
    </row>
    <row r="525" spans="1:44" x14ac:dyDescent="0.2">
      <c r="A525" s="1">
        <v>44880</v>
      </c>
      <c r="B525">
        <v>167.17</v>
      </c>
      <c r="C525">
        <v>168.33</v>
      </c>
      <c r="D525">
        <v>165.715</v>
      </c>
      <c r="E525">
        <v>166.92</v>
      </c>
      <c r="F525">
        <v>640987</v>
      </c>
      <c r="G525">
        <f t="shared" si="52"/>
        <v>1.2065724852967807E-2</v>
      </c>
      <c r="I525" s="1">
        <v>44880</v>
      </c>
      <c r="J525">
        <v>4006.41</v>
      </c>
      <c r="K525">
        <v>4028.84</v>
      </c>
      <c r="L525">
        <v>3953.17</v>
      </c>
      <c r="M525">
        <v>3991.73</v>
      </c>
      <c r="N525">
        <f t="shared" si="48"/>
        <v>-8.1639874633505666E-4</v>
      </c>
      <c r="P525" s="1">
        <v>44880</v>
      </c>
      <c r="Q525">
        <v>121.91</v>
      </c>
      <c r="R525">
        <v>121.91</v>
      </c>
      <c r="S525">
        <v>119.03</v>
      </c>
      <c r="T525">
        <v>119.52</v>
      </c>
      <c r="U525">
        <v>22098</v>
      </c>
      <c r="V525">
        <f t="shared" si="49"/>
        <v>8.1822016026992742E-3</v>
      </c>
      <c r="AE525" s="1">
        <v>44879</v>
      </c>
      <c r="AF525">
        <v>4.0570000000000004</v>
      </c>
      <c r="AG525">
        <v>4.0949999999999998</v>
      </c>
      <c r="AH525">
        <v>4.032</v>
      </c>
      <c r="AI525">
        <v>4.0410000000000004</v>
      </c>
      <c r="AJ525">
        <f t="shared" si="50"/>
        <v>-4.1985675475426885E-3</v>
      </c>
      <c r="AL525" s="1">
        <v>44880</v>
      </c>
      <c r="AM525">
        <v>165.27</v>
      </c>
      <c r="AN525">
        <v>166.23</v>
      </c>
      <c r="AO525">
        <v>164.56</v>
      </c>
      <c r="AP525">
        <v>165.5</v>
      </c>
      <c r="AQ525">
        <v>9903495</v>
      </c>
      <c r="AR525">
        <f t="shared" si="51"/>
        <v>3.5168566577735419E-3</v>
      </c>
    </row>
    <row r="526" spans="1:44" x14ac:dyDescent="0.2">
      <c r="A526" s="1">
        <v>44879</v>
      </c>
      <c r="B526">
        <v>166</v>
      </c>
      <c r="C526">
        <v>167.51</v>
      </c>
      <c r="D526">
        <v>164.93</v>
      </c>
      <c r="E526">
        <v>164.93</v>
      </c>
      <c r="F526">
        <v>449722</v>
      </c>
      <c r="G526">
        <f t="shared" si="52"/>
        <v>-1.1033159441146509E-2</v>
      </c>
      <c r="I526" s="1">
        <v>44879</v>
      </c>
      <c r="J526">
        <v>3977.97</v>
      </c>
      <c r="K526">
        <v>4008.97</v>
      </c>
      <c r="L526">
        <v>3956.4</v>
      </c>
      <c r="M526">
        <v>3957.25</v>
      </c>
      <c r="N526">
        <f t="shared" si="48"/>
        <v>2.9354951556724838E-3</v>
      </c>
      <c r="P526" s="1">
        <v>44879</v>
      </c>
      <c r="Q526">
        <v>119.76</v>
      </c>
      <c r="R526">
        <v>120.23</v>
      </c>
      <c r="S526">
        <v>118.55</v>
      </c>
      <c r="T526">
        <v>118.55</v>
      </c>
      <c r="U526">
        <v>18102</v>
      </c>
      <c r="V526">
        <f t="shared" si="49"/>
        <v>-2.1043771043771043E-3</v>
      </c>
      <c r="AE526" s="1">
        <v>44875</v>
      </c>
      <c r="AF526">
        <v>4.2670000000000003</v>
      </c>
      <c r="AG526">
        <v>4.2919999999999998</v>
      </c>
      <c r="AH526">
        <v>4.0490000000000004</v>
      </c>
      <c r="AI526">
        <v>4.0570000000000004</v>
      </c>
      <c r="AJ526">
        <f t="shared" si="50"/>
        <v>-4.5497406883545408E-2</v>
      </c>
      <c r="AL526" s="1">
        <v>44879</v>
      </c>
      <c r="AM526">
        <v>164.2</v>
      </c>
      <c r="AN526">
        <v>165.24</v>
      </c>
      <c r="AO526">
        <v>164.15</v>
      </c>
      <c r="AP526">
        <v>164.92</v>
      </c>
      <c r="AQ526">
        <v>6187552</v>
      </c>
      <c r="AR526">
        <f t="shared" si="51"/>
        <v>2.1876519202721511E-3</v>
      </c>
    </row>
    <row r="527" spans="1:44" x14ac:dyDescent="0.2">
      <c r="A527" s="1">
        <v>44876</v>
      </c>
      <c r="B527">
        <v>166.72</v>
      </c>
      <c r="C527">
        <v>167.91</v>
      </c>
      <c r="D527">
        <v>166.05</v>
      </c>
      <c r="E527">
        <v>166.77</v>
      </c>
      <c r="F527">
        <v>663293</v>
      </c>
      <c r="G527">
        <f t="shared" si="52"/>
        <v>6.3967171564781981E-3</v>
      </c>
      <c r="I527" s="1">
        <v>44876</v>
      </c>
      <c r="J527">
        <v>3963.72</v>
      </c>
      <c r="K527">
        <v>4001.48</v>
      </c>
      <c r="L527">
        <v>3944.82</v>
      </c>
      <c r="M527">
        <v>3992.93</v>
      </c>
      <c r="N527">
        <f t="shared" si="48"/>
        <v>2.2003217708276738E-2</v>
      </c>
      <c r="P527" s="1">
        <v>44876</v>
      </c>
      <c r="Q527">
        <v>121.46</v>
      </c>
      <c r="R527">
        <v>121.46</v>
      </c>
      <c r="S527">
        <v>118.08</v>
      </c>
      <c r="T527">
        <v>118.8</v>
      </c>
      <c r="U527">
        <v>4701</v>
      </c>
      <c r="V527">
        <f t="shared" si="49"/>
        <v>-5.7745418026612918E-3</v>
      </c>
      <c r="AE527" s="1">
        <v>44874</v>
      </c>
      <c r="AF527">
        <v>4.2759999999999998</v>
      </c>
      <c r="AG527">
        <v>4.3310000000000004</v>
      </c>
      <c r="AH527">
        <v>4.242</v>
      </c>
      <c r="AI527">
        <v>4.2670000000000003</v>
      </c>
      <c r="AJ527">
        <f t="shared" si="50"/>
        <v>1.1800802454566659E-3</v>
      </c>
      <c r="AL527" s="1">
        <v>44876</v>
      </c>
      <c r="AM527">
        <v>163.91399999999999</v>
      </c>
      <c r="AN527">
        <v>164.58</v>
      </c>
      <c r="AO527">
        <v>163.41999999999999</v>
      </c>
      <c r="AP527">
        <v>164.56</v>
      </c>
      <c r="AQ527">
        <v>4622422</v>
      </c>
      <c r="AR527">
        <f t="shared" si="51"/>
        <v>6.6063126988011537E-3</v>
      </c>
    </row>
    <row r="528" spans="1:44" x14ac:dyDescent="0.2">
      <c r="A528" s="1">
        <v>44875</v>
      </c>
      <c r="B528">
        <v>162.82</v>
      </c>
      <c r="C528">
        <v>165.89500000000001</v>
      </c>
      <c r="D528">
        <v>162.82</v>
      </c>
      <c r="E528">
        <v>165.71</v>
      </c>
      <c r="F528">
        <v>689255</v>
      </c>
      <c r="G528">
        <f t="shared" si="52"/>
        <v>5.3866700585092839E-2</v>
      </c>
      <c r="I528" s="1">
        <v>44875</v>
      </c>
      <c r="J528">
        <v>3859.89</v>
      </c>
      <c r="K528">
        <v>3958.33</v>
      </c>
      <c r="L528">
        <v>3859.89</v>
      </c>
      <c r="M528">
        <v>3956.37</v>
      </c>
      <c r="N528">
        <f t="shared" si="48"/>
        <v>3.0892949666419194E-2</v>
      </c>
      <c r="P528" s="1">
        <v>44875</v>
      </c>
      <c r="Q528">
        <v>118.78</v>
      </c>
      <c r="R528">
        <v>119.49</v>
      </c>
      <c r="S528">
        <v>118.21</v>
      </c>
      <c r="T528">
        <v>119.49</v>
      </c>
      <c r="U528">
        <v>8741</v>
      </c>
      <c r="V528">
        <f t="shared" si="49"/>
        <v>3.0263838592860758E-2</v>
      </c>
      <c r="AE528" s="1">
        <v>44873</v>
      </c>
      <c r="AF528">
        <v>4.3220000000000001</v>
      </c>
      <c r="AG528">
        <v>4.3529999999999998</v>
      </c>
      <c r="AH528">
        <v>4.2370000000000001</v>
      </c>
      <c r="AI528">
        <v>4.2759999999999998</v>
      </c>
      <c r="AJ528">
        <f t="shared" si="50"/>
        <v>7.609988109393586E-3</v>
      </c>
      <c r="AL528" s="1">
        <v>44875</v>
      </c>
      <c r="AM528">
        <v>162.01</v>
      </c>
      <c r="AN528">
        <v>163.51</v>
      </c>
      <c r="AO528">
        <v>161.655</v>
      </c>
      <c r="AP528">
        <v>163.47999999999999</v>
      </c>
      <c r="AQ528">
        <v>9939858</v>
      </c>
      <c r="AR528">
        <f t="shared" si="51"/>
        <v>3.0444374409076481E-2</v>
      </c>
    </row>
    <row r="529" spans="1:44" x14ac:dyDescent="0.2">
      <c r="A529" s="1">
        <v>44874</v>
      </c>
      <c r="B529">
        <v>159.41999999999999</v>
      </c>
      <c r="C529">
        <v>160.44999999999999</v>
      </c>
      <c r="D529">
        <v>156.91999999999999</v>
      </c>
      <c r="E529">
        <v>157.24</v>
      </c>
      <c r="F529">
        <v>415049</v>
      </c>
      <c r="G529">
        <f t="shared" si="52"/>
        <v>-2.1043456605653064E-2</v>
      </c>
      <c r="I529" s="1">
        <v>44874</v>
      </c>
      <c r="J529">
        <v>3810.94</v>
      </c>
      <c r="K529">
        <v>3818.2</v>
      </c>
      <c r="L529">
        <v>3744.22</v>
      </c>
      <c r="M529">
        <v>3748.57</v>
      </c>
      <c r="N529">
        <f t="shared" si="48"/>
        <v>-1.1108528687788647E-2</v>
      </c>
      <c r="P529" s="1">
        <v>44874</v>
      </c>
      <c r="Q529">
        <v>119.07</v>
      </c>
      <c r="R529">
        <v>119.07</v>
      </c>
      <c r="S529">
        <v>115.98</v>
      </c>
      <c r="T529">
        <v>115.98</v>
      </c>
      <c r="U529">
        <v>12580</v>
      </c>
      <c r="V529">
        <f t="shared" si="49"/>
        <v>-2.6441702341979279E-2</v>
      </c>
      <c r="AE529" s="1">
        <v>44872</v>
      </c>
      <c r="AF529">
        <v>4.2530000000000001</v>
      </c>
      <c r="AG529">
        <v>4.3319999999999999</v>
      </c>
      <c r="AH529">
        <v>4.2050000000000001</v>
      </c>
      <c r="AI529">
        <v>4.3220000000000001</v>
      </c>
      <c r="AJ529">
        <f t="shared" si="50"/>
        <v>6.4624222115845223E-3</v>
      </c>
      <c r="AL529" s="1">
        <v>44874</v>
      </c>
      <c r="AM529">
        <v>159.35900000000001</v>
      </c>
      <c r="AN529">
        <v>160.35</v>
      </c>
      <c r="AO529">
        <v>158.44999999999999</v>
      </c>
      <c r="AP529">
        <v>158.65</v>
      </c>
      <c r="AQ529">
        <v>6040627</v>
      </c>
      <c r="AR529">
        <f t="shared" si="51"/>
        <v>-5.017246785826171E-3</v>
      </c>
    </row>
    <row r="530" spans="1:44" x14ac:dyDescent="0.2">
      <c r="A530" s="1">
        <v>44873</v>
      </c>
      <c r="B530">
        <v>160.66</v>
      </c>
      <c r="C530">
        <v>162.38999999999999</v>
      </c>
      <c r="D530">
        <v>158.91</v>
      </c>
      <c r="E530">
        <v>160.62</v>
      </c>
      <c r="F530">
        <v>536761</v>
      </c>
      <c r="G530">
        <f t="shared" si="52"/>
        <v>4.9831817615555323E-4</v>
      </c>
      <c r="I530" s="1">
        <v>44873</v>
      </c>
      <c r="J530">
        <v>3817.02</v>
      </c>
      <c r="K530">
        <v>3859.4</v>
      </c>
      <c r="L530">
        <v>3786.28</v>
      </c>
      <c r="M530">
        <v>3828.11</v>
      </c>
      <c r="N530">
        <f t="shared" si="48"/>
        <v>5.7321964565570649E-3</v>
      </c>
      <c r="P530" s="1">
        <v>44873</v>
      </c>
      <c r="Q530">
        <v>119.23</v>
      </c>
      <c r="R530">
        <v>119.86</v>
      </c>
      <c r="S530">
        <v>117.97</v>
      </c>
      <c r="T530">
        <v>119.13</v>
      </c>
      <c r="U530">
        <v>15349</v>
      </c>
      <c r="V530">
        <f t="shared" si="49"/>
        <v>4.2147854674197084E-3</v>
      </c>
      <c r="AE530" s="1">
        <v>44869</v>
      </c>
      <c r="AF530">
        <v>4.1879999999999997</v>
      </c>
      <c r="AG530">
        <v>4.2759999999999998</v>
      </c>
      <c r="AH530">
        <v>4.1779999999999999</v>
      </c>
      <c r="AI530">
        <v>4.2530000000000001</v>
      </c>
      <c r="AJ530">
        <f t="shared" si="50"/>
        <v>9.6665055582407042E-3</v>
      </c>
      <c r="AL530" s="1">
        <v>44873</v>
      </c>
      <c r="AM530">
        <v>155.99</v>
      </c>
      <c r="AN530">
        <v>159.87</v>
      </c>
      <c r="AO530">
        <v>155.97499999999999</v>
      </c>
      <c r="AP530">
        <v>159.44999999999999</v>
      </c>
      <c r="AQ530">
        <v>11299640</v>
      </c>
      <c r="AR530">
        <f t="shared" si="51"/>
        <v>2.3099133782483121E-2</v>
      </c>
    </row>
    <row r="531" spans="1:44" x14ac:dyDescent="0.2">
      <c r="A531" s="1">
        <v>44872</v>
      </c>
      <c r="B531">
        <v>160</v>
      </c>
      <c r="C531">
        <v>160.66999999999999</v>
      </c>
      <c r="D531">
        <v>158.745</v>
      </c>
      <c r="E531">
        <v>160.54</v>
      </c>
      <c r="F531">
        <v>364831</v>
      </c>
      <c r="G531">
        <f t="shared" si="52"/>
        <v>1.0003145643284073E-2</v>
      </c>
      <c r="I531" s="1">
        <v>44872</v>
      </c>
      <c r="J531">
        <v>3780.71</v>
      </c>
      <c r="K531">
        <v>3813.95</v>
      </c>
      <c r="L531">
        <v>3764.7</v>
      </c>
      <c r="M531">
        <v>3806.8</v>
      </c>
      <c r="N531">
        <f t="shared" si="48"/>
        <v>1.5061312971171491E-2</v>
      </c>
      <c r="P531" s="1">
        <v>44872</v>
      </c>
      <c r="Q531">
        <v>118.5</v>
      </c>
      <c r="R531">
        <v>118.79</v>
      </c>
      <c r="S531">
        <v>117.86</v>
      </c>
      <c r="T531">
        <v>118.63</v>
      </c>
      <c r="U531">
        <v>41077</v>
      </c>
      <c r="V531">
        <f t="shared" si="49"/>
        <v>1.1424673885241616E-2</v>
      </c>
      <c r="AE531" s="1">
        <v>44868</v>
      </c>
      <c r="AF531">
        <v>4.1399999999999997</v>
      </c>
      <c r="AG531">
        <v>4.2430000000000003</v>
      </c>
      <c r="AH531">
        <v>4.1379999999999999</v>
      </c>
      <c r="AI531">
        <v>4.1879999999999997</v>
      </c>
      <c r="AJ531">
        <f t="shared" si="50"/>
        <v>0.26971463639153115</v>
      </c>
      <c r="AL531" s="1">
        <v>44872</v>
      </c>
      <c r="AM531">
        <v>156.22</v>
      </c>
      <c r="AN531">
        <v>156.56899999999999</v>
      </c>
      <c r="AO531">
        <v>155.81</v>
      </c>
      <c r="AP531">
        <v>155.85</v>
      </c>
      <c r="AQ531">
        <v>4425710</v>
      </c>
      <c r="AR531">
        <f t="shared" si="51"/>
        <v>-3.9624209113568384E-3</v>
      </c>
    </row>
    <row r="532" spans="1:44" x14ac:dyDescent="0.2">
      <c r="A532" s="1">
        <v>44869</v>
      </c>
      <c r="B532">
        <v>158.47</v>
      </c>
      <c r="C532">
        <v>160.01</v>
      </c>
      <c r="D532">
        <v>156.35</v>
      </c>
      <c r="E532">
        <v>158.94999999999999</v>
      </c>
      <c r="F532">
        <v>360516</v>
      </c>
      <c r="G532">
        <f t="shared" si="52"/>
        <v>1.7866290983606505E-2</v>
      </c>
      <c r="I532" s="1">
        <v>44869</v>
      </c>
      <c r="J532">
        <v>3766.98</v>
      </c>
      <c r="K532">
        <v>3796.34</v>
      </c>
      <c r="L532">
        <v>3708.84</v>
      </c>
      <c r="M532">
        <v>3770.55</v>
      </c>
      <c r="N532">
        <f t="shared" si="48"/>
        <v>2.8906345064424249E-3</v>
      </c>
      <c r="P532" s="1">
        <v>44869</v>
      </c>
      <c r="Q532">
        <v>119.31</v>
      </c>
      <c r="R532">
        <v>119.31</v>
      </c>
      <c r="S532">
        <v>116.83</v>
      </c>
      <c r="T532">
        <v>117.29</v>
      </c>
      <c r="U532">
        <v>3440</v>
      </c>
      <c r="V532">
        <f t="shared" si="49"/>
        <v>1.622544833475764E-3</v>
      </c>
      <c r="AE532" s="1">
        <v>44867</v>
      </c>
      <c r="AF532">
        <v>4.0960000000000001</v>
      </c>
      <c r="AG532">
        <v>4.1550000000000002</v>
      </c>
      <c r="AH532">
        <v>3.2589999999999999</v>
      </c>
      <c r="AI532">
        <v>4.125</v>
      </c>
      <c r="AJ532">
        <f t="shared" si="50"/>
        <v>-0.195705824284304</v>
      </c>
      <c r="AL532" s="1">
        <v>44869</v>
      </c>
      <c r="AM532">
        <v>154.94999999999999</v>
      </c>
      <c r="AN532">
        <v>156.6</v>
      </c>
      <c r="AO532">
        <v>154.66</v>
      </c>
      <c r="AP532">
        <v>156.47</v>
      </c>
      <c r="AQ532">
        <v>7691954</v>
      </c>
      <c r="AR532">
        <f t="shared" si="51"/>
        <v>3.0696265068177304E-2</v>
      </c>
    </row>
    <row r="533" spans="1:44" x14ac:dyDescent="0.2">
      <c r="A533" s="1">
        <v>44868</v>
      </c>
      <c r="B533">
        <v>155.19</v>
      </c>
      <c r="C533">
        <v>157.15</v>
      </c>
      <c r="D533">
        <v>153.49</v>
      </c>
      <c r="E533">
        <v>156.16</v>
      </c>
      <c r="F533">
        <v>610828</v>
      </c>
      <c r="G533">
        <f t="shared" si="52"/>
        <v>-3.7639553429027329E-3</v>
      </c>
      <c r="I533" s="1">
        <v>44868</v>
      </c>
      <c r="J533">
        <v>3733.25</v>
      </c>
      <c r="K533">
        <v>3750.59</v>
      </c>
      <c r="L533">
        <v>3698.15</v>
      </c>
      <c r="M533">
        <v>3719.89</v>
      </c>
      <c r="N533">
        <f t="shared" si="48"/>
        <v>-1.6104057807528108E-2</v>
      </c>
      <c r="P533" s="1">
        <v>44868</v>
      </c>
      <c r="Q533">
        <v>116.7</v>
      </c>
      <c r="R533">
        <v>117.8</v>
      </c>
      <c r="S533">
        <v>115.97</v>
      </c>
      <c r="T533">
        <v>117.1</v>
      </c>
      <c r="U533">
        <v>9156</v>
      </c>
      <c r="V533">
        <f t="shared" si="49"/>
        <v>1.8822724161533099E-3</v>
      </c>
      <c r="AE533" s="1">
        <v>44866</v>
      </c>
      <c r="AF533">
        <v>4.2009999999999996</v>
      </c>
      <c r="AG533">
        <v>4.2009999999999996</v>
      </c>
      <c r="AH533">
        <v>4.0519999999999996</v>
      </c>
      <c r="AI533">
        <v>4.0960000000000001</v>
      </c>
      <c r="AJ533">
        <f t="shared" si="50"/>
        <v>-1.8173007026896094E-2</v>
      </c>
      <c r="AL533" s="1">
        <v>44868</v>
      </c>
      <c r="AM533">
        <v>150.69900000000001</v>
      </c>
      <c r="AN533">
        <v>151.95500000000001</v>
      </c>
      <c r="AO533">
        <v>150.5703</v>
      </c>
      <c r="AP533">
        <v>151.81</v>
      </c>
      <c r="AQ533">
        <v>5378810</v>
      </c>
      <c r="AR533">
        <f t="shared" si="51"/>
        <v>-3.8060240173238675E-3</v>
      </c>
    </row>
    <row r="534" spans="1:44" x14ac:dyDescent="0.2">
      <c r="A534" s="1">
        <v>44867</v>
      </c>
      <c r="B534">
        <v>160.74</v>
      </c>
      <c r="C534">
        <v>162.15</v>
      </c>
      <c r="D534">
        <v>156.66999999999999</v>
      </c>
      <c r="E534">
        <v>156.75</v>
      </c>
      <c r="F534">
        <v>601248</v>
      </c>
      <c r="G534">
        <f t="shared" si="52"/>
        <v>-2.7665777557223544E-2</v>
      </c>
      <c r="I534" s="1">
        <v>44867</v>
      </c>
      <c r="J534">
        <v>3852.9</v>
      </c>
      <c r="K534">
        <v>3894.44</v>
      </c>
      <c r="L534">
        <v>3758.68</v>
      </c>
      <c r="M534">
        <v>3759.69</v>
      </c>
      <c r="N534">
        <f t="shared" si="48"/>
        <v>-2.2144752588584303E-2</v>
      </c>
      <c r="P534" s="1">
        <v>44867</v>
      </c>
      <c r="Q534">
        <v>119.89</v>
      </c>
      <c r="R534">
        <v>120.44</v>
      </c>
      <c r="S534">
        <v>116.88</v>
      </c>
      <c r="T534">
        <v>116.88</v>
      </c>
      <c r="U534">
        <v>36896</v>
      </c>
      <c r="V534">
        <f t="shared" si="49"/>
        <v>-2.2088353413654623E-2</v>
      </c>
      <c r="AE534" s="1">
        <v>44865</v>
      </c>
      <c r="AF534">
        <v>4.1459999999999999</v>
      </c>
      <c r="AG534">
        <v>4.2309999999999999</v>
      </c>
      <c r="AH534">
        <v>4.1269999999999998</v>
      </c>
      <c r="AI534">
        <v>4.2009999999999996</v>
      </c>
      <c r="AJ534">
        <f t="shared" si="50"/>
        <v>1.3009327442317118E-2</v>
      </c>
      <c r="AL534" s="1">
        <v>44867</v>
      </c>
      <c r="AM534">
        <v>154.16</v>
      </c>
      <c r="AN534">
        <v>155.41999999999999</v>
      </c>
      <c r="AO534">
        <v>152.26</v>
      </c>
      <c r="AP534">
        <v>152.38999999999999</v>
      </c>
      <c r="AQ534">
        <v>7220403</v>
      </c>
      <c r="AR534">
        <f t="shared" si="51"/>
        <v>-6.9725009774535482E-3</v>
      </c>
    </row>
    <row r="535" spans="1:44" x14ac:dyDescent="0.2">
      <c r="A535" s="1">
        <v>44866</v>
      </c>
      <c r="B535">
        <v>162.26</v>
      </c>
      <c r="C535">
        <v>162.55000000000001</v>
      </c>
      <c r="D535">
        <v>160.38929999999999</v>
      </c>
      <c r="E535">
        <v>161.21</v>
      </c>
      <c r="F535">
        <v>534776</v>
      </c>
      <c r="G535">
        <f t="shared" si="52"/>
        <v>3.735757424817846E-3</v>
      </c>
      <c r="I535" s="1">
        <v>44866</v>
      </c>
      <c r="J535">
        <v>3901.79</v>
      </c>
      <c r="K535">
        <v>3911.79</v>
      </c>
      <c r="L535">
        <v>3843.8</v>
      </c>
      <c r="M535">
        <v>3856.1</v>
      </c>
      <c r="N535">
        <f t="shared" si="48"/>
        <v>-5.0165925481079465E-3</v>
      </c>
      <c r="P535" s="1">
        <v>44866</v>
      </c>
      <c r="Q535">
        <v>119.89</v>
      </c>
      <c r="R535">
        <v>119.98</v>
      </c>
      <c r="S535">
        <v>119.23</v>
      </c>
      <c r="T535">
        <v>119.52</v>
      </c>
      <c r="U535">
        <v>28097</v>
      </c>
      <c r="V535">
        <f t="shared" si="49"/>
        <v>1.2565971349584608E-3</v>
      </c>
      <c r="AE535" s="1">
        <v>44862</v>
      </c>
      <c r="AF535">
        <v>4.0869999999999997</v>
      </c>
      <c r="AG535">
        <v>4.1710000000000003</v>
      </c>
      <c r="AH535">
        <v>4.0739999999999998</v>
      </c>
      <c r="AI535">
        <v>4.1459999999999999</v>
      </c>
      <c r="AJ535">
        <f t="shared" si="50"/>
        <v>3.4482758620690236E-3</v>
      </c>
      <c r="AL535" s="1">
        <v>44866</v>
      </c>
      <c r="AM535">
        <v>153.82</v>
      </c>
      <c r="AN535">
        <v>153.97999999999999</v>
      </c>
      <c r="AO535">
        <v>152.87</v>
      </c>
      <c r="AP535">
        <v>153.46</v>
      </c>
      <c r="AQ535">
        <v>4603597</v>
      </c>
      <c r="AR535">
        <f t="shared" si="51"/>
        <v>1.0203409913764803E-2</v>
      </c>
    </row>
    <row r="536" spans="1:44" x14ac:dyDescent="0.2">
      <c r="A536" s="1">
        <v>44865</v>
      </c>
      <c r="B536">
        <v>159.72999999999999</v>
      </c>
      <c r="C536">
        <v>161.32</v>
      </c>
      <c r="D536">
        <v>159.44139999999999</v>
      </c>
      <c r="E536">
        <v>160.61000000000001</v>
      </c>
      <c r="F536">
        <v>443378</v>
      </c>
      <c r="G536">
        <f t="shared" si="52"/>
        <v>6.2301414242117465E-4</v>
      </c>
      <c r="I536" s="1">
        <v>44865</v>
      </c>
      <c r="J536">
        <v>3881.85</v>
      </c>
      <c r="K536">
        <v>3893.73</v>
      </c>
      <c r="L536">
        <v>3863.18</v>
      </c>
      <c r="M536">
        <v>3871.98</v>
      </c>
      <c r="N536">
        <f t="shared" si="48"/>
        <v>1.4421284261053503E-2</v>
      </c>
      <c r="P536" s="1">
        <v>44865</v>
      </c>
      <c r="Q536">
        <v>119.61</v>
      </c>
      <c r="R536">
        <v>119.98</v>
      </c>
      <c r="S536">
        <v>118.72</v>
      </c>
      <c r="T536">
        <v>119.37</v>
      </c>
      <c r="U536">
        <v>9958</v>
      </c>
      <c r="V536">
        <f t="shared" si="49"/>
        <v>2.0146058927223128E-3</v>
      </c>
      <c r="AE536" s="1">
        <v>44861</v>
      </c>
      <c r="AF536">
        <v>4.1429999999999998</v>
      </c>
      <c r="AG536">
        <v>4.2069999999999999</v>
      </c>
      <c r="AH536">
        <v>4.0599999999999996</v>
      </c>
      <c r="AI536">
        <v>4.0869999999999997</v>
      </c>
      <c r="AJ536">
        <f t="shared" si="50"/>
        <v>-1.8849685838569427E-2</v>
      </c>
      <c r="AL536" s="1">
        <v>44865</v>
      </c>
      <c r="AM536">
        <v>152.16</v>
      </c>
      <c r="AN536">
        <v>152.87209999999999</v>
      </c>
      <c r="AO536">
        <v>151.88999999999999</v>
      </c>
      <c r="AP536">
        <v>151.91</v>
      </c>
      <c r="AQ536">
        <v>6097760</v>
      </c>
      <c r="AR536">
        <f t="shared" si="51"/>
        <v>-8.1613998433011231E-3</v>
      </c>
    </row>
    <row r="537" spans="1:44" x14ac:dyDescent="0.2">
      <c r="A537" s="1">
        <v>44862</v>
      </c>
      <c r="B537">
        <v>157.94</v>
      </c>
      <c r="C537">
        <v>160.66999999999999</v>
      </c>
      <c r="D537">
        <v>157.31</v>
      </c>
      <c r="E537">
        <v>160.51</v>
      </c>
      <c r="F537">
        <v>568736</v>
      </c>
      <c r="G537">
        <f t="shared" si="52"/>
        <v>1.736705330544451E-2</v>
      </c>
      <c r="I537" s="1">
        <v>44862</v>
      </c>
      <c r="J537">
        <v>3808.26</v>
      </c>
      <c r="K537">
        <v>3905.42</v>
      </c>
      <c r="L537">
        <v>3808.26</v>
      </c>
      <c r="M537">
        <v>3901.06</v>
      </c>
      <c r="N537">
        <f t="shared" si="48"/>
        <v>1.1751437382190538E-3</v>
      </c>
      <c r="P537" s="1">
        <v>44862</v>
      </c>
      <c r="Q537">
        <v>118.31</v>
      </c>
      <c r="R537">
        <v>119.13</v>
      </c>
      <c r="S537">
        <v>117.25</v>
      </c>
      <c r="T537">
        <v>119.13</v>
      </c>
      <c r="U537">
        <v>5818</v>
      </c>
      <c r="V537">
        <f t="shared" si="49"/>
        <v>1.7509395285275002E-2</v>
      </c>
      <c r="AE537" s="1">
        <v>44860</v>
      </c>
      <c r="AF537">
        <v>4.2629999999999999</v>
      </c>
      <c r="AG537">
        <v>4.2629999999999999</v>
      </c>
      <c r="AH537">
        <v>4.1379999999999999</v>
      </c>
      <c r="AI537">
        <v>4.1429999999999998</v>
      </c>
      <c r="AJ537">
        <f t="shared" si="50"/>
        <v>-1.8733696940953223E-2</v>
      </c>
      <c r="AL537" s="1">
        <v>44862</v>
      </c>
      <c r="AM537">
        <v>152.96</v>
      </c>
      <c r="AN537">
        <v>153.54</v>
      </c>
      <c r="AO537">
        <v>152.5</v>
      </c>
      <c r="AP537">
        <v>153.16</v>
      </c>
      <c r="AQ537">
        <v>4645440</v>
      </c>
      <c r="AR537">
        <f t="shared" si="51"/>
        <v>-1.021067597259928E-2</v>
      </c>
    </row>
    <row r="538" spans="1:44" x14ac:dyDescent="0.2">
      <c r="A538" s="1">
        <v>44861</v>
      </c>
      <c r="B538">
        <v>158.57</v>
      </c>
      <c r="C538">
        <v>159.80959999999999</v>
      </c>
      <c r="D538">
        <v>157.43</v>
      </c>
      <c r="E538">
        <v>157.77000000000001</v>
      </c>
      <c r="F538">
        <v>610420</v>
      </c>
      <c r="G538">
        <f t="shared" si="52"/>
        <v>4.3926661573720251E-3</v>
      </c>
      <c r="I538" s="1">
        <v>44861</v>
      </c>
      <c r="J538">
        <v>3834.69</v>
      </c>
      <c r="K538">
        <v>3859.95</v>
      </c>
      <c r="L538">
        <v>3803.79</v>
      </c>
      <c r="M538">
        <v>3807.3</v>
      </c>
      <c r="N538">
        <f t="shared" si="48"/>
        <v>-5.3032502020099528E-3</v>
      </c>
      <c r="P538" s="1">
        <v>44861</v>
      </c>
      <c r="Q538">
        <v>118.59</v>
      </c>
      <c r="R538">
        <v>118.59</v>
      </c>
      <c r="S538">
        <v>117.08</v>
      </c>
      <c r="T538">
        <v>117.08</v>
      </c>
      <c r="U538">
        <v>24399</v>
      </c>
      <c r="V538">
        <f t="shared" si="49"/>
        <v>-5.1220761481989311E-4</v>
      </c>
      <c r="AE538" s="1">
        <v>44859</v>
      </c>
      <c r="AF538">
        <v>4.3840000000000003</v>
      </c>
      <c r="AG538">
        <v>4.3840000000000003</v>
      </c>
      <c r="AH538">
        <v>4.2169999999999996</v>
      </c>
      <c r="AI538">
        <v>4.2629999999999999</v>
      </c>
      <c r="AJ538">
        <f t="shared" si="50"/>
        <v>-1.0790523105794104E-2</v>
      </c>
      <c r="AL538" s="1">
        <v>44861</v>
      </c>
      <c r="AM538">
        <v>154.715</v>
      </c>
      <c r="AN538">
        <v>155.09</v>
      </c>
      <c r="AO538">
        <v>154.22</v>
      </c>
      <c r="AP538">
        <v>154.74</v>
      </c>
      <c r="AQ538">
        <v>3654871</v>
      </c>
      <c r="AR538">
        <f t="shared" si="51"/>
        <v>-1.5485869144404483E-3</v>
      </c>
    </row>
    <row r="539" spans="1:44" x14ac:dyDescent="0.2">
      <c r="A539" s="1">
        <v>44860</v>
      </c>
      <c r="B539">
        <v>157</v>
      </c>
      <c r="C539">
        <v>159.25</v>
      </c>
      <c r="D539">
        <v>156.22999999999999</v>
      </c>
      <c r="E539">
        <v>157.08000000000001</v>
      </c>
      <c r="F539">
        <v>799187</v>
      </c>
      <c r="G539">
        <f t="shared" si="52"/>
        <v>2.0413370757847767E-3</v>
      </c>
      <c r="I539" s="1">
        <v>44860</v>
      </c>
      <c r="J539">
        <v>3825.97</v>
      </c>
      <c r="K539">
        <v>3886.15</v>
      </c>
      <c r="L539">
        <v>3824.07</v>
      </c>
      <c r="M539">
        <v>3830.6</v>
      </c>
      <c r="N539">
        <f t="shared" si="48"/>
        <v>6.4825342682079748E-3</v>
      </c>
      <c r="P539" s="1">
        <v>44860</v>
      </c>
      <c r="Q539">
        <v>117.49</v>
      </c>
      <c r="R539">
        <v>118.46</v>
      </c>
      <c r="S539">
        <v>117.13</v>
      </c>
      <c r="T539">
        <v>117.14</v>
      </c>
      <c r="U539">
        <v>54266</v>
      </c>
      <c r="V539">
        <f t="shared" si="49"/>
        <v>6.5303316721086538E-3</v>
      </c>
      <c r="AE539" s="1">
        <v>44858</v>
      </c>
      <c r="AF539">
        <v>4.3440000000000003</v>
      </c>
      <c r="AG539">
        <v>4.4240000000000004</v>
      </c>
      <c r="AH539">
        <v>4.2629999999999999</v>
      </c>
      <c r="AI539">
        <v>4.3840000000000003</v>
      </c>
      <c r="AJ539">
        <f t="shared" si="50"/>
        <v>1.0908228598529824E-2</v>
      </c>
      <c r="AL539" s="1">
        <v>44860</v>
      </c>
      <c r="AM539">
        <v>154.78</v>
      </c>
      <c r="AN539">
        <v>155.72999999999999</v>
      </c>
      <c r="AO539">
        <v>154.78</v>
      </c>
      <c r="AP539">
        <v>154.97999999999999</v>
      </c>
      <c r="AQ539">
        <v>4451056</v>
      </c>
      <c r="AR539">
        <f t="shared" si="51"/>
        <v>6.3636363636362971E-3</v>
      </c>
    </row>
    <row r="540" spans="1:44" x14ac:dyDescent="0.2">
      <c r="A540" s="1">
        <v>44859</v>
      </c>
      <c r="B540">
        <v>153.27000000000001</v>
      </c>
      <c r="C540">
        <v>156.96</v>
      </c>
      <c r="D540">
        <v>152.94999999999999</v>
      </c>
      <c r="E540">
        <v>156.76</v>
      </c>
      <c r="F540">
        <v>482792</v>
      </c>
      <c r="G540">
        <f t="shared" si="52"/>
        <v>2.2703549060542731E-2</v>
      </c>
      <c r="I540" s="1">
        <v>44859</v>
      </c>
      <c r="J540">
        <v>3799.44</v>
      </c>
      <c r="K540">
        <v>3862.85</v>
      </c>
      <c r="L540">
        <v>3799.44</v>
      </c>
      <c r="M540">
        <v>3859.11</v>
      </c>
      <c r="N540">
        <f t="shared" si="48"/>
        <v>1.5445057661726769E-2</v>
      </c>
      <c r="P540" s="1">
        <v>44859</v>
      </c>
      <c r="Q540">
        <v>115.1</v>
      </c>
      <c r="R540">
        <v>116.56</v>
      </c>
      <c r="S540">
        <v>115.1</v>
      </c>
      <c r="T540">
        <v>116.38</v>
      </c>
      <c r="U540">
        <v>13133</v>
      </c>
      <c r="V540">
        <f t="shared" si="49"/>
        <v>1.2968926799547349E-2</v>
      </c>
      <c r="AE540" s="1">
        <v>44855</v>
      </c>
      <c r="AF540">
        <v>4.2229999999999999</v>
      </c>
      <c r="AG540">
        <v>4.3879999999999999</v>
      </c>
      <c r="AH540">
        <v>4.2169999999999996</v>
      </c>
      <c r="AI540">
        <v>4.3440000000000003</v>
      </c>
      <c r="AJ540">
        <f t="shared" si="50"/>
        <v>2.5535019455252807E-2</v>
      </c>
      <c r="AL540" s="1">
        <v>44859</v>
      </c>
      <c r="AM540">
        <v>153.96</v>
      </c>
      <c r="AN540">
        <v>154.79</v>
      </c>
      <c r="AO540">
        <v>153.83000000000001</v>
      </c>
      <c r="AP540">
        <v>154</v>
      </c>
      <c r="AQ540">
        <v>3434053</v>
      </c>
      <c r="AR540">
        <f t="shared" si="51"/>
        <v>2.2779043280181863E-3</v>
      </c>
    </row>
    <row r="541" spans="1:44" x14ac:dyDescent="0.2">
      <c r="A541" s="1">
        <v>44858</v>
      </c>
      <c r="B541">
        <v>152.88</v>
      </c>
      <c r="C541">
        <v>153.71</v>
      </c>
      <c r="D541">
        <v>151.72999999999999</v>
      </c>
      <c r="E541">
        <v>153.28</v>
      </c>
      <c r="F541">
        <v>519641</v>
      </c>
      <c r="G541">
        <f t="shared" si="52"/>
        <v>7.625558769392562E-3</v>
      </c>
      <c r="I541" s="1">
        <v>44858</v>
      </c>
      <c r="J541">
        <v>3762.01</v>
      </c>
      <c r="K541">
        <v>3810.74</v>
      </c>
      <c r="L541">
        <v>3741.65</v>
      </c>
      <c r="M541">
        <v>3797.34</v>
      </c>
      <c r="N541">
        <f t="shared" si="48"/>
        <v>2.5834699595878734E-2</v>
      </c>
      <c r="P541" s="1">
        <v>44858</v>
      </c>
      <c r="Q541">
        <v>114.71</v>
      </c>
      <c r="R541">
        <v>115.13</v>
      </c>
      <c r="S541">
        <v>114.31</v>
      </c>
      <c r="T541">
        <v>114.89</v>
      </c>
      <c r="U541">
        <v>5513</v>
      </c>
      <c r="V541">
        <f t="shared" si="49"/>
        <v>9.1348265261309292E-3</v>
      </c>
      <c r="AE541" s="1">
        <v>44854</v>
      </c>
      <c r="AF541">
        <v>4.1269999999999998</v>
      </c>
      <c r="AG541">
        <v>4.24</v>
      </c>
      <c r="AH541">
        <v>4.1120000000000001</v>
      </c>
      <c r="AI541">
        <v>4.2229999999999999</v>
      </c>
      <c r="AJ541">
        <f t="shared" si="50"/>
        <v>2.0347394540942889E-2</v>
      </c>
      <c r="AL541" s="1">
        <v>44858</v>
      </c>
      <c r="AM541">
        <v>153.44999999999999</v>
      </c>
      <c r="AN541">
        <v>154.06</v>
      </c>
      <c r="AO541">
        <v>153.06</v>
      </c>
      <c r="AP541">
        <v>153.65</v>
      </c>
      <c r="AQ541">
        <v>4673274</v>
      </c>
      <c r="AR541">
        <f t="shared" si="51"/>
        <v>-3.2435939020434641E-3</v>
      </c>
    </row>
    <row r="542" spans="1:44" x14ac:dyDescent="0.2">
      <c r="A542" s="1">
        <v>44855</v>
      </c>
      <c r="B542">
        <v>149.31</v>
      </c>
      <c r="C542">
        <v>152.44</v>
      </c>
      <c r="D542">
        <v>148.3235</v>
      </c>
      <c r="E542">
        <v>152.12</v>
      </c>
      <c r="F542">
        <v>388658</v>
      </c>
      <c r="G542">
        <f t="shared" si="52"/>
        <v>2.0186439541278189E-2</v>
      </c>
      <c r="I542" s="1">
        <v>44855</v>
      </c>
      <c r="J542">
        <v>3657.1</v>
      </c>
      <c r="K542">
        <v>3757.89</v>
      </c>
      <c r="L542">
        <v>3647.42</v>
      </c>
      <c r="M542">
        <v>3752.75</v>
      </c>
      <c r="N542">
        <f t="shared" si="48"/>
        <v>-2.4668803535679465E-3</v>
      </c>
      <c r="P542" s="1">
        <v>44855</v>
      </c>
      <c r="Q542">
        <v>111.57</v>
      </c>
      <c r="R542">
        <v>113.85</v>
      </c>
      <c r="S542">
        <v>111</v>
      </c>
      <c r="T542">
        <v>113.85</v>
      </c>
      <c r="U542">
        <v>3929</v>
      </c>
      <c r="V542">
        <f t="shared" si="49"/>
        <v>2.2819153714850347E-2</v>
      </c>
      <c r="AE542" s="1">
        <v>44853</v>
      </c>
      <c r="AF542">
        <v>4.03</v>
      </c>
      <c r="AG542">
        <v>4.1349999999999998</v>
      </c>
      <c r="AH542">
        <v>4.03</v>
      </c>
      <c r="AI542">
        <v>4.1269999999999998</v>
      </c>
      <c r="AJ542">
        <f t="shared" si="50"/>
        <v>1.1546184738955889E-2</v>
      </c>
      <c r="AL542" s="1">
        <v>44855</v>
      </c>
      <c r="AM542">
        <v>151.97999999999999</v>
      </c>
      <c r="AN542">
        <v>154.31</v>
      </c>
      <c r="AO542">
        <v>151.83000000000001</v>
      </c>
      <c r="AP542">
        <v>154.15</v>
      </c>
      <c r="AQ542">
        <v>6898351</v>
      </c>
      <c r="AR542">
        <f t="shared" si="51"/>
        <v>1.7827665896335537E-2</v>
      </c>
    </row>
    <row r="543" spans="1:44" x14ac:dyDescent="0.2">
      <c r="A543" s="1">
        <v>44854</v>
      </c>
      <c r="B543">
        <v>151.38</v>
      </c>
      <c r="C543">
        <v>152.94999999999999</v>
      </c>
      <c r="D543">
        <v>148.69</v>
      </c>
      <c r="E543">
        <v>149.11000000000001</v>
      </c>
      <c r="F543">
        <v>342084</v>
      </c>
      <c r="G543">
        <f t="shared" si="52"/>
        <v>-1.5450643776823871E-2</v>
      </c>
      <c r="I543" s="1">
        <v>44854</v>
      </c>
      <c r="J543">
        <v>3689.05</v>
      </c>
      <c r="K543">
        <v>3736</v>
      </c>
      <c r="L543">
        <v>3656.44</v>
      </c>
      <c r="M543">
        <v>3665.78</v>
      </c>
      <c r="N543">
        <f t="shared" si="48"/>
        <v>-2.7464809860058103E-3</v>
      </c>
      <c r="P543" s="1">
        <v>44854</v>
      </c>
      <c r="Q543">
        <v>112.44</v>
      </c>
      <c r="R543">
        <v>113.06</v>
      </c>
      <c r="S543">
        <v>110.92</v>
      </c>
      <c r="T543">
        <v>111.31</v>
      </c>
      <c r="U543">
        <v>10142</v>
      </c>
      <c r="V543">
        <f t="shared" si="49"/>
        <v>-6.0719707116706195E-3</v>
      </c>
      <c r="AE543" s="1">
        <v>44852</v>
      </c>
      <c r="AF543">
        <v>4.0209999999999999</v>
      </c>
      <c r="AG543">
        <v>4.0979999999999999</v>
      </c>
      <c r="AH543">
        <v>3.984</v>
      </c>
      <c r="AI543">
        <v>4.03</v>
      </c>
      <c r="AJ543">
        <f t="shared" si="50"/>
        <v>1.6067329762815653E-2</v>
      </c>
      <c r="AL543" s="1">
        <v>44854</v>
      </c>
      <c r="AM543">
        <v>151.91999999999999</v>
      </c>
      <c r="AN543">
        <v>153.22999999999999</v>
      </c>
      <c r="AO543">
        <v>151.27000000000001</v>
      </c>
      <c r="AP543">
        <v>151.44999999999999</v>
      </c>
      <c r="AQ543">
        <v>5019849</v>
      </c>
      <c r="AR543">
        <f t="shared" si="51"/>
        <v>-1.5821741710067183E-3</v>
      </c>
    </row>
    <row r="544" spans="1:44" x14ac:dyDescent="0.2">
      <c r="A544" s="1">
        <v>44853</v>
      </c>
      <c r="B544">
        <v>152.15</v>
      </c>
      <c r="C544">
        <v>153.2029</v>
      </c>
      <c r="D544">
        <v>149.93</v>
      </c>
      <c r="E544">
        <v>151.44999999999999</v>
      </c>
      <c r="F544">
        <v>440533</v>
      </c>
      <c r="G544">
        <f t="shared" si="52"/>
        <v>-1.3676326929339124E-2</v>
      </c>
      <c r="I544" s="1">
        <v>44853</v>
      </c>
      <c r="J544">
        <v>3703.11</v>
      </c>
      <c r="K544">
        <v>3728.58</v>
      </c>
      <c r="L544">
        <v>3666.51</v>
      </c>
      <c r="M544">
        <v>3695.16</v>
      </c>
      <c r="N544">
        <f t="shared" si="48"/>
        <v>-5.4305810613232445E-3</v>
      </c>
      <c r="P544" s="1">
        <v>44853</v>
      </c>
      <c r="Q544">
        <v>113.38</v>
      </c>
      <c r="R544">
        <v>113.38</v>
      </c>
      <c r="S544">
        <v>111.12</v>
      </c>
      <c r="T544">
        <v>111.99</v>
      </c>
      <c r="U544">
        <v>6072</v>
      </c>
      <c r="V544">
        <f t="shared" si="49"/>
        <v>-3.2929868280527283E-3</v>
      </c>
      <c r="AE544" s="1">
        <v>44851</v>
      </c>
      <c r="AF544">
        <v>3.9969999999999999</v>
      </c>
      <c r="AG544">
        <v>4.0309999999999997</v>
      </c>
      <c r="AH544">
        <v>3.9209999999999998</v>
      </c>
      <c r="AI544">
        <v>4.0209999999999999</v>
      </c>
      <c r="AJ544">
        <f t="shared" si="50"/>
        <v>1.9765929778933582E-2</v>
      </c>
      <c r="AL544" s="1">
        <v>44853</v>
      </c>
      <c r="AM544">
        <v>152.09</v>
      </c>
      <c r="AN544">
        <v>152.49</v>
      </c>
      <c r="AO544">
        <v>151.54</v>
      </c>
      <c r="AP544">
        <v>151.69</v>
      </c>
      <c r="AQ544">
        <v>8257060</v>
      </c>
      <c r="AR544">
        <f t="shared" si="51"/>
        <v>-1.3398373983739852E-2</v>
      </c>
    </row>
    <row r="545" spans="1:44" x14ac:dyDescent="0.2">
      <c r="A545" s="1">
        <v>44852</v>
      </c>
      <c r="B545">
        <v>154.09</v>
      </c>
      <c r="C545">
        <v>155.49</v>
      </c>
      <c r="D545">
        <v>152.31</v>
      </c>
      <c r="E545">
        <v>153.55000000000001</v>
      </c>
      <c r="F545">
        <v>557837</v>
      </c>
      <c r="G545">
        <f t="shared" si="52"/>
        <v>1.5072387122363992E-2</v>
      </c>
      <c r="I545" s="1">
        <v>44852</v>
      </c>
      <c r="J545">
        <v>3746.26</v>
      </c>
      <c r="K545">
        <v>3762.79</v>
      </c>
      <c r="L545">
        <v>3686.53</v>
      </c>
      <c r="M545">
        <v>3719.98</v>
      </c>
      <c r="N545">
        <f t="shared" si="48"/>
        <v>1.3158726450744125E-2</v>
      </c>
      <c r="P545" s="1">
        <v>44852</v>
      </c>
      <c r="Q545">
        <v>112.92</v>
      </c>
      <c r="R545">
        <v>112.92</v>
      </c>
      <c r="S545">
        <v>111.87</v>
      </c>
      <c r="T545">
        <v>112.36</v>
      </c>
      <c r="U545">
        <v>2295</v>
      </c>
      <c r="V545">
        <f t="shared" si="49"/>
        <v>1.0340796690945111E-2</v>
      </c>
      <c r="AE545" s="1">
        <v>44848</v>
      </c>
      <c r="AF545">
        <v>3.9249999999999998</v>
      </c>
      <c r="AG545">
        <v>4.0019999999999998</v>
      </c>
      <c r="AH545">
        <v>3.8450000000000002</v>
      </c>
      <c r="AI545">
        <v>3.9969999999999999</v>
      </c>
      <c r="AJ545">
        <f t="shared" si="50"/>
        <v>1.0413954699297068E-3</v>
      </c>
      <c r="AL545" s="1">
        <v>44852</v>
      </c>
      <c r="AM545">
        <v>154.08000000000001</v>
      </c>
      <c r="AN545">
        <v>154.23929999999999</v>
      </c>
      <c r="AO545">
        <v>153.24</v>
      </c>
      <c r="AP545">
        <v>153.75</v>
      </c>
      <c r="AQ545">
        <v>4528441</v>
      </c>
      <c r="AR545">
        <f t="shared" si="51"/>
        <v>2.1509581540869022E-3</v>
      </c>
    </row>
    <row r="546" spans="1:44" x14ac:dyDescent="0.2">
      <c r="A546" s="1">
        <v>44851</v>
      </c>
      <c r="B546">
        <v>150.18</v>
      </c>
      <c r="C546">
        <v>152.01</v>
      </c>
      <c r="D546">
        <v>150.18</v>
      </c>
      <c r="E546">
        <v>151.27000000000001</v>
      </c>
      <c r="F546">
        <v>530397</v>
      </c>
      <c r="G546">
        <f t="shared" si="52"/>
        <v>2.4101279534222479E-2</v>
      </c>
      <c r="I546" s="1">
        <v>44851</v>
      </c>
      <c r="J546">
        <v>3638.65</v>
      </c>
      <c r="K546">
        <v>3689.73</v>
      </c>
      <c r="L546">
        <v>3638.65</v>
      </c>
      <c r="M546">
        <v>3677.95</v>
      </c>
      <c r="N546">
        <f t="shared" si="48"/>
        <v>1.6473539534260118E-2</v>
      </c>
      <c r="P546" s="1">
        <v>44851</v>
      </c>
      <c r="Q546">
        <v>111.05</v>
      </c>
      <c r="R546">
        <v>111.39</v>
      </c>
      <c r="S546">
        <v>110.58</v>
      </c>
      <c r="T546">
        <v>111.21</v>
      </c>
      <c r="U546">
        <v>15555</v>
      </c>
      <c r="V546">
        <f t="shared" si="49"/>
        <v>2.186896995313788E-2</v>
      </c>
      <c r="AE546" s="1">
        <v>44847</v>
      </c>
      <c r="AF546">
        <v>3.8780000000000001</v>
      </c>
      <c r="AG546">
        <v>4.0179999999999998</v>
      </c>
      <c r="AH546">
        <v>3.8410000000000002</v>
      </c>
      <c r="AI546">
        <v>3.9249999999999998</v>
      </c>
      <c r="AJ546">
        <f t="shared" si="50"/>
        <v>-8.0061983471073593E-3</v>
      </c>
      <c r="AL546" s="1">
        <v>44851</v>
      </c>
      <c r="AM546">
        <v>154.91999999999999</v>
      </c>
      <c r="AN546">
        <v>155.33000000000001</v>
      </c>
      <c r="AO546">
        <v>153.32499999999999</v>
      </c>
      <c r="AP546">
        <v>153.41999999999999</v>
      </c>
      <c r="AQ546">
        <v>4348044</v>
      </c>
      <c r="AR546">
        <f t="shared" si="51"/>
        <v>2.8761929664008219E-3</v>
      </c>
    </row>
    <row r="547" spans="1:44" x14ac:dyDescent="0.2">
      <c r="A547" s="1">
        <v>44848</v>
      </c>
      <c r="B547">
        <v>152.02000000000001</v>
      </c>
      <c r="C547">
        <v>152.94</v>
      </c>
      <c r="D547">
        <v>147.5</v>
      </c>
      <c r="E547">
        <v>147.71</v>
      </c>
      <c r="F547">
        <v>503582</v>
      </c>
      <c r="G547">
        <f t="shared" si="52"/>
        <v>-2.1074955265425004E-2</v>
      </c>
      <c r="I547" s="1">
        <v>44848</v>
      </c>
      <c r="J547">
        <v>3690.41</v>
      </c>
      <c r="K547">
        <v>3712</v>
      </c>
      <c r="L547">
        <v>3579.68</v>
      </c>
      <c r="M547">
        <v>3583.07</v>
      </c>
      <c r="N547">
        <f t="shared" si="48"/>
        <v>2.5232129866707882E-2</v>
      </c>
      <c r="P547" s="1">
        <v>44848</v>
      </c>
      <c r="Q547">
        <v>111.8</v>
      </c>
      <c r="R547">
        <v>111.8</v>
      </c>
      <c r="S547">
        <v>108.83</v>
      </c>
      <c r="T547">
        <v>108.83</v>
      </c>
      <c r="U547">
        <v>6059</v>
      </c>
      <c r="V547">
        <f t="shared" si="49"/>
        <v>-2.89971448965025E-2</v>
      </c>
      <c r="AE547" s="1">
        <v>44846</v>
      </c>
      <c r="AF547">
        <v>3.927</v>
      </c>
      <c r="AG547">
        <v>3.96</v>
      </c>
      <c r="AH547">
        <v>3.8719999999999999</v>
      </c>
      <c r="AI547">
        <v>3.8780000000000001</v>
      </c>
      <c r="AJ547">
        <f t="shared" si="50"/>
        <v>6.7602704108163806E-3</v>
      </c>
      <c r="AL547" s="1">
        <v>44848</v>
      </c>
      <c r="AM547">
        <v>154.02000000000001</v>
      </c>
      <c r="AN547">
        <v>154.1996</v>
      </c>
      <c r="AO547">
        <v>152.72</v>
      </c>
      <c r="AP547">
        <v>152.97999999999999</v>
      </c>
      <c r="AQ547">
        <v>5474648</v>
      </c>
      <c r="AR547">
        <f t="shared" si="51"/>
        <v>-1.2458847072493751E-2</v>
      </c>
    </row>
    <row r="548" spans="1:44" x14ac:dyDescent="0.2">
      <c r="A548" s="1">
        <v>44847</v>
      </c>
      <c r="B548">
        <v>144.79</v>
      </c>
      <c r="C548">
        <v>151.66</v>
      </c>
      <c r="D548">
        <v>143.51</v>
      </c>
      <c r="E548">
        <v>150.88999999999999</v>
      </c>
      <c r="F548">
        <v>690175</v>
      </c>
      <c r="G548">
        <f t="shared" si="52"/>
        <v>2.4719864176570367E-2</v>
      </c>
      <c r="I548" s="1">
        <v>44847</v>
      </c>
      <c r="J548">
        <v>3520.37</v>
      </c>
      <c r="K548">
        <v>3685.41</v>
      </c>
      <c r="L548">
        <v>3491.58</v>
      </c>
      <c r="M548">
        <v>3669.91</v>
      </c>
      <c r="N548">
        <f t="shared" si="48"/>
        <v>-2.3022726128052076E-2</v>
      </c>
      <c r="P548" s="1">
        <v>44847</v>
      </c>
      <c r="Q548">
        <v>108.74</v>
      </c>
      <c r="R548">
        <v>112.27</v>
      </c>
      <c r="S548">
        <v>108.74</v>
      </c>
      <c r="T548">
        <v>112.08</v>
      </c>
      <c r="U548">
        <v>10377</v>
      </c>
      <c r="V548">
        <f t="shared" si="49"/>
        <v>2.8256880733944938E-2</v>
      </c>
      <c r="AE548" s="1">
        <v>44845</v>
      </c>
      <c r="AF548">
        <v>3.8460000000000001</v>
      </c>
      <c r="AG548">
        <v>3.9649999999999999</v>
      </c>
      <c r="AH548">
        <v>3.8460000000000001</v>
      </c>
      <c r="AI548">
        <v>3.927</v>
      </c>
      <c r="AJ548">
        <f t="shared" si="50"/>
        <v>0</v>
      </c>
      <c r="AL548" s="1">
        <v>44847</v>
      </c>
      <c r="AM548">
        <v>153.47999999999999</v>
      </c>
      <c r="AN548">
        <v>155.72999999999999</v>
      </c>
      <c r="AO548">
        <v>152.91999999999999</v>
      </c>
      <c r="AP548">
        <v>154.91</v>
      </c>
      <c r="AQ548">
        <v>7083767</v>
      </c>
      <c r="AR548">
        <f t="shared" si="51"/>
        <v>-6.9235207385089587E-3</v>
      </c>
    </row>
    <row r="549" spans="1:44" x14ac:dyDescent="0.2">
      <c r="A549" s="1">
        <v>44846</v>
      </c>
      <c r="B549">
        <v>147.94</v>
      </c>
      <c r="C549">
        <v>148.38</v>
      </c>
      <c r="D549">
        <v>146.54</v>
      </c>
      <c r="E549">
        <v>147.25</v>
      </c>
      <c r="F549">
        <v>433042</v>
      </c>
      <c r="G549">
        <f t="shared" si="52"/>
        <v>-4.8658511860512187E-3</v>
      </c>
      <c r="I549" s="1">
        <v>44846</v>
      </c>
      <c r="J549">
        <v>3590.83</v>
      </c>
      <c r="K549">
        <v>3608.34</v>
      </c>
      <c r="L549">
        <v>3573.86</v>
      </c>
      <c r="M549">
        <v>3577.03</v>
      </c>
      <c r="N549">
        <f t="shared" si="48"/>
        <v>1.516064397707775E-3</v>
      </c>
      <c r="P549" s="1">
        <v>44846</v>
      </c>
      <c r="Q549">
        <v>108.81</v>
      </c>
      <c r="R549">
        <v>109.59</v>
      </c>
      <c r="S549">
        <v>108.37</v>
      </c>
      <c r="T549">
        <v>109</v>
      </c>
      <c r="U549">
        <v>11416</v>
      </c>
      <c r="V549">
        <f t="shared" si="49"/>
        <v>-2.4709435343643819E-3</v>
      </c>
      <c r="AE549" s="1">
        <v>44844</v>
      </c>
      <c r="AF549">
        <v>3.8460000000000001</v>
      </c>
      <c r="AG549">
        <v>3.8460000000000001</v>
      </c>
      <c r="AH549">
        <v>3.8460000000000001</v>
      </c>
      <c r="AI549">
        <v>3.8460000000000001</v>
      </c>
      <c r="AJ549">
        <f t="shared" si="50"/>
        <v>1.8538135593220414E-2</v>
      </c>
      <c r="AL549" s="1">
        <v>44846</v>
      </c>
      <c r="AM549">
        <v>155.51</v>
      </c>
      <c r="AN549">
        <v>156.29</v>
      </c>
      <c r="AO549">
        <v>155.26</v>
      </c>
      <c r="AP549">
        <v>155.99</v>
      </c>
      <c r="AQ549">
        <v>3998472</v>
      </c>
      <c r="AR549">
        <f t="shared" si="51"/>
        <v>5.3493168342357081E-3</v>
      </c>
    </row>
    <row r="550" spans="1:44" x14ac:dyDescent="0.2">
      <c r="A550" s="1">
        <v>44845</v>
      </c>
      <c r="B550">
        <v>147</v>
      </c>
      <c r="C550">
        <v>149.83000000000001</v>
      </c>
      <c r="D550">
        <v>146.07</v>
      </c>
      <c r="E550">
        <v>147.97</v>
      </c>
      <c r="F550">
        <v>575992</v>
      </c>
      <c r="G550">
        <f t="shared" si="52"/>
        <v>1.3534546931040713E-3</v>
      </c>
      <c r="I550" s="1">
        <v>44845</v>
      </c>
      <c r="J550">
        <v>3595.86</v>
      </c>
      <c r="K550">
        <v>3640.66</v>
      </c>
      <c r="L550">
        <v>3568.45</v>
      </c>
      <c r="M550">
        <v>3588.84</v>
      </c>
      <c r="N550">
        <f t="shared" si="48"/>
        <v>-5.4764359967671167E-3</v>
      </c>
      <c r="P550" s="1">
        <v>44845</v>
      </c>
      <c r="Q550">
        <v>108.72</v>
      </c>
      <c r="R550">
        <v>110.5</v>
      </c>
      <c r="S550">
        <v>108.17</v>
      </c>
      <c r="T550">
        <v>109.27</v>
      </c>
      <c r="U550">
        <v>4595</v>
      </c>
      <c r="V550">
        <f t="shared" si="49"/>
        <v>-4.573728503475774E-4</v>
      </c>
      <c r="AE550" s="1">
        <v>44841</v>
      </c>
      <c r="AF550">
        <v>3.7869999999999999</v>
      </c>
      <c r="AG550">
        <v>3.8719999999999999</v>
      </c>
      <c r="AH550">
        <v>3.7759999999999998</v>
      </c>
      <c r="AI550">
        <v>3.8460000000000001</v>
      </c>
      <c r="AJ550">
        <f t="shared" si="50"/>
        <v>1.1247991430101719E-2</v>
      </c>
      <c r="AL550" s="1">
        <v>44845</v>
      </c>
      <c r="AM550">
        <v>155.49</v>
      </c>
      <c r="AN550">
        <v>156.81</v>
      </c>
      <c r="AO550">
        <v>154.91999999999999</v>
      </c>
      <c r="AP550">
        <v>155.16</v>
      </c>
      <c r="AQ550">
        <v>5306673</v>
      </c>
      <c r="AR550">
        <f t="shared" si="51"/>
        <v>-2.0581425263699075E-3</v>
      </c>
    </row>
    <row r="551" spans="1:44" x14ac:dyDescent="0.2">
      <c r="A551" s="1">
        <v>44844</v>
      </c>
      <c r="B551">
        <v>148.56</v>
      </c>
      <c r="C551">
        <v>149.29</v>
      </c>
      <c r="D551">
        <v>146.85</v>
      </c>
      <c r="E551">
        <v>147.77000000000001</v>
      </c>
      <c r="F551">
        <v>324169</v>
      </c>
      <c r="G551">
        <f t="shared" si="52"/>
        <v>-1.5540540540539848E-3</v>
      </c>
      <c r="I551" s="1">
        <v>44844</v>
      </c>
      <c r="J551">
        <v>3647.51</v>
      </c>
      <c r="K551">
        <v>3652.17</v>
      </c>
      <c r="L551">
        <v>3588.1</v>
      </c>
      <c r="M551">
        <v>3612.39</v>
      </c>
      <c r="N551">
        <f t="shared" si="48"/>
        <v>-9.0119948187244309E-3</v>
      </c>
      <c r="P551" s="1">
        <v>44844</v>
      </c>
      <c r="Q551">
        <v>110.38</v>
      </c>
      <c r="R551">
        <v>110.9</v>
      </c>
      <c r="S551">
        <v>108.79</v>
      </c>
      <c r="T551">
        <v>109.32</v>
      </c>
      <c r="U551">
        <v>10208</v>
      </c>
      <c r="V551">
        <f t="shared" si="49"/>
        <v>-6.5430752453654404E-3</v>
      </c>
      <c r="AE551" s="1">
        <v>44840</v>
      </c>
      <c r="AF551">
        <v>3.7589999999999999</v>
      </c>
      <c r="AG551">
        <v>3.8180000000000001</v>
      </c>
      <c r="AH551">
        <v>3.734</v>
      </c>
      <c r="AI551">
        <v>3.7869999999999999</v>
      </c>
      <c r="AJ551">
        <f t="shared" si="50"/>
        <v>1.4122759369907671E-2</v>
      </c>
      <c r="AL551" s="1">
        <v>44844</v>
      </c>
      <c r="AM551">
        <v>155.94</v>
      </c>
      <c r="AN551">
        <v>156.35</v>
      </c>
      <c r="AO551">
        <v>155.12</v>
      </c>
      <c r="AP551">
        <v>155.47999999999999</v>
      </c>
      <c r="AQ551">
        <v>6110794</v>
      </c>
      <c r="AR551">
        <f t="shared" si="51"/>
        <v>-1.5201418799087952E-2</v>
      </c>
    </row>
    <row r="552" spans="1:44" x14ac:dyDescent="0.2">
      <c r="A552" s="1">
        <v>44841</v>
      </c>
      <c r="B552">
        <v>149.94999999999999</v>
      </c>
      <c r="C552">
        <v>150.26</v>
      </c>
      <c r="D552">
        <v>147.27000000000001</v>
      </c>
      <c r="E552">
        <v>148</v>
      </c>
      <c r="F552">
        <v>406731</v>
      </c>
      <c r="G552">
        <f t="shared" si="52"/>
        <v>-2.1422903993652532E-2</v>
      </c>
      <c r="I552" s="1">
        <v>44841</v>
      </c>
      <c r="J552">
        <v>3706.74</v>
      </c>
      <c r="K552">
        <v>3706.74</v>
      </c>
      <c r="L552">
        <v>3620.73</v>
      </c>
      <c r="M552">
        <v>3639.66</v>
      </c>
      <c r="N552">
        <f t="shared" si="48"/>
        <v>-3.1688426998143941E-2</v>
      </c>
      <c r="P552" s="1">
        <v>44841</v>
      </c>
      <c r="Q552">
        <v>112.33</v>
      </c>
      <c r="R552">
        <v>112.33</v>
      </c>
      <c r="S552">
        <v>109.6</v>
      </c>
      <c r="T552">
        <v>110.04</v>
      </c>
      <c r="U552">
        <v>6985</v>
      </c>
      <c r="V552">
        <f t="shared" si="49"/>
        <v>-1.8464008563018403E-2</v>
      </c>
      <c r="AE552" s="1">
        <v>44839</v>
      </c>
      <c r="AF552">
        <v>3.7</v>
      </c>
      <c r="AG552">
        <v>3.8130000000000002</v>
      </c>
      <c r="AH552">
        <v>3.6819999999999999</v>
      </c>
      <c r="AI552">
        <v>3.7589999999999999</v>
      </c>
      <c r="AJ552">
        <f t="shared" si="50"/>
        <v>1.2929848693260016E-2</v>
      </c>
      <c r="AL552" s="1">
        <v>44841</v>
      </c>
      <c r="AM552">
        <v>158.46</v>
      </c>
      <c r="AN552">
        <v>158.97999999999999</v>
      </c>
      <c r="AO552">
        <v>157.68</v>
      </c>
      <c r="AP552">
        <v>157.88</v>
      </c>
      <c r="AQ552">
        <v>5030041</v>
      </c>
      <c r="AR552">
        <f t="shared" si="51"/>
        <v>-1.0962851594311847E-2</v>
      </c>
    </row>
    <row r="553" spans="1:44" x14ac:dyDescent="0.2">
      <c r="A553" s="1">
        <v>44840</v>
      </c>
      <c r="B553">
        <v>151.93</v>
      </c>
      <c r="C553">
        <v>153.27070000000001</v>
      </c>
      <c r="D553">
        <v>150.76</v>
      </c>
      <c r="E553">
        <v>151.24</v>
      </c>
      <c r="F553">
        <v>398014</v>
      </c>
      <c r="G553">
        <f t="shared" si="52"/>
        <v>-9.301716232149794E-3</v>
      </c>
      <c r="I553" s="1">
        <v>44840</v>
      </c>
      <c r="J553">
        <v>3771.97</v>
      </c>
      <c r="K553">
        <v>3797.93</v>
      </c>
      <c r="L553">
        <v>3739.22</v>
      </c>
      <c r="M553">
        <v>3744.52</v>
      </c>
      <c r="N553">
        <f t="shared" si="48"/>
        <v>4.448432035157642E-3</v>
      </c>
      <c r="P553" s="1">
        <v>44840</v>
      </c>
      <c r="Q553">
        <v>112.54</v>
      </c>
      <c r="R553">
        <v>112.74</v>
      </c>
      <c r="S553">
        <v>111.86</v>
      </c>
      <c r="T553">
        <v>112.11</v>
      </c>
      <c r="U553">
        <v>13606</v>
      </c>
      <c r="V553">
        <f t="shared" si="49"/>
        <v>-4.0863462734298103E-3</v>
      </c>
      <c r="AE553" s="1">
        <v>44838</v>
      </c>
      <c r="AF553">
        <v>3.68</v>
      </c>
      <c r="AG553">
        <v>3.7229999999999999</v>
      </c>
      <c r="AH553">
        <v>3.6349999999999998</v>
      </c>
      <c r="AI553">
        <v>3.7</v>
      </c>
      <c r="AJ553">
        <f t="shared" si="50"/>
        <v>-5.4990376684086438E-4</v>
      </c>
      <c r="AL553" s="1">
        <v>44840</v>
      </c>
      <c r="AM553">
        <v>159.41</v>
      </c>
      <c r="AN553">
        <v>159.94</v>
      </c>
      <c r="AO553">
        <v>158.9511</v>
      </c>
      <c r="AP553">
        <v>159.63</v>
      </c>
      <c r="AQ553">
        <v>5712627</v>
      </c>
      <c r="AR553">
        <f t="shared" si="51"/>
        <v>-1.1263375258119444E-3</v>
      </c>
    </row>
    <row r="554" spans="1:44" x14ac:dyDescent="0.2">
      <c r="A554" s="1">
        <v>44839</v>
      </c>
      <c r="B554">
        <v>151.35</v>
      </c>
      <c r="C554">
        <v>153.27000000000001</v>
      </c>
      <c r="D554">
        <v>150.2253</v>
      </c>
      <c r="E554">
        <v>152.66</v>
      </c>
      <c r="F554">
        <v>425143</v>
      </c>
      <c r="G554">
        <f t="shared" si="52"/>
        <v>-5.2779044764449225E-3</v>
      </c>
      <c r="I554" s="1">
        <v>44839</v>
      </c>
      <c r="J554">
        <v>3753.25</v>
      </c>
      <c r="K554">
        <v>3806.91</v>
      </c>
      <c r="L554">
        <v>3722.66</v>
      </c>
      <c r="M554">
        <v>3783.28</v>
      </c>
      <c r="N554">
        <f t="shared" si="48"/>
        <v>-1.0197345469963939E-3</v>
      </c>
      <c r="P554" s="1">
        <v>44839</v>
      </c>
      <c r="Q554">
        <v>109.11</v>
      </c>
      <c r="R554">
        <v>113.03</v>
      </c>
      <c r="S554">
        <v>109.11</v>
      </c>
      <c r="T554">
        <v>112.57</v>
      </c>
      <c r="U554">
        <v>13882</v>
      </c>
      <c r="V554">
        <f t="shared" si="49"/>
        <v>1.6015659756205411E-3</v>
      </c>
      <c r="AE554" s="1">
        <v>44837</v>
      </c>
      <c r="AF554">
        <v>3.7770000000000001</v>
      </c>
      <c r="AG554">
        <v>3.7770000000000001</v>
      </c>
      <c r="AH554">
        <v>3.637</v>
      </c>
      <c r="AI554">
        <v>3.68</v>
      </c>
      <c r="AJ554">
        <f t="shared" si="50"/>
        <v>2.4807056229327168E-3</v>
      </c>
      <c r="AL554" s="1">
        <v>44839</v>
      </c>
      <c r="AM554">
        <v>159.32</v>
      </c>
      <c r="AN554">
        <v>160.08000000000001</v>
      </c>
      <c r="AO554">
        <v>158.38</v>
      </c>
      <c r="AP554">
        <v>159.81</v>
      </c>
      <c r="AQ554">
        <v>5296309</v>
      </c>
      <c r="AR554">
        <f t="shared" si="51"/>
        <v>-5.5382700684504446E-3</v>
      </c>
    </row>
    <row r="555" spans="1:44" x14ac:dyDescent="0.2">
      <c r="A555" s="1">
        <v>44838</v>
      </c>
      <c r="B555">
        <v>149.96</v>
      </c>
      <c r="C555">
        <v>153.54</v>
      </c>
      <c r="D555">
        <v>149.96</v>
      </c>
      <c r="E555">
        <v>153.47</v>
      </c>
      <c r="F555">
        <v>460379</v>
      </c>
      <c r="G555">
        <f t="shared" si="52"/>
        <v>4.1251102517131509E-2</v>
      </c>
      <c r="I555" s="1">
        <v>44838</v>
      </c>
      <c r="J555">
        <v>3726.46</v>
      </c>
      <c r="K555">
        <v>3791.92</v>
      </c>
      <c r="L555">
        <v>3726.46</v>
      </c>
      <c r="M555">
        <v>3790.93</v>
      </c>
      <c r="N555">
        <f t="shared" si="48"/>
        <v>3.3712166394354454E-2</v>
      </c>
      <c r="P555" s="1">
        <v>44838</v>
      </c>
      <c r="Q555">
        <v>111.53</v>
      </c>
      <c r="R555">
        <v>112.39</v>
      </c>
      <c r="S555">
        <v>111.53</v>
      </c>
      <c r="T555">
        <v>112.39</v>
      </c>
      <c r="U555">
        <v>10365</v>
      </c>
      <c r="V555">
        <f t="shared" si="49"/>
        <v>3.0344701136780367E-2</v>
      </c>
      <c r="AE555" s="1">
        <v>44834</v>
      </c>
      <c r="AF555">
        <v>3.7250000000000001</v>
      </c>
      <c r="AG555">
        <v>3.7930000000000001</v>
      </c>
      <c r="AH555">
        <v>3.6280000000000001</v>
      </c>
      <c r="AI555">
        <v>3.7770000000000001</v>
      </c>
      <c r="AJ555">
        <f t="shared" si="50"/>
        <v>-1.4130434782608708E-2</v>
      </c>
      <c r="AL555" s="1">
        <v>44838</v>
      </c>
      <c r="AM555">
        <v>159.18</v>
      </c>
      <c r="AN555">
        <v>161.08000000000001</v>
      </c>
      <c r="AO555">
        <v>158.91999999999999</v>
      </c>
      <c r="AP555">
        <v>160.69999999999999</v>
      </c>
      <c r="AQ555">
        <v>8024496</v>
      </c>
      <c r="AR555">
        <f t="shared" si="51"/>
        <v>1.432809442656051E-2</v>
      </c>
    </row>
    <row r="556" spans="1:44" x14ac:dyDescent="0.2">
      <c r="A556" s="1">
        <v>44837</v>
      </c>
      <c r="B556">
        <v>145.1</v>
      </c>
      <c r="C556">
        <v>148.33000000000001</v>
      </c>
      <c r="D556">
        <v>143.88</v>
      </c>
      <c r="E556">
        <v>147.38999999999999</v>
      </c>
      <c r="F556">
        <v>562072</v>
      </c>
      <c r="G556">
        <f t="shared" si="52"/>
        <v>2.7824267782426644E-2</v>
      </c>
      <c r="I556" s="1">
        <v>44837</v>
      </c>
      <c r="J556">
        <v>3609.78</v>
      </c>
      <c r="K556">
        <v>3698.35</v>
      </c>
      <c r="L556">
        <v>3604.93</v>
      </c>
      <c r="M556">
        <v>3678.43</v>
      </c>
      <c r="N556">
        <f t="shared" si="48"/>
        <v>5.8033609271984348E-3</v>
      </c>
      <c r="P556" s="1">
        <v>44837</v>
      </c>
      <c r="Q556">
        <v>107.26</v>
      </c>
      <c r="R556">
        <v>109.61</v>
      </c>
      <c r="S556">
        <v>107.26</v>
      </c>
      <c r="T556">
        <v>109.08</v>
      </c>
      <c r="U556">
        <v>17893</v>
      </c>
      <c r="V556">
        <f t="shared" si="49"/>
        <v>3.1391830559757875E-2</v>
      </c>
      <c r="AE556" s="1">
        <v>44833</v>
      </c>
      <c r="AF556">
        <v>3.702</v>
      </c>
      <c r="AG556">
        <v>3.794</v>
      </c>
      <c r="AH556">
        <v>3.68</v>
      </c>
      <c r="AI556">
        <v>3.7250000000000001</v>
      </c>
      <c r="AJ556">
        <f t="shared" si="50"/>
        <v>4.9153468050246417E-3</v>
      </c>
      <c r="AL556" s="1">
        <v>44837</v>
      </c>
      <c r="AM556">
        <v>155.43799999999999</v>
      </c>
      <c r="AN556">
        <v>158.47999999999999</v>
      </c>
      <c r="AO556">
        <v>155.22999999999999</v>
      </c>
      <c r="AP556">
        <v>158.43</v>
      </c>
      <c r="AQ556">
        <v>10362230</v>
      </c>
      <c r="AR556">
        <f t="shared" si="51"/>
        <v>2.4309820909032259E-2</v>
      </c>
    </row>
    <row r="557" spans="1:44" x14ac:dyDescent="0.2">
      <c r="A557" s="1">
        <v>44834</v>
      </c>
      <c r="B557">
        <v>144.15</v>
      </c>
      <c r="C557">
        <v>146.38999999999999</v>
      </c>
      <c r="D557">
        <v>143.2116</v>
      </c>
      <c r="E557">
        <v>143.4</v>
      </c>
      <c r="F557">
        <v>526555</v>
      </c>
      <c r="G557">
        <f t="shared" si="52"/>
        <v>-6.7876437179664063E-3</v>
      </c>
      <c r="I557" s="1">
        <v>44834</v>
      </c>
      <c r="J557">
        <v>3633.48</v>
      </c>
      <c r="K557">
        <v>3671.44</v>
      </c>
      <c r="L557">
        <v>3584.13</v>
      </c>
      <c r="M557">
        <v>3585.62</v>
      </c>
      <c r="N557">
        <f t="shared" si="48"/>
        <v>-7.2762020828716989E-3</v>
      </c>
      <c r="P557" s="1">
        <v>44834</v>
      </c>
      <c r="Q557">
        <v>106.74</v>
      </c>
      <c r="R557">
        <v>107.55</v>
      </c>
      <c r="S557">
        <v>105.76</v>
      </c>
      <c r="T557">
        <v>105.76</v>
      </c>
      <c r="U557">
        <v>19200</v>
      </c>
      <c r="V557">
        <f t="shared" si="49"/>
        <v>-5.7346996333552634E-3</v>
      </c>
      <c r="AE557" s="1">
        <v>44832</v>
      </c>
      <c r="AF557">
        <v>3.8279999999999998</v>
      </c>
      <c r="AG557">
        <v>3.9020000000000001</v>
      </c>
      <c r="AH557">
        <v>3.6619999999999999</v>
      </c>
      <c r="AI557">
        <v>3.702</v>
      </c>
      <c r="AJ557">
        <f t="shared" si="50"/>
        <v>-1.3635124079628834E-3</v>
      </c>
      <c r="AL557" s="1">
        <v>44834</v>
      </c>
      <c r="AM557">
        <v>154.94</v>
      </c>
      <c r="AN557">
        <v>156.04499999999999</v>
      </c>
      <c r="AO557">
        <v>154.57</v>
      </c>
      <c r="AP557">
        <v>154.66999999999999</v>
      </c>
      <c r="AQ557">
        <v>6832430</v>
      </c>
      <c r="AR557">
        <f t="shared" si="51"/>
        <v>6.4657959394742701E-5</v>
      </c>
    </row>
    <row r="558" spans="1:44" x14ac:dyDescent="0.2">
      <c r="A558" s="1">
        <v>44833</v>
      </c>
      <c r="B558">
        <v>145.82</v>
      </c>
      <c r="C558">
        <v>145.91</v>
      </c>
      <c r="D558">
        <v>142.66999999999999</v>
      </c>
      <c r="E558">
        <v>144.38</v>
      </c>
      <c r="F558">
        <v>909234</v>
      </c>
      <c r="G558">
        <f t="shared" si="52"/>
        <v>-2.1086175333921035E-2</v>
      </c>
      <c r="I558" s="1">
        <v>44833</v>
      </c>
      <c r="J558">
        <v>3687.01</v>
      </c>
      <c r="K558">
        <v>3687.01</v>
      </c>
      <c r="L558">
        <v>3610.4</v>
      </c>
      <c r="M558">
        <v>3640.47</v>
      </c>
      <c r="N558">
        <f t="shared" si="48"/>
        <v>-8.298059940504485E-3</v>
      </c>
      <c r="P558" s="1">
        <v>44833</v>
      </c>
      <c r="Q558">
        <v>108.01</v>
      </c>
      <c r="R558">
        <v>108.01</v>
      </c>
      <c r="S558">
        <v>105.43</v>
      </c>
      <c r="T558">
        <v>106.37</v>
      </c>
      <c r="U558">
        <v>11808</v>
      </c>
      <c r="V558">
        <f t="shared" si="49"/>
        <v>-1.5639459559503958E-2</v>
      </c>
      <c r="AE558" s="1">
        <v>44831</v>
      </c>
      <c r="AF558">
        <v>3.74</v>
      </c>
      <c r="AG558">
        <v>3.871</v>
      </c>
      <c r="AH558">
        <v>3.6669999999999998</v>
      </c>
      <c r="AI558">
        <v>3.8279999999999998</v>
      </c>
      <c r="AJ558">
        <f t="shared" si="50"/>
        <v>1.5508169482137802E-2</v>
      </c>
      <c r="AL558" s="1">
        <v>44833</v>
      </c>
      <c r="AM558">
        <v>154.13999999999999</v>
      </c>
      <c r="AN558">
        <v>155.03</v>
      </c>
      <c r="AO558">
        <v>153.16</v>
      </c>
      <c r="AP558">
        <v>154.66</v>
      </c>
      <c r="AQ558">
        <v>6317021</v>
      </c>
      <c r="AR558">
        <f t="shared" si="51"/>
        <v>-1.9393625961601355E-4</v>
      </c>
    </row>
    <row r="559" spans="1:44" x14ac:dyDescent="0.2">
      <c r="A559" s="1">
        <v>44832</v>
      </c>
      <c r="B559">
        <v>144.68</v>
      </c>
      <c r="C559">
        <v>148.30000000000001</v>
      </c>
      <c r="D559">
        <v>144.05000000000001</v>
      </c>
      <c r="E559">
        <v>147.49</v>
      </c>
      <c r="F559">
        <v>813865</v>
      </c>
      <c r="G559">
        <f t="shared" si="52"/>
        <v>2.5946021146355164E-2</v>
      </c>
      <c r="I559" s="1">
        <v>44832</v>
      </c>
      <c r="J559">
        <v>3651.94</v>
      </c>
      <c r="K559">
        <v>3736.74</v>
      </c>
      <c r="L559">
        <v>3640.61</v>
      </c>
      <c r="M559">
        <v>3719.04</v>
      </c>
      <c r="N559">
        <f t="shared" si="48"/>
        <v>4.7801859635856264E-3</v>
      </c>
      <c r="P559" s="1">
        <v>44832</v>
      </c>
      <c r="Q559">
        <v>105.86</v>
      </c>
      <c r="R559">
        <v>108.31</v>
      </c>
      <c r="S559">
        <v>105.03</v>
      </c>
      <c r="T559">
        <v>108.06</v>
      </c>
      <c r="U559">
        <v>14842</v>
      </c>
      <c r="V559">
        <f t="shared" si="49"/>
        <v>3.0222137477357247E-2</v>
      </c>
      <c r="AE559" s="1">
        <v>44830</v>
      </c>
      <c r="AF559">
        <v>3.6110000000000002</v>
      </c>
      <c r="AG559">
        <v>3.7490000000000001</v>
      </c>
      <c r="AH559">
        <v>3.6110000000000002</v>
      </c>
      <c r="AI559">
        <v>3.74</v>
      </c>
      <c r="AJ559">
        <f t="shared" si="50"/>
        <v>1.2051569506726499E-2</v>
      </c>
      <c r="AL559" s="1">
        <v>44832</v>
      </c>
      <c r="AM559">
        <v>153.19999999999999</v>
      </c>
      <c r="AN559">
        <v>154.88</v>
      </c>
      <c r="AO559">
        <v>152.93</v>
      </c>
      <c r="AP559">
        <v>154.69</v>
      </c>
      <c r="AQ559">
        <v>8977243</v>
      </c>
      <c r="AR559">
        <f t="shared" si="51"/>
        <v>2.078659099907619E-2</v>
      </c>
    </row>
    <row r="560" spans="1:44" x14ac:dyDescent="0.2">
      <c r="A560" s="1">
        <v>44831</v>
      </c>
      <c r="B560">
        <v>145.5</v>
      </c>
      <c r="C560">
        <v>146.35</v>
      </c>
      <c r="D560">
        <v>142.48009999999999</v>
      </c>
      <c r="E560">
        <v>143.76</v>
      </c>
      <c r="F560">
        <v>926646</v>
      </c>
      <c r="G560">
        <f t="shared" si="52"/>
        <v>-9.0346792688856398E-4</v>
      </c>
      <c r="I560" s="1">
        <v>44831</v>
      </c>
      <c r="J560">
        <v>3686.44</v>
      </c>
      <c r="K560">
        <v>3717.53</v>
      </c>
      <c r="L560">
        <v>3623.29</v>
      </c>
      <c r="M560">
        <v>3647.29</v>
      </c>
      <c r="N560">
        <f t="shared" si="48"/>
        <v>-5.8906484926305857E-3</v>
      </c>
      <c r="P560" s="1">
        <v>44831</v>
      </c>
      <c r="Q560">
        <v>105.68</v>
      </c>
      <c r="R560">
        <v>106.04</v>
      </c>
      <c r="S560">
        <v>104.11</v>
      </c>
      <c r="T560">
        <v>104.89</v>
      </c>
      <c r="U560">
        <v>21544</v>
      </c>
      <c r="V560">
        <f t="shared" si="49"/>
        <v>8.2668461020859313E-3</v>
      </c>
      <c r="AE560" s="1">
        <v>44827</v>
      </c>
      <c r="AF560">
        <v>3.6440000000000001</v>
      </c>
      <c r="AG560">
        <v>3.718</v>
      </c>
      <c r="AH560">
        <v>3.5680000000000001</v>
      </c>
      <c r="AI560">
        <v>3.6110000000000002</v>
      </c>
      <c r="AJ560">
        <f t="shared" si="50"/>
        <v>2.9428736295441391E-2</v>
      </c>
      <c r="AL560" s="1">
        <v>44831</v>
      </c>
      <c r="AM560">
        <v>152.25</v>
      </c>
      <c r="AN560">
        <v>152.72999999999999</v>
      </c>
      <c r="AO560">
        <v>151.5</v>
      </c>
      <c r="AP560">
        <v>151.54</v>
      </c>
      <c r="AQ560">
        <v>7151310</v>
      </c>
      <c r="AR560">
        <f t="shared" si="51"/>
        <v>2.0498578324406685E-3</v>
      </c>
    </row>
    <row r="561" spans="1:44" x14ac:dyDescent="0.2">
      <c r="A561" s="1">
        <v>44830</v>
      </c>
      <c r="B561">
        <v>145.54</v>
      </c>
      <c r="C561">
        <v>147.44540000000001</v>
      </c>
      <c r="D561">
        <v>143.4</v>
      </c>
      <c r="E561">
        <v>143.88999999999999</v>
      </c>
      <c r="F561">
        <v>1944646</v>
      </c>
      <c r="G561">
        <f t="shared" si="52"/>
        <v>-1.761452857240399E-2</v>
      </c>
      <c r="I561" s="1">
        <v>44830</v>
      </c>
      <c r="J561">
        <v>3682.72</v>
      </c>
      <c r="K561">
        <v>3715.67</v>
      </c>
      <c r="L561">
        <v>3644.76</v>
      </c>
      <c r="M561">
        <v>3655.04</v>
      </c>
      <c r="N561">
        <f t="shared" si="48"/>
        <v>-7.4298075104101797E-4</v>
      </c>
      <c r="P561" s="1">
        <v>44830</v>
      </c>
      <c r="Q561">
        <v>104.98</v>
      </c>
      <c r="R561">
        <v>105.77</v>
      </c>
      <c r="S561">
        <v>103.82</v>
      </c>
      <c r="T561">
        <v>104.03</v>
      </c>
      <c r="U561">
        <v>49034</v>
      </c>
      <c r="V561">
        <f t="shared" si="49"/>
        <v>-1.2342162726668538E-2</v>
      </c>
      <c r="AE561" s="1">
        <v>44826</v>
      </c>
      <c r="AF561">
        <v>3.504</v>
      </c>
      <c r="AG561">
        <v>3.6509999999999998</v>
      </c>
      <c r="AH561">
        <v>3.4660000000000002</v>
      </c>
      <c r="AI561">
        <v>3.6440000000000001</v>
      </c>
      <c r="AJ561">
        <f t="shared" si="50"/>
        <v>-5.4519368723098087E-3</v>
      </c>
      <c r="AL561" s="1">
        <v>44830</v>
      </c>
      <c r="AM561">
        <v>153.22</v>
      </c>
      <c r="AN561">
        <v>153.51</v>
      </c>
      <c r="AO561">
        <v>151.0301</v>
      </c>
      <c r="AP561">
        <v>151.22999999999999</v>
      </c>
      <c r="AQ561">
        <v>8240501</v>
      </c>
      <c r="AR561">
        <f t="shared" si="51"/>
        <v>-1.1633226586497623E-2</v>
      </c>
    </row>
    <row r="562" spans="1:44" x14ac:dyDescent="0.2">
      <c r="A562" s="1">
        <v>44827</v>
      </c>
      <c r="B562">
        <v>147.99</v>
      </c>
      <c r="C562">
        <v>148.035</v>
      </c>
      <c r="D562">
        <v>144.58000000000001</v>
      </c>
      <c r="E562">
        <v>146.47</v>
      </c>
      <c r="F562">
        <v>998092</v>
      </c>
      <c r="G562">
        <f t="shared" si="52"/>
        <v>-2.8391376451077952E-2</v>
      </c>
      <c r="I562" s="1">
        <v>44827</v>
      </c>
      <c r="J562">
        <v>3727.14</v>
      </c>
      <c r="K562">
        <v>3727.14</v>
      </c>
      <c r="L562">
        <v>3647.47</v>
      </c>
      <c r="M562">
        <v>3693.23</v>
      </c>
      <c r="N562">
        <f t="shared" si="48"/>
        <v>-2.719865580285109E-2</v>
      </c>
      <c r="P562" s="1">
        <v>44827</v>
      </c>
      <c r="Q562">
        <v>105.74</v>
      </c>
      <c r="R562">
        <v>105.74</v>
      </c>
      <c r="S562">
        <v>104.18</v>
      </c>
      <c r="T562">
        <v>105.33</v>
      </c>
      <c r="U562">
        <v>8048</v>
      </c>
      <c r="V562">
        <f t="shared" si="49"/>
        <v>-3.74668738006032E-2</v>
      </c>
      <c r="AE562" s="1">
        <v>44825</v>
      </c>
      <c r="AF562">
        <v>3.5720000000000001</v>
      </c>
      <c r="AG562">
        <v>3.605</v>
      </c>
      <c r="AH562">
        <v>3.4849999999999999</v>
      </c>
      <c r="AI562">
        <v>3.504</v>
      </c>
      <c r="AJ562">
        <f t="shared" si="50"/>
        <v>-5.1384527547816833E-3</v>
      </c>
      <c r="AL562" s="1">
        <v>44827</v>
      </c>
      <c r="AM562">
        <v>153.9</v>
      </c>
      <c r="AN562">
        <v>154</v>
      </c>
      <c r="AO562">
        <v>152.63999999999999</v>
      </c>
      <c r="AP562">
        <v>153.01</v>
      </c>
      <c r="AQ562">
        <v>9597991</v>
      </c>
      <c r="AR562">
        <f t="shared" si="51"/>
        <v>-1.7276814386640964E-2</v>
      </c>
    </row>
    <row r="563" spans="1:44" x14ac:dyDescent="0.2">
      <c r="A563" s="1">
        <v>44826</v>
      </c>
      <c r="B563">
        <v>153.94999999999999</v>
      </c>
      <c r="C563">
        <v>153.94999999999999</v>
      </c>
      <c r="D563">
        <v>150.5</v>
      </c>
      <c r="E563">
        <v>150.75</v>
      </c>
      <c r="F563">
        <v>1836352</v>
      </c>
      <c r="G563">
        <f t="shared" si="52"/>
        <v>-1.9830949284785508E-2</v>
      </c>
      <c r="I563" s="1">
        <v>44826</v>
      </c>
      <c r="J563">
        <v>3782.36</v>
      </c>
      <c r="K563">
        <v>3790.9</v>
      </c>
      <c r="L563">
        <v>3749.45</v>
      </c>
      <c r="M563">
        <v>3757.99</v>
      </c>
      <c r="N563">
        <f t="shared" si="48"/>
        <v>-1.0566065618328579E-2</v>
      </c>
      <c r="P563" s="1">
        <v>44826</v>
      </c>
      <c r="Q563">
        <v>110</v>
      </c>
      <c r="R563">
        <v>110.07</v>
      </c>
      <c r="S563">
        <v>109.31</v>
      </c>
      <c r="T563">
        <v>109.43</v>
      </c>
      <c r="U563">
        <v>10929</v>
      </c>
      <c r="V563">
        <f t="shared" si="49"/>
        <v>-1.1025756891098045E-2</v>
      </c>
      <c r="AE563" s="1">
        <v>44824</v>
      </c>
      <c r="AF563">
        <v>3.5150000000000001</v>
      </c>
      <c r="AG563">
        <v>3.6150000000000002</v>
      </c>
      <c r="AH563">
        <v>3.5030000000000001</v>
      </c>
      <c r="AI563">
        <v>3.5720000000000001</v>
      </c>
      <c r="AJ563">
        <f t="shared" si="50"/>
        <v>4.5884714654430784E-3</v>
      </c>
      <c r="AL563" s="1">
        <v>44826</v>
      </c>
      <c r="AM563">
        <v>156.26</v>
      </c>
      <c r="AN563">
        <v>156.47999999999999</v>
      </c>
      <c r="AO563">
        <v>155.31</v>
      </c>
      <c r="AP563">
        <v>155.69999999999999</v>
      </c>
      <c r="AQ563">
        <v>5975237</v>
      </c>
      <c r="AR563">
        <f t="shared" si="51"/>
        <v>-5.7770075101099818E-4</v>
      </c>
    </row>
    <row r="564" spans="1:44" x14ac:dyDescent="0.2">
      <c r="A564" s="1">
        <v>44825</v>
      </c>
      <c r="B564">
        <v>156.97</v>
      </c>
      <c r="C564">
        <v>158.16990000000001</v>
      </c>
      <c r="D564">
        <v>153.75</v>
      </c>
      <c r="E564">
        <v>153.80000000000001</v>
      </c>
      <c r="F564">
        <v>305610</v>
      </c>
      <c r="G564">
        <f t="shared" si="52"/>
        <v>-1.4292123309619879E-2</v>
      </c>
      <c r="I564" s="1">
        <v>44825</v>
      </c>
      <c r="J564">
        <v>3871.4</v>
      </c>
      <c r="K564">
        <v>3907.07</v>
      </c>
      <c r="L564">
        <v>3789.49</v>
      </c>
      <c r="M564">
        <v>3789.93</v>
      </c>
      <c r="N564">
        <f t="shared" si="48"/>
        <v>-9.9411110007995174E-3</v>
      </c>
      <c r="P564" s="1">
        <v>44825</v>
      </c>
      <c r="Q564">
        <v>113.12</v>
      </c>
      <c r="R564">
        <v>113.22</v>
      </c>
      <c r="S564">
        <v>110.65</v>
      </c>
      <c r="T564">
        <v>110.65</v>
      </c>
      <c r="U564">
        <v>4346</v>
      </c>
      <c r="V564">
        <f t="shared" si="49"/>
        <v>-1.591960156527919E-2</v>
      </c>
      <c r="AE564" s="1">
        <v>44823</v>
      </c>
      <c r="AF564">
        <v>3.5179999999999998</v>
      </c>
      <c r="AG564">
        <v>3.5720000000000001</v>
      </c>
      <c r="AH564">
        <v>3.4870000000000001</v>
      </c>
      <c r="AI564">
        <v>3.5150000000000001</v>
      </c>
      <c r="AJ564">
        <f t="shared" si="50"/>
        <v>8.9699074074074472E-3</v>
      </c>
      <c r="AL564" s="1">
        <v>44825</v>
      </c>
      <c r="AM564">
        <v>155.97</v>
      </c>
      <c r="AN564">
        <v>157.25</v>
      </c>
      <c r="AO564">
        <v>154.01</v>
      </c>
      <c r="AP564">
        <v>155.79</v>
      </c>
      <c r="AQ564">
        <v>7816071</v>
      </c>
      <c r="AR564">
        <f t="shared" si="51"/>
        <v>4.6430644225188555E-3</v>
      </c>
    </row>
    <row r="565" spans="1:44" x14ac:dyDescent="0.2">
      <c r="A565" s="1">
        <v>44824</v>
      </c>
      <c r="B565">
        <v>157.19</v>
      </c>
      <c r="C565">
        <v>157.19</v>
      </c>
      <c r="D565">
        <v>154.94999999999999</v>
      </c>
      <c r="E565">
        <v>156.03</v>
      </c>
      <c r="F565">
        <v>401102</v>
      </c>
      <c r="G565">
        <f t="shared" si="52"/>
        <v>-1.5210805352183771E-2</v>
      </c>
      <c r="I565" s="1">
        <v>44824</v>
      </c>
      <c r="J565">
        <v>3875.23</v>
      </c>
      <c r="K565">
        <v>3876.01</v>
      </c>
      <c r="L565">
        <v>3827.54</v>
      </c>
      <c r="M565">
        <v>3855.93</v>
      </c>
      <c r="N565">
        <f t="shared" si="48"/>
        <v>-2.8552820112023019E-3</v>
      </c>
      <c r="P565" s="1">
        <v>44824</v>
      </c>
      <c r="Q565">
        <v>112.19</v>
      </c>
      <c r="R565">
        <v>112.44</v>
      </c>
      <c r="S565">
        <v>111.97</v>
      </c>
      <c r="T565">
        <v>112.44</v>
      </c>
      <c r="U565">
        <v>3525</v>
      </c>
      <c r="V565">
        <f t="shared" si="49"/>
        <v>-9.7754293262879745E-3</v>
      </c>
      <c r="AE565" s="1">
        <v>44820</v>
      </c>
      <c r="AF565">
        <v>3.4729999999999999</v>
      </c>
      <c r="AG565">
        <v>3.5430000000000001</v>
      </c>
      <c r="AH565">
        <v>3.456</v>
      </c>
      <c r="AI565">
        <v>3.5179999999999998</v>
      </c>
      <c r="AJ565">
        <f t="shared" si="50"/>
        <v>2.0295737895042383E-3</v>
      </c>
      <c r="AL565" s="1">
        <v>44824</v>
      </c>
      <c r="AM565">
        <v>155.03</v>
      </c>
      <c r="AN565">
        <v>155.22999999999999</v>
      </c>
      <c r="AO565">
        <v>154.59</v>
      </c>
      <c r="AP565">
        <v>155.07</v>
      </c>
      <c r="AQ565">
        <v>5943724</v>
      </c>
      <c r="AR565">
        <f t="shared" si="51"/>
        <v>-5.7065914337010434E-3</v>
      </c>
    </row>
    <row r="566" spans="1:44" x14ac:dyDescent="0.2">
      <c r="A566" s="1">
        <v>44823</v>
      </c>
      <c r="B566">
        <v>155.05000000000001</v>
      </c>
      <c r="C566">
        <v>158.66</v>
      </c>
      <c r="D566">
        <v>154.99</v>
      </c>
      <c r="E566">
        <v>158.44</v>
      </c>
      <c r="F566">
        <v>375308</v>
      </c>
      <c r="G566">
        <f t="shared" si="52"/>
        <v>1.252556237218819E-2</v>
      </c>
      <c r="I566" s="1">
        <v>44823</v>
      </c>
      <c r="J566">
        <v>3849.91</v>
      </c>
      <c r="K566">
        <v>3900.45</v>
      </c>
      <c r="L566">
        <v>3838.5</v>
      </c>
      <c r="M566">
        <v>3899.89</v>
      </c>
      <c r="N566">
        <f t="shared" si="48"/>
        <v>3.7007307640186623E-4</v>
      </c>
      <c r="P566" s="1">
        <v>44823</v>
      </c>
      <c r="Q566">
        <v>111.02</v>
      </c>
      <c r="R566">
        <v>113.68</v>
      </c>
      <c r="S566">
        <v>111.02</v>
      </c>
      <c r="T566">
        <v>113.55</v>
      </c>
      <c r="U566">
        <v>3335</v>
      </c>
      <c r="V566">
        <f t="shared" si="49"/>
        <v>6.4704839567452932E-3</v>
      </c>
      <c r="AE566" s="1">
        <v>44819</v>
      </c>
      <c r="AF566">
        <v>3.46</v>
      </c>
      <c r="AG566">
        <v>3.5150000000000001</v>
      </c>
      <c r="AH566">
        <v>3.4489999999999998</v>
      </c>
      <c r="AI566">
        <v>3.4729999999999999</v>
      </c>
      <c r="AJ566">
        <f t="shared" si="50"/>
        <v>-2.3141452126120934E-3</v>
      </c>
      <c r="AL566" s="1">
        <v>44823</v>
      </c>
      <c r="AM566">
        <v>154.87</v>
      </c>
      <c r="AN566">
        <v>156.04</v>
      </c>
      <c r="AO566">
        <v>154.815</v>
      </c>
      <c r="AP566">
        <v>155.96</v>
      </c>
      <c r="AQ566">
        <v>5582767</v>
      </c>
      <c r="AR566">
        <f t="shared" si="51"/>
        <v>7.7002053388093268E-4</v>
      </c>
    </row>
    <row r="567" spans="1:44" x14ac:dyDescent="0.2">
      <c r="A567" s="1">
        <v>44820</v>
      </c>
      <c r="B567">
        <v>156.58000000000001</v>
      </c>
      <c r="C567">
        <v>156.858</v>
      </c>
      <c r="D567">
        <v>154.8125</v>
      </c>
      <c r="E567">
        <v>156.47999999999999</v>
      </c>
      <c r="F567">
        <v>531265</v>
      </c>
      <c r="G567">
        <f t="shared" si="52"/>
        <v>-1.2744479495268203E-2</v>
      </c>
      <c r="I567" s="1">
        <v>44820</v>
      </c>
      <c r="J567">
        <v>3880.95</v>
      </c>
      <c r="K567">
        <v>3880.95</v>
      </c>
      <c r="L567">
        <v>3837.08</v>
      </c>
      <c r="M567">
        <v>3873.33</v>
      </c>
      <c r="N567">
        <f t="shared" si="48"/>
        <v>-1.3167775983211154E-2</v>
      </c>
      <c r="P567" s="1">
        <v>44820</v>
      </c>
      <c r="Q567">
        <v>112.29</v>
      </c>
      <c r="R567">
        <v>112.82</v>
      </c>
      <c r="S567">
        <v>111.78</v>
      </c>
      <c r="T567">
        <v>112.82</v>
      </c>
      <c r="U567">
        <v>5153</v>
      </c>
      <c r="V567">
        <f t="shared" si="49"/>
        <v>-1.320738213942102E-2</v>
      </c>
      <c r="AE567" s="1">
        <v>44818</v>
      </c>
      <c r="AF567">
        <v>3.4940000000000002</v>
      </c>
      <c r="AG567">
        <v>3.5489999999999999</v>
      </c>
      <c r="AH567">
        <v>3.4569999999999999</v>
      </c>
      <c r="AI567">
        <v>3.46</v>
      </c>
      <c r="AJ567">
        <f t="shared" si="50"/>
        <v>8.6855819339886199E-4</v>
      </c>
      <c r="AL567" s="1">
        <v>44820</v>
      </c>
      <c r="AM567">
        <v>154.66</v>
      </c>
      <c r="AN567">
        <v>156.56</v>
      </c>
      <c r="AO567">
        <v>154.34</v>
      </c>
      <c r="AP567">
        <v>155.84</v>
      </c>
      <c r="AQ567">
        <v>7141210</v>
      </c>
      <c r="AR567">
        <f t="shared" si="51"/>
        <v>5.5491031100788086E-3</v>
      </c>
    </row>
    <row r="568" spans="1:44" x14ac:dyDescent="0.2">
      <c r="A568" s="1">
        <v>44819</v>
      </c>
      <c r="B568">
        <v>158.72</v>
      </c>
      <c r="C568">
        <v>160.88999999999999</v>
      </c>
      <c r="D568">
        <v>157.97</v>
      </c>
      <c r="E568">
        <v>158.5</v>
      </c>
      <c r="F568">
        <v>357075</v>
      </c>
      <c r="G568">
        <f t="shared" si="52"/>
        <v>-5.8956347215253242E-3</v>
      </c>
      <c r="I568" s="1">
        <v>44819</v>
      </c>
      <c r="J568">
        <v>3932.41</v>
      </c>
      <c r="K568">
        <v>3959.14</v>
      </c>
      <c r="L568">
        <v>3888.28</v>
      </c>
      <c r="M568">
        <v>3901.35</v>
      </c>
      <c r="N568">
        <f t="shared" si="48"/>
        <v>-6.1091258582170651E-3</v>
      </c>
      <c r="P568" s="1">
        <v>44819</v>
      </c>
      <c r="Q568">
        <v>115.47</v>
      </c>
      <c r="R568">
        <v>115.47</v>
      </c>
      <c r="S568">
        <v>114.01</v>
      </c>
      <c r="T568">
        <v>114.33</v>
      </c>
      <c r="U568">
        <v>14387</v>
      </c>
      <c r="V568">
        <f t="shared" si="49"/>
        <v>-9.5295850298883177E-3</v>
      </c>
      <c r="AE568" s="1">
        <v>44817</v>
      </c>
      <c r="AF568">
        <v>3.5150000000000001</v>
      </c>
      <c r="AG568">
        <v>3.577</v>
      </c>
      <c r="AH568">
        <v>3.4540000000000002</v>
      </c>
      <c r="AI568">
        <v>3.4940000000000002</v>
      </c>
      <c r="AJ568">
        <f t="shared" si="50"/>
        <v>1.2012891883973153E-2</v>
      </c>
      <c r="AL568" s="1">
        <v>44819</v>
      </c>
      <c r="AM568">
        <v>156.76</v>
      </c>
      <c r="AN568">
        <v>157.48500000000001</v>
      </c>
      <c r="AO568">
        <v>154.62</v>
      </c>
      <c r="AP568">
        <v>154.97999999999999</v>
      </c>
      <c r="AQ568">
        <v>13181200</v>
      </c>
      <c r="AR568">
        <f t="shared" si="51"/>
        <v>-1.8679161653897405E-2</v>
      </c>
    </row>
    <row r="569" spans="1:44" x14ac:dyDescent="0.2">
      <c r="A569" s="1">
        <v>44818</v>
      </c>
      <c r="B569">
        <v>159.94</v>
      </c>
      <c r="C569">
        <v>160.09</v>
      </c>
      <c r="D569">
        <v>157.69999999999999</v>
      </c>
      <c r="E569">
        <v>159.44</v>
      </c>
      <c r="F569">
        <v>352737</v>
      </c>
      <c r="G569">
        <f t="shared" si="52"/>
        <v>-8.146894779720214E-4</v>
      </c>
      <c r="I569" s="1">
        <v>44818</v>
      </c>
      <c r="J569">
        <v>3940.73</v>
      </c>
      <c r="K569">
        <v>3961.94</v>
      </c>
      <c r="L569">
        <v>3912.18</v>
      </c>
      <c r="M569">
        <v>3946.01</v>
      </c>
      <c r="N569">
        <f t="shared" si="48"/>
        <v>-2.3206708013710736E-3</v>
      </c>
      <c r="P569" s="1">
        <v>44818</v>
      </c>
      <c r="Q569">
        <v>116.17</v>
      </c>
      <c r="R569">
        <v>116.17</v>
      </c>
      <c r="S569">
        <v>114.53</v>
      </c>
      <c r="T569">
        <v>115.43</v>
      </c>
      <c r="U569">
        <v>32606</v>
      </c>
      <c r="V569">
        <f t="shared" si="49"/>
        <v>7.4183976261128345E-3</v>
      </c>
      <c r="AE569" s="1">
        <v>44816</v>
      </c>
      <c r="AF569">
        <v>3.4489999999999998</v>
      </c>
      <c r="AG569">
        <v>3.5329999999999999</v>
      </c>
      <c r="AH569">
        <v>3.4129999999999998</v>
      </c>
      <c r="AI569">
        <v>3.5150000000000001</v>
      </c>
      <c r="AJ569">
        <f t="shared" si="50"/>
        <v>-2.0467836257310286E-3</v>
      </c>
      <c r="AL569" s="1">
        <v>44818</v>
      </c>
      <c r="AM569">
        <v>158.68</v>
      </c>
      <c r="AN569">
        <v>158.97999999999999</v>
      </c>
      <c r="AO569">
        <v>157.72999999999999</v>
      </c>
      <c r="AP569">
        <v>157.93</v>
      </c>
      <c r="AQ569">
        <v>6091085</v>
      </c>
      <c r="AR569">
        <f t="shared" si="51"/>
        <v>-3.8476094361043602E-3</v>
      </c>
    </row>
    <row r="570" spans="1:44" x14ac:dyDescent="0.2">
      <c r="A570" s="1">
        <v>44817</v>
      </c>
      <c r="B570">
        <v>162.16999999999999</v>
      </c>
      <c r="C570">
        <v>162.96100000000001</v>
      </c>
      <c r="D570">
        <v>159.04</v>
      </c>
      <c r="E570">
        <v>159.57</v>
      </c>
      <c r="F570">
        <v>399595</v>
      </c>
      <c r="G570">
        <f t="shared" si="52"/>
        <v>-3.7226982020031468E-2</v>
      </c>
      <c r="I570" s="1">
        <v>44817</v>
      </c>
      <c r="J570">
        <v>4037.12</v>
      </c>
      <c r="K570">
        <v>4037.12</v>
      </c>
      <c r="L570">
        <v>3921.28</v>
      </c>
      <c r="M570">
        <v>3932.69</v>
      </c>
      <c r="N570">
        <f t="shared" si="48"/>
        <v>-3.9765700950370589E-2</v>
      </c>
      <c r="P570" s="1">
        <v>44817</v>
      </c>
      <c r="Q570">
        <v>115.97</v>
      </c>
      <c r="R570">
        <v>115.97</v>
      </c>
      <c r="S570">
        <v>114.16</v>
      </c>
      <c r="T570">
        <v>114.58</v>
      </c>
      <c r="U570">
        <v>9959</v>
      </c>
      <c r="V570">
        <f t="shared" si="49"/>
        <v>-3.0379961073030409E-2</v>
      </c>
      <c r="AE570" s="1">
        <v>44813</v>
      </c>
      <c r="AF570">
        <v>3.4769999999999999</v>
      </c>
      <c r="AG570">
        <v>3.4950000000000001</v>
      </c>
      <c r="AH570">
        <v>3.42</v>
      </c>
      <c r="AI570">
        <v>3.4489999999999998</v>
      </c>
      <c r="AJ570">
        <f t="shared" si="50"/>
        <v>1.7554299315679773E-2</v>
      </c>
      <c r="AL570" s="1">
        <v>44817</v>
      </c>
      <c r="AM570">
        <v>158.47</v>
      </c>
      <c r="AN570">
        <v>159.26750000000001</v>
      </c>
      <c r="AO570">
        <v>158.38999999999999</v>
      </c>
      <c r="AP570">
        <v>158.54</v>
      </c>
      <c r="AQ570">
        <v>6526388</v>
      </c>
      <c r="AR570">
        <f t="shared" si="51"/>
        <v>-1.301126813173133E-2</v>
      </c>
    </row>
    <row r="571" spans="1:44" x14ac:dyDescent="0.2">
      <c r="A571" s="1">
        <v>44816</v>
      </c>
      <c r="B571">
        <v>165.05</v>
      </c>
      <c r="C571">
        <v>166.49</v>
      </c>
      <c r="D571">
        <v>164.82499999999999</v>
      </c>
      <c r="E571">
        <v>165.74</v>
      </c>
      <c r="F571">
        <v>303316</v>
      </c>
      <c r="G571">
        <f t="shared" si="52"/>
        <v>1.0671382401365937E-2</v>
      </c>
      <c r="I571" s="1">
        <v>44816</v>
      </c>
      <c r="J571">
        <v>4083.67</v>
      </c>
      <c r="K571">
        <v>4119.28</v>
      </c>
      <c r="L571">
        <v>4083.67</v>
      </c>
      <c r="M571">
        <v>4110.41</v>
      </c>
      <c r="N571">
        <f t="shared" si="48"/>
        <v>1.509592487086559E-2</v>
      </c>
      <c r="P571" s="1">
        <v>44816</v>
      </c>
      <c r="Q571">
        <v>118.32</v>
      </c>
      <c r="R571">
        <v>118.5</v>
      </c>
      <c r="S571">
        <v>117.87</v>
      </c>
      <c r="T571">
        <v>118.17</v>
      </c>
      <c r="U571">
        <v>17417</v>
      </c>
      <c r="V571">
        <f t="shared" si="49"/>
        <v>7.3310033245247586E-3</v>
      </c>
      <c r="AE571" s="1">
        <v>44812</v>
      </c>
      <c r="AF571">
        <v>3.4140000000000001</v>
      </c>
      <c r="AG571">
        <v>3.4830000000000001</v>
      </c>
      <c r="AH571">
        <v>3.3610000000000002</v>
      </c>
      <c r="AI571">
        <v>3.4769999999999999</v>
      </c>
      <c r="AJ571">
        <f t="shared" si="50"/>
        <v>-1.0597586105386986E-2</v>
      </c>
      <c r="AL571" s="1">
        <v>44816</v>
      </c>
      <c r="AM571">
        <v>161.04</v>
      </c>
      <c r="AN571">
        <v>161.62</v>
      </c>
      <c r="AO571">
        <v>160.55000000000001</v>
      </c>
      <c r="AP571">
        <v>160.63</v>
      </c>
      <c r="AQ571">
        <v>4537530</v>
      </c>
      <c r="AR571">
        <f t="shared" si="51"/>
        <v>5.068201726942825E-3</v>
      </c>
    </row>
    <row r="572" spans="1:44" x14ac:dyDescent="0.2">
      <c r="A572" s="1">
        <v>44813</v>
      </c>
      <c r="B572">
        <v>162.5</v>
      </c>
      <c r="C572">
        <v>164.24</v>
      </c>
      <c r="D572">
        <v>162.30000000000001</v>
      </c>
      <c r="E572">
        <v>163.99</v>
      </c>
      <c r="F572">
        <v>431234</v>
      </c>
      <c r="G572">
        <f t="shared" si="52"/>
        <v>1.793916821849792E-2</v>
      </c>
      <c r="I572" s="1">
        <v>44813</v>
      </c>
      <c r="J572">
        <v>4022.94</v>
      </c>
      <c r="K572">
        <v>4076.81</v>
      </c>
      <c r="L572">
        <v>4022.94</v>
      </c>
      <c r="M572">
        <v>4067.36</v>
      </c>
      <c r="N572">
        <f t="shared" si="48"/>
        <v>1.9805770113136022E-2</v>
      </c>
      <c r="P572" s="1">
        <v>44813</v>
      </c>
      <c r="Q572">
        <v>117.76</v>
      </c>
      <c r="R572">
        <v>117.76</v>
      </c>
      <c r="S572">
        <v>116.91</v>
      </c>
      <c r="T572">
        <v>117.31</v>
      </c>
      <c r="U572">
        <v>19102</v>
      </c>
      <c r="V572">
        <f t="shared" si="49"/>
        <v>1.655112651646444E-2</v>
      </c>
      <c r="AE572" s="1">
        <v>44811</v>
      </c>
      <c r="AF572">
        <v>3.504</v>
      </c>
      <c r="AG572">
        <v>3.5179999999999998</v>
      </c>
      <c r="AH572">
        <v>3.3969999999999998</v>
      </c>
      <c r="AI572">
        <v>3.4140000000000001</v>
      </c>
      <c r="AJ572">
        <f t="shared" si="50"/>
        <v>1.4938751120406281E-2</v>
      </c>
      <c r="AL572" s="1">
        <v>44813</v>
      </c>
      <c r="AM572">
        <v>159.72</v>
      </c>
      <c r="AN572">
        <v>160.24</v>
      </c>
      <c r="AO572">
        <v>159.41</v>
      </c>
      <c r="AP572">
        <v>159.82</v>
      </c>
      <c r="AQ572">
        <v>3927788</v>
      </c>
      <c r="AR572">
        <f t="shared" si="51"/>
        <v>5.2836834821990402E-3</v>
      </c>
    </row>
    <row r="573" spans="1:44" x14ac:dyDescent="0.2">
      <c r="A573" s="1">
        <v>44812</v>
      </c>
      <c r="B573">
        <v>158.87</v>
      </c>
      <c r="C573">
        <v>161.11000000000001</v>
      </c>
      <c r="D573">
        <v>157.99</v>
      </c>
      <c r="E573">
        <v>161.1</v>
      </c>
      <c r="F573">
        <v>390616</v>
      </c>
      <c r="G573">
        <f t="shared" si="52"/>
        <v>8.7032746853671419E-3</v>
      </c>
      <c r="I573" s="1">
        <v>44812</v>
      </c>
      <c r="J573">
        <v>3959.94</v>
      </c>
      <c r="K573">
        <v>4010.5</v>
      </c>
      <c r="L573">
        <v>3944.81</v>
      </c>
      <c r="M573">
        <v>4006.18</v>
      </c>
      <c r="N573">
        <f t="shared" si="48"/>
        <v>9.9282391584293375E-3</v>
      </c>
      <c r="P573" s="1">
        <v>44812</v>
      </c>
      <c r="Q573">
        <v>114.18</v>
      </c>
      <c r="R573">
        <v>115.46</v>
      </c>
      <c r="S573">
        <v>114.18</v>
      </c>
      <c r="T573">
        <v>115.4</v>
      </c>
      <c r="U573">
        <v>7929</v>
      </c>
      <c r="V573">
        <f t="shared" si="49"/>
        <v>8.3886752883607831E-3</v>
      </c>
      <c r="AE573" s="1">
        <v>44810</v>
      </c>
      <c r="AF573">
        <v>3.347</v>
      </c>
      <c r="AG573">
        <v>3.5059999999999998</v>
      </c>
      <c r="AH573">
        <v>3.347</v>
      </c>
      <c r="AI573">
        <v>3.504</v>
      </c>
      <c r="AJ573">
        <f t="shared" si="50"/>
        <v>0</v>
      </c>
      <c r="AL573" s="1">
        <v>44812</v>
      </c>
      <c r="AM573">
        <v>159.54</v>
      </c>
      <c r="AN573">
        <v>159.86000000000001</v>
      </c>
      <c r="AO573">
        <v>158.7115</v>
      </c>
      <c r="AP573">
        <v>158.97999999999999</v>
      </c>
      <c r="AQ573">
        <v>4607118</v>
      </c>
      <c r="AR573">
        <f t="shared" si="51"/>
        <v>-6.0022508440665751E-3</v>
      </c>
    </row>
    <row r="574" spans="1:44" x14ac:dyDescent="0.2">
      <c r="A574" s="1">
        <v>44811</v>
      </c>
      <c r="B574">
        <v>156.38</v>
      </c>
      <c r="C574">
        <v>159.97999999999999</v>
      </c>
      <c r="D574">
        <v>156.31</v>
      </c>
      <c r="E574">
        <v>159.71</v>
      </c>
      <c r="F574">
        <v>363773</v>
      </c>
      <c r="G574">
        <f t="shared" si="52"/>
        <v>1.9143641120541125E-2</v>
      </c>
      <c r="I574" s="1">
        <v>44811</v>
      </c>
      <c r="J574">
        <v>3909.43</v>
      </c>
      <c r="K574">
        <v>3987.89</v>
      </c>
      <c r="L574">
        <v>3906.03</v>
      </c>
      <c r="M574">
        <v>3979.87</v>
      </c>
      <c r="N574">
        <f t="shared" si="48"/>
        <v>4.9604425291053453E-3</v>
      </c>
      <c r="P574" s="1">
        <v>44811</v>
      </c>
      <c r="Q574">
        <v>113.4</v>
      </c>
      <c r="R574">
        <v>114.44</v>
      </c>
      <c r="S574">
        <v>111.92</v>
      </c>
      <c r="T574">
        <v>114.44</v>
      </c>
      <c r="U574">
        <v>6474</v>
      </c>
      <c r="V574">
        <f t="shared" si="49"/>
        <v>1.2384996461429506E-2</v>
      </c>
      <c r="AE574" s="1">
        <v>44809</v>
      </c>
      <c r="AF574">
        <v>3.347</v>
      </c>
      <c r="AG574">
        <v>3.347</v>
      </c>
      <c r="AH574">
        <v>3.347</v>
      </c>
      <c r="AI574">
        <v>3.347</v>
      </c>
      <c r="AJ574">
        <f t="shared" si="50"/>
        <v>3.8992201559687762E-3</v>
      </c>
      <c r="AL574" s="1">
        <v>44811</v>
      </c>
      <c r="AM574">
        <v>158.15</v>
      </c>
      <c r="AN574">
        <v>160.15</v>
      </c>
      <c r="AO574">
        <v>158.08000000000001</v>
      </c>
      <c r="AP574">
        <v>159.94</v>
      </c>
      <c r="AQ574">
        <v>3981410</v>
      </c>
      <c r="AR574">
        <f t="shared" si="51"/>
        <v>1.016863512916052E-2</v>
      </c>
    </row>
    <row r="575" spans="1:44" x14ac:dyDescent="0.2">
      <c r="A575" s="1">
        <v>44810</v>
      </c>
      <c r="B575">
        <v>158.78</v>
      </c>
      <c r="C575">
        <v>158.96379999999999</v>
      </c>
      <c r="D575">
        <v>156</v>
      </c>
      <c r="E575">
        <v>156.71</v>
      </c>
      <c r="F575">
        <v>508219</v>
      </c>
      <c r="G575">
        <f t="shared" si="52"/>
        <v>-8.917278016696159E-3</v>
      </c>
      <c r="I575" s="1">
        <v>44810</v>
      </c>
      <c r="J575">
        <v>3930.89</v>
      </c>
      <c r="K575">
        <v>3942.55</v>
      </c>
      <c r="L575">
        <v>3886.75</v>
      </c>
      <c r="M575">
        <v>3908.19</v>
      </c>
      <c r="N575">
        <f t="shared" si="48"/>
        <v>-4.9818110137447901E-3</v>
      </c>
      <c r="P575" s="1">
        <v>44810</v>
      </c>
      <c r="Q575">
        <v>114.04</v>
      </c>
      <c r="R575">
        <v>114.46</v>
      </c>
      <c r="S575">
        <v>113.04</v>
      </c>
      <c r="T575">
        <v>113.04</v>
      </c>
      <c r="U575">
        <v>6653</v>
      </c>
      <c r="V575">
        <f t="shared" si="49"/>
        <v>-9.1164095371668308E-3</v>
      </c>
      <c r="AE575" s="1">
        <v>44806</v>
      </c>
      <c r="AF575">
        <v>3.3660000000000001</v>
      </c>
      <c r="AG575">
        <v>3.4180000000000001</v>
      </c>
      <c r="AH575">
        <v>3.3340000000000001</v>
      </c>
      <c r="AI575">
        <v>3.347</v>
      </c>
      <c r="AJ575">
        <f t="shared" si="50"/>
        <v>1.2450652900091079E-2</v>
      </c>
      <c r="AL575" s="1">
        <v>44810</v>
      </c>
      <c r="AM575">
        <v>159.16999999999999</v>
      </c>
      <c r="AN575">
        <v>159.46</v>
      </c>
      <c r="AO575">
        <v>158.32</v>
      </c>
      <c r="AP575">
        <v>158.33000000000001</v>
      </c>
      <c r="AQ575">
        <v>4863819</v>
      </c>
      <c r="AR575">
        <f t="shared" si="51"/>
        <v>-5.8395077232197565E-3</v>
      </c>
    </row>
    <row r="576" spans="1:44" x14ac:dyDescent="0.2">
      <c r="A576" s="1">
        <v>44806</v>
      </c>
      <c r="B576">
        <v>160.44999999999999</v>
      </c>
      <c r="C576">
        <v>161.44</v>
      </c>
      <c r="D576">
        <v>157.46</v>
      </c>
      <c r="E576">
        <v>158.12</v>
      </c>
      <c r="F576">
        <v>418948</v>
      </c>
      <c r="G576">
        <f t="shared" si="52"/>
        <v>-4.0939724129243913E-3</v>
      </c>
      <c r="I576" s="1">
        <v>44806</v>
      </c>
      <c r="J576">
        <v>3996.39</v>
      </c>
      <c r="K576">
        <v>4018.43</v>
      </c>
      <c r="L576">
        <v>3906.21</v>
      </c>
      <c r="M576">
        <v>3924.26</v>
      </c>
      <c r="N576">
        <f t="shared" si="48"/>
        <v>6.5579649814915414E-4</v>
      </c>
      <c r="P576" s="1">
        <v>44806</v>
      </c>
      <c r="Q576">
        <v>114.94</v>
      </c>
      <c r="R576">
        <v>116.05</v>
      </c>
      <c r="S576">
        <v>113.62</v>
      </c>
      <c r="T576">
        <v>114.08</v>
      </c>
      <c r="U576">
        <v>7406</v>
      </c>
      <c r="V576">
        <f t="shared" si="49"/>
        <v>5.2622346956676268E-4</v>
      </c>
      <c r="AE576" s="1">
        <v>44805</v>
      </c>
      <c r="AF576">
        <v>3.2989999999999999</v>
      </c>
      <c r="AG576">
        <v>3.4180000000000001</v>
      </c>
      <c r="AH576">
        <v>3.2930000000000001</v>
      </c>
      <c r="AI576">
        <v>3.3660000000000001</v>
      </c>
      <c r="AJ576">
        <f t="shared" si="50"/>
        <v>2.6496259351620935E-2</v>
      </c>
      <c r="AL576" s="1">
        <v>44806</v>
      </c>
      <c r="AM576">
        <v>159.35</v>
      </c>
      <c r="AN576">
        <v>160.06</v>
      </c>
      <c r="AO576">
        <v>159.13999999999999</v>
      </c>
      <c r="AP576">
        <v>159.26</v>
      </c>
      <c r="AQ576">
        <v>5196908</v>
      </c>
      <c r="AR576">
        <f t="shared" si="51"/>
        <v>8.8047127383289181E-3</v>
      </c>
    </row>
    <row r="577" spans="1:44" x14ac:dyDescent="0.2">
      <c r="A577" s="1">
        <v>44805</v>
      </c>
      <c r="B577">
        <v>158.97999999999999</v>
      </c>
      <c r="C577">
        <v>158.99</v>
      </c>
      <c r="D577">
        <v>156.97620000000001</v>
      </c>
      <c r="E577">
        <v>158.77000000000001</v>
      </c>
      <c r="F577">
        <v>497510</v>
      </c>
      <c r="G577">
        <f t="shared" si="52"/>
        <v>-7.811523559555055E-3</v>
      </c>
      <c r="I577" s="1">
        <v>44805</v>
      </c>
      <c r="J577">
        <v>3936.73</v>
      </c>
      <c r="K577">
        <v>3970.23</v>
      </c>
      <c r="L577">
        <v>3903.65</v>
      </c>
      <c r="M577">
        <v>3966.85</v>
      </c>
      <c r="N577">
        <f t="shared" si="48"/>
        <v>-1.2866257178476356E-2</v>
      </c>
      <c r="P577" s="1">
        <v>44805</v>
      </c>
      <c r="Q577">
        <v>114.99</v>
      </c>
      <c r="R577">
        <v>114.99</v>
      </c>
      <c r="S577">
        <v>113.26</v>
      </c>
      <c r="T577">
        <v>114.02</v>
      </c>
      <c r="U577">
        <v>8302</v>
      </c>
      <c r="V577">
        <f t="shared" si="49"/>
        <v>-8.7803181778666872E-3</v>
      </c>
      <c r="AE577" s="1">
        <v>44804</v>
      </c>
      <c r="AF577">
        <v>3.2210000000000001</v>
      </c>
      <c r="AG577">
        <v>3.3029999999999999</v>
      </c>
      <c r="AH577">
        <v>3.2080000000000002</v>
      </c>
      <c r="AI577">
        <v>3.2989999999999999</v>
      </c>
      <c r="AJ577">
        <f t="shared" si="50"/>
        <v>5.9579805581687446E-3</v>
      </c>
      <c r="AL577" s="1">
        <v>44805</v>
      </c>
      <c r="AM577">
        <v>158.16999999999999</v>
      </c>
      <c r="AN577">
        <v>158.38999999999999</v>
      </c>
      <c r="AO577">
        <v>157.32</v>
      </c>
      <c r="AP577">
        <v>157.87</v>
      </c>
      <c r="AQ577">
        <v>7390755</v>
      </c>
      <c r="AR577">
        <f t="shared" si="51"/>
        <v>-8.7901048533936439E-3</v>
      </c>
    </row>
    <row r="578" spans="1:44" x14ac:dyDescent="0.2">
      <c r="A578" s="1">
        <v>44804</v>
      </c>
      <c r="B578">
        <v>161.47</v>
      </c>
      <c r="C578">
        <v>161.72030000000001</v>
      </c>
      <c r="D578">
        <v>159.84</v>
      </c>
      <c r="E578">
        <v>160.02000000000001</v>
      </c>
      <c r="F578">
        <v>319573</v>
      </c>
      <c r="G578">
        <f t="shared" si="52"/>
        <v>-7.1969226951234429E-3</v>
      </c>
      <c r="I578" s="1">
        <v>44804</v>
      </c>
      <c r="J578">
        <v>4000.67</v>
      </c>
      <c r="K578">
        <v>4015.37</v>
      </c>
      <c r="L578">
        <v>3954.53</v>
      </c>
      <c r="M578">
        <v>3955</v>
      </c>
      <c r="N578">
        <f t="shared" si="48"/>
        <v>-2.6934260732722442E-3</v>
      </c>
      <c r="P578" s="1">
        <v>44804</v>
      </c>
      <c r="Q578">
        <v>115</v>
      </c>
      <c r="R578">
        <v>115.06</v>
      </c>
      <c r="S578">
        <v>115</v>
      </c>
      <c r="T578">
        <v>115.03</v>
      </c>
      <c r="U578">
        <v>1917</v>
      </c>
      <c r="V578">
        <f t="shared" si="49"/>
        <v>-3.2926089593622344E-3</v>
      </c>
      <c r="AE578" s="1">
        <v>44803</v>
      </c>
      <c r="AF578">
        <v>3.242</v>
      </c>
      <c r="AG578">
        <v>3.2749999999999999</v>
      </c>
      <c r="AH578">
        <v>3.1890000000000001</v>
      </c>
      <c r="AI578">
        <v>3.2210000000000001</v>
      </c>
      <c r="AJ578">
        <f t="shared" si="50"/>
        <v>-2.5023459493274968E-3</v>
      </c>
      <c r="AL578" s="1">
        <v>44804</v>
      </c>
      <c r="AM578">
        <v>159.5</v>
      </c>
      <c r="AN578">
        <v>160.57499999999999</v>
      </c>
      <c r="AO578">
        <v>159.255</v>
      </c>
      <c r="AP578">
        <v>159.27000000000001</v>
      </c>
      <c r="AQ578">
        <v>5438641</v>
      </c>
      <c r="AR578">
        <f t="shared" si="51"/>
        <v>-7.7253753660206891E-3</v>
      </c>
    </row>
    <row r="579" spans="1:44" x14ac:dyDescent="0.2">
      <c r="A579" s="1">
        <v>44803</v>
      </c>
      <c r="B579">
        <v>163.91</v>
      </c>
      <c r="C579">
        <v>163.91</v>
      </c>
      <c r="D579">
        <v>160.57</v>
      </c>
      <c r="E579">
        <v>161.18</v>
      </c>
      <c r="F579">
        <v>532215</v>
      </c>
      <c r="G579">
        <f t="shared" si="52"/>
        <v>-1.4611481322980903E-2</v>
      </c>
      <c r="I579" s="1">
        <v>44803</v>
      </c>
      <c r="J579">
        <v>4041.25</v>
      </c>
      <c r="K579">
        <v>4044.98</v>
      </c>
      <c r="L579">
        <v>3965.21</v>
      </c>
      <c r="M579">
        <v>3986.16</v>
      </c>
      <c r="N579">
        <f t="shared" si="48"/>
        <v>-1.2995902843118228E-2</v>
      </c>
      <c r="P579" s="1">
        <v>44803</v>
      </c>
      <c r="Q579">
        <v>119.49</v>
      </c>
      <c r="R579">
        <v>119.49</v>
      </c>
      <c r="S579">
        <v>115.08</v>
      </c>
      <c r="T579">
        <v>115.41</v>
      </c>
      <c r="U579">
        <v>8562</v>
      </c>
      <c r="V579">
        <f t="shared" si="49"/>
        <v>-2.2611788617886194E-2</v>
      </c>
      <c r="AE579" s="1">
        <v>44802</v>
      </c>
      <c r="AF579">
        <v>3.1970000000000001</v>
      </c>
      <c r="AG579">
        <v>3.2709999999999999</v>
      </c>
      <c r="AH579">
        <v>3.1970000000000001</v>
      </c>
      <c r="AI579">
        <v>3.242</v>
      </c>
      <c r="AJ579">
        <f t="shared" si="50"/>
        <v>3.7676609105180567E-3</v>
      </c>
      <c r="AL579" s="1">
        <v>44803</v>
      </c>
      <c r="AM579">
        <v>161.27000000000001</v>
      </c>
      <c r="AN579">
        <v>161.43</v>
      </c>
      <c r="AO579">
        <v>160.34</v>
      </c>
      <c r="AP579">
        <v>160.51</v>
      </c>
      <c r="AQ579">
        <v>4856576</v>
      </c>
      <c r="AR579">
        <f t="shared" si="51"/>
        <v>-8.3405412084518876E-3</v>
      </c>
    </row>
    <row r="580" spans="1:44" x14ac:dyDescent="0.2">
      <c r="A580" s="1">
        <v>44802</v>
      </c>
      <c r="B580">
        <v>163.38999999999999</v>
      </c>
      <c r="C580">
        <v>164.91</v>
      </c>
      <c r="D580">
        <v>162.72499999999999</v>
      </c>
      <c r="E580">
        <v>163.57</v>
      </c>
      <c r="F580">
        <v>333462</v>
      </c>
      <c r="G580">
        <f t="shared" si="52"/>
        <v>-5.5930451699192406E-3</v>
      </c>
      <c r="I580" s="1">
        <v>44802</v>
      </c>
      <c r="J580">
        <v>4034.58</v>
      </c>
      <c r="K580">
        <v>4062.99</v>
      </c>
      <c r="L580">
        <v>4017.42</v>
      </c>
      <c r="M580">
        <v>4030.61</v>
      </c>
      <c r="N580">
        <f t="shared" si="48"/>
        <v>-9.9170457850090397E-3</v>
      </c>
      <c r="P580" s="1">
        <v>44802</v>
      </c>
      <c r="Q580">
        <v>117.89</v>
      </c>
      <c r="R580">
        <v>118.93</v>
      </c>
      <c r="S580">
        <v>117.33</v>
      </c>
      <c r="T580">
        <v>118.08</v>
      </c>
      <c r="U580">
        <v>4061</v>
      </c>
      <c r="V580">
        <f t="shared" si="49"/>
        <v>-2.3656640757012599E-3</v>
      </c>
      <c r="AE580" s="1">
        <v>44799</v>
      </c>
      <c r="AF580">
        <v>3.2440000000000002</v>
      </c>
      <c r="AG580">
        <v>3.298</v>
      </c>
      <c r="AH580">
        <v>3.1850000000000001</v>
      </c>
      <c r="AI580">
        <v>3.1970000000000001</v>
      </c>
      <c r="AJ580">
        <f t="shared" si="50"/>
        <v>-1.2709237445753231E-2</v>
      </c>
      <c r="AL580" s="1">
        <v>44802</v>
      </c>
      <c r="AM580">
        <v>161.88</v>
      </c>
      <c r="AN580">
        <v>162.62</v>
      </c>
      <c r="AO580">
        <v>161.69999999999999</v>
      </c>
      <c r="AP580">
        <v>161.86000000000001</v>
      </c>
      <c r="AQ580">
        <v>4702256</v>
      </c>
      <c r="AR580">
        <f t="shared" si="51"/>
        <v>6.1819980217620387E-4</v>
      </c>
    </row>
    <row r="581" spans="1:44" x14ac:dyDescent="0.2">
      <c r="A581" s="1">
        <v>44799</v>
      </c>
      <c r="B581">
        <v>169.35</v>
      </c>
      <c r="C581">
        <v>169.59</v>
      </c>
      <c r="D581">
        <v>164.47</v>
      </c>
      <c r="E581">
        <v>164.49</v>
      </c>
      <c r="F581">
        <v>374176</v>
      </c>
      <c r="G581">
        <f t="shared" si="52"/>
        <v>-2.8009218223719087E-2</v>
      </c>
      <c r="I581" s="1">
        <v>44799</v>
      </c>
      <c r="J581">
        <v>4198.74</v>
      </c>
      <c r="K581">
        <v>4203.04</v>
      </c>
      <c r="L581">
        <v>4057.66</v>
      </c>
      <c r="M581">
        <v>4057.66</v>
      </c>
      <c r="N581">
        <f t="shared" ref="N581:N644" si="53">(L581-L582)/L582</f>
        <v>-2.1682471025342497E-2</v>
      </c>
      <c r="P581" s="1">
        <v>44799</v>
      </c>
      <c r="Q581">
        <v>122.57</v>
      </c>
      <c r="R581">
        <v>122.57</v>
      </c>
      <c r="S581">
        <v>118.33</v>
      </c>
      <c r="T581">
        <v>118.36</v>
      </c>
      <c r="U581">
        <v>6261</v>
      </c>
      <c r="V581">
        <f t="shared" ref="V581:V644" si="54">(T581-T582)/T582</f>
        <v>-2.1332892343310719E-2</v>
      </c>
      <c r="AE581" s="1">
        <v>44798</v>
      </c>
      <c r="AF581">
        <v>3.3149999999999999</v>
      </c>
      <c r="AG581">
        <v>3.3330000000000002</v>
      </c>
      <c r="AH581">
        <v>3.226</v>
      </c>
      <c r="AI581">
        <v>3.2440000000000002</v>
      </c>
      <c r="AJ581">
        <f t="shared" ref="AJ581:AJ644" si="55">(AH581-AH582)/AH582</f>
        <v>-2.1651716671822201E-3</v>
      </c>
      <c r="AL581" s="1">
        <v>44799</v>
      </c>
      <c r="AM581">
        <v>163.12</v>
      </c>
      <c r="AN581">
        <v>163.61000000000001</v>
      </c>
      <c r="AO581">
        <v>161.55000000000001</v>
      </c>
      <c r="AP581">
        <v>161.76</v>
      </c>
      <c r="AQ581">
        <v>6689259</v>
      </c>
      <c r="AR581">
        <f t="shared" ref="AR581:AR644" si="56">(AP581-AP582)/AP582</f>
        <v>-1.2152671755725247E-2</v>
      </c>
    </row>
    <row r="582" spans="1:44" x14ac:dyDescent="0.2">
      <c r="A582" s="1">
        <v>44798</v>
      </c>
      <c r="B582">
        <v>167.2</v>
      </c>
      <c r="C582">
        <v>169.23</v>
      </c>
      <c r="D582">
        <v>166.75</v>
      </c>
      <c r="E582">
        <v>169.23</v>
      </c>
      <c r="F582">
        <v>331278</v>
      </c>
      <c r="G582">
        <f t="shared" si="52"/>
        <v>1.6579563885384698E-2</v>
      </c>
      <c r="I582" s="1">
        <v>44798</v>
      </c>
      <c r="J582">
        <v>4153.26</v>
      </c>
      <c r="K582">
        <v>4200.54</v>
      </c>
      <c r="L582">
        <v>4147.59</v>
      </c>
      <c r="M582">
        <v>4199.12</v>
      </c>
      <c r="N582">
        <f t="shared" si="53"/>
        <v>6.7039323101866976E-3</v>
      </c>
      <c r="P582" s="1">
        <v>44798</v>
      </c>
      <c r="Q582">
        <v>120.69</v>
      </c>
      <c r="R582">
        <v>120.94</v>
      </c>
      <c r="S582">
        <v>120.13</v>
      </c>
      <c r="T582">
        <v>120.94</v>
      </c>
      <c r="U582">
        <v>5982</v>
      </c>
      <c r="V582">
        <f t="shared" si="54"/>
        <v>1.0021713713044954E-2</v>
      </c>
      <c r="AE582" s="1">
        <v>44797</v>
      </c>
      <c r="AF582">
        <v>3.2570000000000001</v>
      </c>
      <c r="AG582">
        <v>3.335</v>
      </c>
      <c r="AH582">
        <v>3.2330000000000001</v>
      </c>
      <c r="AI582">
        <v>3.3149999999999999</v>
      </c>
      <c r="AJ582">
        <f t="shared" si="55"/>
        <v>1.1576971214017497E-2</v>
      </c>
      <c r="AL582" s="1">
        <v>44798</v>
      </c>
      <c r="AM582">
        <v>163.97</v>
      </c>
      <c r="AN582">
        <v>163.98500000000001</v>
      </c>
      <c r="AO582">
        <v>163.24</v>
      </c>
      <c r="AP582">
        <v>163.75</v>
      </c>
      <c r="AQ582">
        <v>2857488</v>
      </c>
      <c r="AR582">
        <f t="shared" si="56"/>
        <v>3.0627871362940277E-3</v>
      </c>
    </row>
    <row r="583" spans="1:44" x14ac:dyDescent="0.2">
      <c r="A583" s="1">
        <v>44797</v>
      </c>
      <c r="B583">
        <v>165.82</v>
      </c>
      <c r="C583">
        <v>166.9</v>
      </c>
      <c r="D583">
        <v>165.29</v>
      </c>
      <c r="E583">
        <v>166.47</v>
      </c>
      <c r="F583">
        <v>266732</v>
      </c>
      <c r="G583">
        <f t="shared" ref="G583:G646" si="57">(E583-E584)/E584</f>
        <v>4.0410132689987178E-3</v>
      </c>
      <c r="I583" s="1">
        <v>44797</v>
      </c>
      <c r="J583">
        <v>4126.55</v>
      </c>
      <c r="K583">
        <v>4156.5600000000004</v>
      </c>
      <c r="L583">
        <v>4119.97</v>
      </c>
      <c r="M583">
        <v>4140.7700000000004</v>
      </c>
      <c r="N583">
        <f t="shared" si="53"/>
        <v>-9.8447392477733937E-4</v>
      </c>
      <c r="P583" s="1">
        <v>44797</v>
      </c>
      <c r="Q583">
        <v>119.98</v>
      </c>
      <c r="R583">
        <v>119.98</v>
      </c>
      <c r="S583">
        <v>119.19</v>
      </c>
      <c r="T583">
        <v>119.74</v>
      </c>
      <c r="U583">
        <v>39776</v>
      </c>
      <c r="V583">
        <f t="shared" si="54"/>
        <v>5.3736356003358573E-3</v>
      </c>
      <c r="AE583" s="1">
        <v>44796</v>
      </c>
      <c r="AF583">
        <v>3.2320000000000002</v>
      </c>
      <c r="AG583">
        <v>3.286</v>
      </c>
      <c r="AH583">
        <v>3.1960000000000002</v>
      </c>
      <c r="AI583">
        <v>3.2570000000000001</v>
      </c>
      <c r="AJ583">
        <f t="shared" si="55"/>
        <v>5.0314465408805072E-3</v>
      </c>
      <c r="AL583" s="1">
        <v>44797</v>
      </c>
      <c r="AM583">
        <v>162.44</v>
      </c>
      <c r="AN583">
        <v>163.61000000000001</v>
      </c>
      <c r="AO583">
        <v>162.37</v>
      </c>
      <c r="AP583">
        <v>163.25</v>
      </c>
      <c r="AQ583">
        <v>3202411</v>
      </c>
      <c r="AR583">
        <f t="shared" si="56"/>
        <v>2.9489463660379044E-3</v>
      </c>
    </row>
    <row r="584" spans="1:44" x14ac:dyDescent="0.2">
      <c r="A584" s="1">
        <v>44796</v>
      </c>
      <c r="B584">
        <v>166.22</v>
      </c>
      <c r="C584">
        <v>167.61</v>
      </c>
      <c r="D584">
        <v>165.64</v>
      </c>
      <c r="E584">
        <v>165.8</v>
      </c>
      <c r="F584">
        <v>507990</v>
      </c>
      <c r="G584">
        <f t="shared" si="57"/>
        <v>7.8469246091642355E-4</v>
      </c>
      <c r="I584" s="1">
        <v>44796</v>
      </c>
      <c r="J584">
        <v>4133.09</v>
      </c>
      <c r="K584">
        <v>4159.7700000000004</v>
      </c>
      <c r="L584">
        <v>4124.03</v>
      </c>
      <c r="M584">
        <v>4128.7299999999996</v>
      </c>
      <c r="N584">
        <f t="shared" si="53"/>
        <v>-1.4116701292537586E-3</v>
      </c>
      <c r="P584" s="1">
        <v>44796</v>
      </c>
      <c r="Q584">
        <v>119.29</v>
      </c>
      <c r="R584">
        <v>119.64</v>
      </c>
      <c r="S584">
        <v>118.85</v>
      </c>
      <c r="T584">
        <v>119.1</v>
      </c>
      <c r="U584">
        <v>3236</v>
      </c>
      <c r="V584">
        <f t="shared" si="54"/>
        <v>6.8475779863047424E-3</v>
      </c>
      <c r="AE584" s="1">
        <v>44795</v>
      </c>
      <c r="AF584">
        <v>3.214</v>
      </c>
      <c r="AG584">
        <v>3.2719999999999998</v>
      </c>
      <c r="AH584">
        <v>3.18</v>
      </c>
      <c r="AI584">
        <v>3.2320000000000002</v>
      </c>
      <c r="AJ584">
        <f t="shared" si="55"/>
        <v>1.5325670498084304E-2</v>
      </c>
      <c r="AL584" s="1">
        <v>44796</v>
      </c>
      <c r="AM584">
        <v>161.96</v>
      </c>
      <c r="AN584">
        <v>163.43</v>
      </c>
      <c r="AO584">
        <v>161.91</v>
      </c>
      <c r="AP584">
        <v>162.77000000000001</v>
      </c>
      <c r="AQ584">
        <v>4425075</v>
      </c>
      <c r="AR584">
        <f t="shared" si="56"/>
        <v>6.9908438505321951E-3</v>
      </c>
    </row>
    <row r="585" spans="1:44" x14ac:dyDescent="0.2">
      <c r="A585" s="1">
        <v>44795</v>
      </c>
      <c r="B585">
        <v>167.26</v>
      </c>
      <c r="C585">
        <v>167.26</v>
      </c>
      <c r="D585">
        <v>165.40270000000001</v>
      </c>
      <c r="E585">
        <v>165.67</v>
      </c>
      <c r="F585">
        <v>301528</v>
      </c>
      <c r="G585">
        <f t="shared" si="57"/>
        <v>-2.0978607729582859E-2</v>
      </c>
      <c r="I585" s="1">
        <v>44795</v>
      </c>
      <c r="J585">
        <v>4195.08</v>
      </c>
      <c r="K585">
        <v>4195.08</v>
      </c>
      <c r="L585">
        <v>4129.8599999999997</v>
      </c>
      <c r="M585">
        <v>4137.99</v>
      </c>
      <c r="N585">
        <f t="shared" si="53"/>
        <v>-2.1058619954014306E-2</v>
      </c>
      <c r="P585" s="1">
        <v>44795</v>
      </c>
      <c r="Q585">
        <v>118.9</v>
      </c>
      <c r="R585">
        <v>118.99</v>
      </c>
      <c r="S585">
        <v>118.16</v>
      </c>
      <c r="T585">
        <v>118.29</v>
      </c>
      <c r="U585">
        <v>5556</v>
      </c>
      <c r="V585">
        <f t="shared" si="54"/>
        <v>-1.2521913348359628E-2</v>
      </c>
      <c r="AE585" s="1">
        <v>44792</v>
      </c>
      <c r="AF585">
        <v>3.1419999999999999</v>
      </c>
      <c r="AG585">
        <v>3.238</v>
      </c>
      <c r="AH585">
        <v>3.1320000000000001</v>
      </c>
      <c r="AI585">
        <v>3.214</v>
      </c>
      <c r="AJ585">
        <f t="shared" si="55"/>
        <v>1.064859632139397E-2</v>
      </c>
      <c r="AL585" s="1">
        <v>44795</v>
      </c>
      <c r="AM585">
        <v>161.66</v>
      </c>
      <c r="AN585">
        <v>162.12</v>
      </c>
      <c r="AO585">
        <v>161.36000000000001</v>
      </c>
      <c r="AP585">
        <v>161.63999999999999</v>
      </c>
      <c r="AQ585">
        <v>4458113</v>
      </c>
      <c r="AR585">
        <f t="shared" si="56"/>
        <v>-6.6371681415929975E-3</v>
      </c>
    </row>
    <row r="586" spans="1:44" x14ac:dyDescent="0.2">
      <c r="A586" s="1">
        <v>44792</v>
      </c>
      <c r="B586">
        <v>170.47</v>
      </c>
      <c r="C586">
        <v>170.68</v>
      </c>
      <c r="D586">
        <v>168.721</v>
      </c>
      <c r="E586">
        <v>169.22</v>
      </c>
      <c r="F586">
        <v>255762</v>
      </c>
      <c r="G586">
        <f t="shared" si="57"/>
        <v>-1.5704979060027855E-2</v>
      </c>
      <c r="I586" s="1">
        <v>44792</v>
      </c>
      <c r="J586">
        <v>4266.3100000000004</v>
      </c>
      <c r="K586">
        <v>4266.3100000000004</v>
      </c>
      <c r="L586">
        <v>4218.7</v>
      </c>
      <c r="M586">
        <v>4228.4799999999996</v>
      </c>
      <c r="N586">
        <f t="shared" si="53"/>
        <v>-1.0154904527942352E-2</v>
      </c>
      <c r="P586" s="1">
        <v>44792</v>
      </c>
      <c r="Q586">
        <v>121.39</v>
      </c>
      <c r="R586">
        <v>121.39</v>
      </c>
      <c r="S586">
        <v>119.55</v>
      </c>
      <c r="T586">
        <v>119.79</v>
      </c>
      <c r="U586">
        <v>5877</v>
      </c>
      <c r="V586">
        <f t="shared" si="54"/>
        <v>-6.5516669431082437E-3</v>
      </c>
      <c r="AE586" s="1">
        <v>44791</v>
      </c>
      <c r="AF586">
        <v>3.1539999999999999</v>
      </c>
      <c r="AG586">
        <v>3.18</v>
      </c>
      <c r="AH586">
        <v>3.0990000000000002</v>
      </c>
      <c r="AI586">
        <v>3.1419999999999999</v>
      </c>
      <c r="AJ586">
        <f t="shared" si="55"/>
        <v>3.2372936225316382E-3</v>
      </c>
      <c r="AL586" s="1">
        <v>44792</v>
      </c>
      <c r="AM586">
        <v>163.65</v>
      </c>
      <c r="AN586">
        <v>163.74</v>
      </c>
      <c r="AO586">
        <v>162.61500000000001</v>
      </c>
      <c r="AP586">
        <v>162.72</v>
      </c>
      <c r="AQ586">
        <v>8172954</v>
      </c>
      <c r="AR586">
        <f t="shared" si="56"/>
        <v>-7.3206442166909996E-3</v>
      </c>
    </row>
    <row r="587" spans="1:44" x14ac:dyDescent="0.2">
      <c r="A587" s="1">
        <v>44791</v>
      </c>
      <c r="B587">
        <v>171.12</v>
      </c>
      <c r="C587">
        <v>172.08</v>
      </c>
      <c r="D587">
        <v>170.62</v>
      </c>
      <c r="E587">
        <v>171.92</v>
      </c>
      <c r="F587">
        <v>362888</v>
      </c>
      <c r="G587">
        <f t="shared" si="57"/>
        <v>6.9700697006969941E-3</v>
      </c>
      <c r="I587" s="1">
        <v>44791</v>
      </c>
      <c r="J587">
        <v>4273.13</v>
      </c>
      <c r="K587">
        <v>4292.53</v>
      </c>
      <c r="L587">
        <v>4261.9799999999996</v>
      </c>
      <c r="M587">
        <v>4283.74</v>
      </c>
      <c r="N587">
        <f t="shared" si="53"/>
        <v>2.0926011267127908E-3</v>
      </c>
      <c r="P587" s="1">
        <v>44791</v>
      </c>
      <c r="Q587">
        <v>120.03</v>
      </c>
      <c r="R587">
        <v>120.76</v>
      </c>
      <c r="S587">
        <v>120.03</v>
      </c>
      <c r="T587">
        <v>120.58</v>
      </c>
      <c r="U587">
        <v>4020</v>
      </c>
      <c r="V587">
        <f t="shared" si="54"/>
        <v>1.1831836871695868E-2</v>
      </c>
      <c r="AE587" s="1">
        <v>44790</v>
      </c>
      <c r="AF587">
        <v>3.0920000000000001</v>
      </c>
      <c r="AG587">
        <v>3.1669999999999998</v>
      </c>
      <c r="AH587">
        <v>3.089</v>
      </c>
      <c r="AI587">
        <v>3.1539999999999999</v>
      </c>
      <c r="AJ587">
        <f t="shared" si="55"/>
        <v>3.2478077297823276E-3</v>
      </c>
      <c r="AL587" s="1">
        <v>44791</v>
      </c>
      <c r="AM587">
        <v>164.6</v>
      </c>
      <c r="AN587">
        <v>164.91249999999999</v>
      </c>
      <c r="AO587">
        <v>163.54499999999999</v>
      </c>
      <c r="AP587">
        <v>163.92</v>
      </c>
      <c r="AQ587">
        <v>3646087</v>
      </c>
      <c r="AR587">
        <f t="shared" si="56"/>
        <v>-2.6163675083663331E-3</v>
      </c>
    </row>
    <row r="588" spans="1:44" x14ac:dyDescent="0.2">
      <c r="A588" s="1">
        <v>44790</v>
      </c>
      <c r="B588">
        <v>171.29</v>
      </c>
      <c r="C588">
        <v>171.69</v>
      </c>
      <c r="D588">
        <v>169.60499999999999</v>
      </c>
      <c r="E588">
        <v>170.73</v>
      </c>
      <c r="F588">
        <v>332557</v>
      </c>
      <c r="G588">
        <f t="shared" si="57"/>
        <v>-1.2379244519002804E-2</v>
      </c>
      <c r="I588" s="1">
        <v>44790</v>
      </c>
      <c r="J588">
        <v>4280.3999999999996</v>
      </c>
      <c r="K588">
        <v>4302.18</v>
      </c>
      <c r="L588">
        <v>4253.08</v>
      </c>
      <c r="M588">
        <v>4274.04</v>
      </c>
      <c r="N588">
        <f t="shared" si="53"/>
        <v>-5.7716988056862586E-3</v>
      </c>
      <c r="P588" s="1">
        <v>44790</v>
      </c>
      <c r="Q588">
        <v>119.17</v>
      </c>
      <c r="R588">
        <v>119.49</v>
      </c>
      <c r="S588">
        <v>118.44</v>
      </c>
      <c r="T588">
        <v>119.17</v>
      </c>
      <c r="U588">
        <v>6668</v>
      </c>
      <c r="V588">
        <f t="shared" si="54"/>
        <v>-3.5119993310477608E-3</v>
      </c>
      <c r="AE588" s="1">
        <v>44789</v>
      </c>
      <c r="AF588">
        <v>3.1030000000000002</v>
      </c>
      <c r="AG588">
        <v>3.1709999999999998</v>
      </c>
      <c r="AH588">
        <v>3.0790000000000002</v>
      </c>
      <c r="AI588">
        <v>3.0920000000000001</v>
      </c>
      <c r="AJ588">
        <f t="shared" si="55"/>
        <v>8.1859855926654738E-3</v>
      </c>
      <c r="AL588" s="1">
        <v>44790</v>
      </c>
      <c r="AM588">
        <v>165.21</v>
      </c>
      <c r="AN588">
        <v>165.22800000000001</v>
      </c>
      <c r="AO588">
        <v>163.95</v>
      </c>
      <c r="AP588">
        <v>164.35</v>
      </c>
      <c r="AQ588">
        <v>5569071</v>
      </c>
      <c r="AR588">
        <f t="shared" si="56"/>
        <v>-6.4683835086446215E-3</v>
      </c>
    </row>
    <row r="589" spans="1:44" x14ac:dyDescent="0.2">
      <c r="A589" s="1">
        <v>44789</v>
      </c>
      <c r="B589">
        <v>171.3</v>
      </c>
      <c r="C589">
        <v>173.57499999999999</v>
      </c>
      <c r="D589">
        <v>171.3</v>
      </c>
      <c r="E589">
        <v>172.87</v>
      </c>
      <c r="F589">
        <v>436594</v>
      </c>
      <c r="G589">
        <f t="shared" si="57"/>
        <v>7.8120445403136677E-3</v>
      </c>
      <c r="I589" s="1">
        <v>44789</v>
      </c>
      <c r="J589">
        <v>4290.46</v>
      </c>
      <c r="K589">
        <v>4325.28</v>
      </c>
      <c r="L589">
        <v>4277.7700000000004</v>
      </c>
      <c r="M589">
        <v>4305.2</v>
      </c>
      <c r="N589">
        <f t="shared" si="53"/>
        <v>4.9026286734480022E-3</v>
      </c>
      <c r="P589" s="1">
        <v>44789</v>
      </c>
      <c r="Q589">
        <v>119.71</v>
      </c>
      <c r="R589">
        <v>119.97</v>
      </c>
      <c r="S589">
        <v>119.27</v>
      </c>
      <c r="T589">
        <v>119.59</v>
      </c>
      <c r="U589">
        <v>43019</v>
      </c>
      <c r="V589">
        <f t="shared" si="54"/>
        <v>2.4308466051970348E-3</v>
      </c>
      <c r="AE589" s="1">
        <v>44788</v>
      </c>
      <c r="AF589">
        <v>3.1139999999999999</v>
      </c>
      <c r="AG589">
        <v>3.129</v>
      </c>
      <c r="AH589">
        <v>3.0539999999999998</v>
      </c>
      <c r="AI589">
        <v>3.1030000000000002</v>
      </c>
      <c r="AJ589">
        <f t="shared" si="55"/>
        <v>-1.6425120772946909E-2</v>
      </c>
      <c r="AL589" s="1">
        <v>44789</v>
      </c>
      <c r="AM589">
        <v>165.31</v>
      </c>
      <c r="AN589">
        <v>165.72</v>
      </c>
      <c r="AO589">
        <v>165.18</v>
      </c>
      <c r="AP589">
        <v>165.42</v>
      </c>
      <c r="AQ589">
        <v>4291529</v>
      </c>
      <c r="AR589">
        <f t="shared" si="56"/>
        <v>-1.7500452597913249E-3</v>
      </c>
    </row>
    <row r="590" spans="1:44" x14ac:dyDescent="0.2">
      <c r="A590" s="1">
        <v>44788</v>
      </c>
      <c r="B590">
        <v>170.16</v>
      </c>
      <c r="C590">
        <v>171.67</v>
      </c>
      <c r="D590">
        <v>169.65</v>
      </c>
      <c r="E590">
        <v>171.53</v>
      </c>
      <c r="F590">
        <v>584873</v>
      </c>
      <c r="G590">
        <f t="shared" si="57"/>
        <v>4.6660834062416161E-4</v>
      </c>
      <c r="I590" s="1">
        <v>44788</v>
      </c>
      <c r="J590">
        <v>4269.37</v>
      </c>
      <c r="K590">
        <v>4301.79</v>
      </c>
      <c r="L590">
        <v>4256.8999999999996</v>
      </c>
      <c r="M590">
        <v>4297.1400000000003</v>
      </c>
      <c r="N590">
        <f t="shared" si="53"/>
        <v>8.7966671248263881E-3</v>
      </c>
      <c r="P590" s="1">
        <v>44788</v>
      </c>
      <c r="Q590">
        <v>119.54</v>
      </c>
      <c r="R590">
        <v>119.54</v>
      </c>
      <c r="S590">
        <v>118.13</v>
      </c>
      <c r="T590">
        <v>119.3</v>
      </c>
      <c r="U590">
        <v>6256</v>
      </c>
      <c r="V590">
        <f t="shared" si="54"/>
        <v>-1.6761649346292343E-4</v>
      </c>
      <c r="AE590" s="1">
        <v>44785</v>
      </c>
      <c r="AF590">
        <v>3.1819999999999999</v>
      </c>
      <c r="AG590">
        <v>3.1819999999999999</v>
      </c>
      <c r="AH590">
        <v>3.105</v>
      </c>
      <c r="AI590">
        <v>3.1139999999999999</v>
      </c>
      <c r="AJ590">
        <f t="shared" si="55"/>
        <v>3.4310459693537715E-2</v>
      </c>
      <c r="AL590" s="1">
        <v>44788</v>
      </c>
      <c r="AM590">
        <v>165.99</v>
      </c>
      <c r="AN590">
        <v>166.25</v>
      </c>
      <c r="AO590">
        <v>165.44</v>
      </c>
      <c r="AP590">
        <v>165.71</v>
      </c>
      <c r="AQ590">
        <v>5236292</v>
      </c>
      <c r="AR590">
        <f t="shared" si="56"/>
        <v>-1.2867099541311709E-2</v>
      </c>
    </row>
    <row r="591" spans="1:44" x14ac:dyDescent="0.2">
      <c r="A591" s="1">
        <v>44785</v>
      </c>
      <c r="B591">
        <v>169.83</v>
      </c>
      <c r="C591">
        <v>171.45</v>
      </c>
      <c r="D591">
        <v>169.25450000000001</v>
      </c>
      <c r="E591">
        <v>171.45</v>
      </c>
      <c r="F591">
        <v>286695</v>
      </c>
      <c r="G591">
        <f t="shared" si="57"/>
        <v>1.5037593984962358E-2</v>
      </c>
      <c r="I591" s="1">
        <v>44785</v>
      </c>
      <c r="J591">
        <v>4225.0200000000004</v>
      </c>
      <c r="K591">
        <v>4280.47</v>
      </c>
      <c r="L591">
        <v>4219.78</v>
      </c>
      <c r="M591">
        <v>4280.1499999999996</v>
      </c>
      <c r="N591">
        <f t="shared" si="53"/>
        <v>4.3723416662501142E-3</v>
      </c>
      <c r="P591" s="1">
        <v>44785</v>
      </c>
      <c r="Q591">
        <v>118</v>
      </c>
      <c r="R591">
        <v>119.32</v>
      </c>
      <c r="S591">
        <v>118</v>
      </c>
      <c r="T591">
        <v>119.32</v>
      </c>
      <c r="U591">
        <v>4664</v>
      </c>
      <c r="V591">
        <f t="shared" si="54"/>
        <v>1.3849944770158853E-2</v>
      </c>
      <c r="AE591" s="1">
        <v>44784</v>
      </c>
      <c r="AF591">
        <v>3.0350000000000001</v>
      </c>
      <c r="AG591">
        <v>3.1869999999999998</v>
      </c>
      <c r="AH591">
        <v>3.0019999999999998</v>
      </c>
      <c r="AI591">
        <v>3.1819999999999999</v>
      </c>
      <c r="AJ591">
        <f t="shared" si="55"/>
        <v>3.0552694816340532E-2</v>
      </c>
      <c r="AL591" s="1">
        <v>44785</v>
      </c>
      <c r="AM591">
        <v>167.17</v>
      </c>
      <c r="AN591">
        <v>167.94</v>
      </c>
      <c r="AO591">
        <v>166.83</v>
      </c>
      <c r="AP591">
        <v>167.87</v>
      </c>
      <c r="AQ591">
        <v>5151653</v>
      </c>
      <c r="AR591">
        <f t="shared" si="56"/>
        <v>9.1980281351448905E-3</v>
      </c>
    </row>
    <row r="592" spans="1:44" x14ac:dyDescent="0.2">
      <c r="A592" s="1">
        <v>44784</v>
      </c>
      <c r="B592">
        <v>168.72</v>
      </c>
      <c r="C592">
        <v>170.47</v>
      </c>
      <c r="D592">
        <v>168.62</v>
      </c>
      <c r="E592">
        <v>168.91</v>
      </c>
      <c r="F592">
        <v>309693</v>
      </c>
      <c r="G592">
        <f t="shared" si="57"/>
        <v>9.6837826528782638E-3</v>
      </c>
      <c r="I592" s="1">
        <v>44784</v>
      </c>
      <c r="J592">
        <v>4227.3999999999996</v>
      </c>
      <c r="K592">
        <v>4257.91</v>
      </c>
      <c r="L592">
        <v>4201.41</v>
      </c>
      <c r="M592">
        <v>4207.2700000000004</v>
      </c>
      <c r="N592">
        <f t="shared" si="53"/>
        <v>5.7813016187643661E-3</v>
      </c>
      <c r="P592" s="1">
        <v>44784</v>
      </c>
      <c r="Q592">
        <v>118.71</v>
      </c>
      <c r="R592">
        <v>118.71</v>
      </c>
      <c r="S592">
        <v>117.5</v>
      </c>
      <c r="T592">
        <v>117.69</v>
      </c>
      <c r="U592">
        <v>9246</v>
      </c>
      <c r="V592">
        <f t="shared" si="54"/>
        <v>8.9155593656235922E-3</v>
      </c>
      <c r="AE592" s="1">
        <v>44783</v>
      </c>
      <c r="AF592">
        <v>2.9950000000000001</v>
      </c>
      <c r="AG592">
        <v>3.0630000000000002</v>
      </c>
      <c r="AH592">
        <v>2.9129999999999998</v>
      </c>
      <c r="AI592">
        <v>3.0350000000000001</v>
      </c>
      <c r="AJ592">
        <f t="shared" si="55"/>
        <v>-2.0840336134453873E-2</v>
      </c>
      <c r="AL592" s="1">
        <v>44784</v>
      </c>
      <c r="AM592">
        <v>167.16</v>
      </c>
      <c r="AN592">
        <v>167.66</v>
      </c>
      <c r="AO592">
        <v>166.31</v>
      </c>
      <c r="AP592">
        <v>166.34</v>
      </c>
      <c r="AQ592">
        <v>4445977</v>
      </c>
      <c r="AR592">
        <f t="shared" si="56"/>
        <v>-2.6382060199064499E-3</v>
      </c>
    </row>
    <row r="593" spans="1:44" x14ac:dyDescent="0.2">
      <c r="A593" s="1">
        <v>44783</v>
      </c>
      <c r="B593">
        <v>165.94</v>
      </c>
      <c r="C593">
        <v>167.55</v>
      </c>
      <c r="D593">
        <v>165.94</v>
      </c>
      <c r="E593">
        <v>167.29</v>
      </c>
      <c r="F593">
        <v>788150</v>
      </c>
      <c r="G593">
        <f t="shared" si="57"/>
        <v>2.1618320610686973E-2</v>
      </c>
      <c r="I593" s="1">
        <v>44783</v>
      </c>
      <c r="J593">
        <v>4181.0200000000004</v>
      </c>
      <c r="K593">
        <v>4211.03</v>
      </c>
      <c r="L593">
        <v>4177.26</v>
      </c>
      <c r="M593">
        <v>4210.24</v>
      </c>
      <c r="N593">
        <f t="shared" si="53"/>
        <v>1.5848388532352178E-2</v>
      </c>
      <c r="P593" s="1">
        <v>44783</v>
      </c>
      <c r="Q593">
        <v>115.84</v>
      </c>
      <c r="R593">
        <v>116.65</v>
      </c>
      <c r="S593">
        <v>115.84</v>
      </c>
      <c r="T593">
        <v>116.65</v>
      </c>
      <c r="U593">
        <v>25187</v>
      </c>
      <c r="V593">
        <f t="shared" si="54"/>
        <v>1.4877327301200696E-2</v>
      </c>
      <c r="AE593" s="1">
        <v>44782</v>
      </c>
      <c r="AF593">
        <v>2.9889999999999999</v>
      </c>
      <c r="AG593">
        <v>3.0310000000000001</v>
      </c>
      <c r="AH593">
        <v>2.9750000000000001</v>
      </c>
      <c r="AI593">
        <v>2.9950000000000001</v>
      </c>
      <c r="AJ593">
        <f t="shared" si="55"/>
        <v>6.7272115708046554E-4</v>
      </c>
      <c r="AL593" s="1">
        <v>44783</v>
      </c>
      <c r="AM593">
        <v>167.39250000000001</v>
      </c>
      <c r="AN593">
        <v>167.98</v>
      </c>
      <c r="AO593">
        <v>166.62010000000001</v>
      </c>
      <c r="AP593">
        <v>166.78</v>
      </c>
      <c r="AQ593">
        <v>4077274</v>
      </c>
      <c r="AR593">
        <f t="shared" si="56"/>
        <v>-2.5119617224879636E-3</v>
      </c>
    </row>
    <row r="594" spans="1:44" x14ac:dyDescent="0.2">
      <c r="A594" s="1">
        <v>44782</v>
      </c>
      <c r="B594">
        <v>164.57</v>
      </c>
      <c r="C594">
        <v>164.72</v>
      </c>
      <c r="D594">
        <v>163.1</v>
      </c>
      <c r="E594">
        <v>163.75</v>
      </c>
      <c r="F594">
        <v>306197</v>
      </c>
      <c r="G594">
        <f t="shared" si="57"/>
        <v>-6.2507585872071921E-3</v>
      </c>
      <c r="I594" s="1">
        <v>44782</v>
      </c>
      <c r="J594">
        <v>4133.1099999999997</v>
      </c>
      <c r="K594">
        <v>4137.3</v>
      </c>
      <c r="L594">
        <v>4112.09</v>
      </c>
      <c r="M594">
        <v>4122.47</v>
      </c>
      <c r="N594">
        <f t="shared" si="53"/>
        <v>-4.0881866421892408E-3</v>
      </c>
      <c r="P594" s="1">
        <v>44782</v>
      </c>
      <c r="Q594">
        <v>115.72</v>
      </c>
      <c r="R594">
        <v>115.72</v>
      </c>
      <c r="S594">
        <v>114.77</v>
      </c>
      <c r="T594">
        <v>114.94</v>
      </c>
      <c r="U594">
        <v>7681</v>
      </c>
      <c r="V594">
        <f t="shared" si="54"/>
        <v>6.0938452163309114E-4</v>
      </c>
      <c r="AE594" s="1">
        <v>44781</v>
      </c>
      <c r="AF594">
        <v>3.0720000000000001</v>
      </c>
      <c r="AG594">
        <v>3.0910000000000002</v>
      </c>
      <c r="AH594">
        <v>2.9729999999999999</v>
      </c>
      <c r="AI594">
        <v>2.9889999999999999</v>
      </c>
      <c r="AJ594">
        <f t="shared" si="55"/>
        <v>7.4550999661131129E-3</v>
      </c>
      <c r="AL594" s="1">
        <v>44782</v>
      </c>
      <c r="AM594">
        <v>167.48</v>
      </c>
      <c r="AN594">
        <v>167.8</v>
      </c>
      <c r="AO594">
        <v>166.82</v>
      </c>
      <c r="AP594">
        <v>167.2</v>
      </c>
      <c r="AQ594">
        <v>3205505</v>
      </c>
      <c r="AR594">
        <f t="shared" si="56"/>
        <v>3.0595716599675499E-3</v>
      </c>
    </row>
    <row r="595" spans="1:44" x14ac:dyDescent="0.2">
      <c r="A595" s="1">
        <v>44781</v>
      </c>
      <c r="B595">
        <v>164.43</v>
      </c>
      <c r="C595">
        <v>166.15270000000001</v>
      </c>
      <c r="D595">
        <v>164.37</v>
      </c>
      <c r="E595">
        <v>164.78</v>
      </c>
      <c r="F595">
        <v>449023</v>
      </c>
      <c r="G595">
        <f t="shared" si="57"/>
        <v>8.1370449678801627E-3</v>
      </c>
      <c r="I595" s="1">
        <v>44781</v>
      </c>
      <c r="J595">
        <v>4155.93</v>
      </c>
      <c r="K595">
        <v>4186.62</v>
      </c>
      <c r="L595">
        <v>4128.97</v>
      </c>
      <c r="M595">
        <v>4140.0600000000004</v>
      </c>
      <c r="N595">
        <f t="shared" si="53"/>
        <v>5.273524520915113E-3</v>
      </c>
      <c r="P595" s="1">
        <v>44781</v>
      </c>
      <c r="Q595">
        <v>115.96</v>
      </c>
      <c r="R595">
        <v>115.96</v>
      </c>
      <c r="S595">
        <v>114.58</v>
      </c>
      <c r="T595">
        <v>114.87</v>
      </c>
      <c r="U595">
        <v>4819</v>
      </c>
      <c r="V595">
        <f t="shared" si="54"/>
        <v>3.6697247706422168E-3</v>
      </c>
      <c r="AE595" s="1">
        <v>44778</v>
      </c>
      <c r="AF595">
        <v>2.972</v>
      </c>
      <c r="AG595">
        <v>3.109</v>
      </c>
      <c r="AH595">
        <v>2.9510000000000001</v>
      </c>
      <c r="AI595">
        <v>3.0720000000000001</v>
      </c>
      <c r="AJ595">
        <f t="shared" si="55"/>
        <v>8.8888888888889739E-3</v>
      </c>
      <c r="AL595" s="1">
        <v>44781</v>
      </c>
      <c r="AM595">
        <v>166.03</v>
      </c>
      <c r="AN595">
        <v>166.81030000000001</v>
      </c>
      <c r="AO595">
        <v>165.93</v>
      </c>
      <c r="AP595">
        <v>166.69</v>
      </c>
      <c r="AQ595">
        <v>3457314</v>
      </c>
      <c r="AR595">
        <f t="shared" si="56"/>
        <v>8.4699618851715522E-3</v>
      </c>
    </row>
    <row r="596" spans="1:44" x14ac:dyDescent="0.2">
      <c r="A596" s="1">
        <v>44778</v>
      </c>
      <c r="B596">
        <v>161.22</v>
      </c>
      <c r="C596">
        <v>163.58000000000001</v>
      </c>
      <c r="D596">
        <v>161.131</v>
      </c>
      <c r="E596">
        <v>163.44999999999999</v>
      </c>
      <c r="F596">
        <v>280908</v>
      </c>
      <c r="G596">
        <f t="shared" si="57"/>
        <v>4.856756424443576E-3</v>
      </c>
      <c r="I596" s="1">
        <v>44778</v>
      </c>
      <c r="J596">
        <v>4115.87</v>
      </c>
      <c r="K596">
        <v>4151.58</v>
      </c>
      <c r="L596">
        <v>4107.3100000000004</v>
      </c>
      <c r="M596">
        <v>4145.1899999999996</v>
      </c>
      <c r="N596">
        <f t="shared" si="53"/>
        <v>-6.7973748736524153E-3</v>
      </c>
      <c r="P596" s="1">
        <v>44778</v>
      </c>
      <c r="Q596">
        <v>112.22</v>
      </c>
      <c r="R596">
        <v>114.52</v>
      </c>
      <c r="S596">
        <v>112.22</v>
      </c>
      <c r="T596">
        <v>114.45</v>
      </c>
      <c r="U596">
        <v>9081</v>
      </c>
      <c r="V596">
        <f t="shared" si="54"/>
        <v>1.1221063792189397E-2</v>
      </c>
      <c r="AE596" s="1">
        <v>44777</v>
      </c>
      <c r="AF596">
        <v>2.9470000000000001</v>
      </c>
      <c r="AG596">
        <v>2.9929999999999999</v>
      </c>
      <c r="AH596">
        <v>2.9249999999999998</v>
      </c>
      <c r="AI596">
        <v>2.972</v>
      </c>
      <c r="AJ596">
        <f t="shared" si="55"/>
        <v>-4.4247787610620639E-3</v>
      </c>
      <c r="AL596" s="1">
        <v>44778</v>
      </c>
      <c r="AM596">
        <v>164.99</v>
      </c>
      <c r="AN596">
        <v>165.84</v>
      </c>
      <c r="AO596">
        <v>164.87</v>
      </c>
      <c r="AP596">
        <v>165.29</v>
      </c>
      <c r="AQ596">
        <v>6023291</v>
      </c>
      <c r="AR596">
        <f t="shared" si="56"/>
        <v>-1.1246036968355539E-2</v>
      </c>
    </row>
    <row r="597" spans="1:44" x14ac:dyDescent="0.2">
      <c r="A597" s="1">
        <v>44777</v>
      </c>
      <c r="B597">
        <v>163.69</v>
      </c>
      <c r="C597">
        <v>163.77000000000001</v>
      </c>
      <c r="D597">
        <v>162.4812</v>
      </c>
      <c r="E597">
        <v>162.66</v>
      </c>
      <c r="F597">
        <v>349246</v>
      </c>
      <c r="G597">
        <f t="shared" si="57"/>
        <v>-6.4744686049352691E-3</v>
      </c>
      <c r="I597" s="1">
        <v>44777</v>
      </c>
      <c r="J597">
        <v>4154.8500000000004</v>
      </c>
      <c r="K597">
        <v>4161.29</v>
      </c>
      <c r="L597">
        <v>4135.42</v>
      </c>
      <c r="M597">
        <v>4151.9399999999996</v>
      </c>
      <c r="N597">
        <f t="shared" si="53"/>
        <v>6.6845831020750047E-3</v>
      </c>
      <c r="P597" s="1">
        <v>44777</v>
      </c>
      <c r="Q597">
        <v>114.74</v>
      </c>
      <c r="R597">
        <v>114.74</v>
      </c>
      <c r="S597">
        <v>113.18</v>
      </c>
      <c r="T597">
        <v>113.18</v>
      </c>
      <c r="U597">
        <v>7891</v>
      </c>
      <c r="V597">
        <f t="shared" si="54"/>
        <v>-1.2304738633388573E-2</v>
      </c>
      <c r="AE597" s="1">
        <v>44776</v>
      </c>
      <c r="AF597">
        <v>3.01</v>
      </c>
      <c r="AG597">
        <v>3.073</v>
      </c>
      <c r="AH597">
        <v>2.9380000000000002</v>
      </c>
      <c r="AI597">
        <v>2.9470000000000001</v>
      </c>
      <c r="AJ597">
        <f t="shared" si="55"/>
        <v>2.8351417570878529E-2</v>
      </c>
      <c r="AL597" s="1">
        <v>44777</v>
      </c>
      <c r="AM597">
        <v>165.53</v>
      </c>
      <c r="AN597">
        <v>167.31</v>
      </c>
      <c r="AO597">
        <v>165.34</v>
      </c>
      <c r="AP597">
        <v>167.17</v>
      </c>
      <c r="AQ597">
        <v>5502000</v>
      </c>
      <c r="AR597">
        <f t="shared" si="56"/>
        <v>1.6539981757373055E-2</v>
      </c>
    </row>
    <row r="598" spans="1:44" x14ac:dyDescent="0.2">
      <c r="A598" s="1">
        <v>44776</v>
      </c>
      <c r="B598">
        <v>163.57</v>
      </c>
      <c r="C598">
        <v>164.38</v>
      </c>
      <c r="D598">
        <v>162.41999999999999</v>
      </c>
      <c r="E598">
        <v>163.72</v>
      </c>
      <c r="F598">
        <v>389940</v>
      </c>
      <c r="G598">
        <f t="shared" si="57"/>
        <v>6.888068880688835E-3</v>
      </c>
      <c r="I598" s="1">
        <v>44776</v>
      </c>
      <c r="J598">
        <v>4107.96</v>
      </c>
      <c r="K598">
        <v>4167.66</v>
      </c>
      <c r="L598">
        <v>4107.96</v>
      </c>
      <c r="M598">
        <v>4155.17</v>
      </c>
      <c r="N598">
        <f t="shared" si="53"/>
        <v>6.8998311195864739E-3</v>
      </c>
      <c r="P598" s="1">
        <v>44776</v>
      </c>
      <c r="Q598">
        <v>114.99</v>
      </c>
      <c r="R598">
        <v>114.99</v>
      </c>
      <c r="S598">
        <v>114.09</v>
      </c>
      <c r="T598">
        <v>114.59</v>
      </c>
      <c r="U598">
        <v>13236</v>
      </c>
      <c r="V598">
        <f t="shared" si="54"/>
        <v>1.1357679538704323E-3</v>
      </c>
      <c r="AE598" s="1">
        <v>44775</v>
      </c>
      <c r="AF598">
        <v>2.9180000000000001</v>
      </c>
      <c r="AG598">
        <v>3.0379999999999998</v>
      </c>
      <c r="AH598">
        <v>2.8570000000000002</v>
      </c>
      <c r="AI598">
        <v>3.01</v>
      </c>
      <c r="AJ598">
        <f t="shared" si="55"/>
        <v>-1.753782668500678E-2</v>
      </c>
      <c r="AL598" s="1">
        <v>44776</v>
      </c>
      <c r="AM598">
        <v>164.77</v>
      </c>
      <c r="AN598">
        <v>164.91</v>
      </c>
      <c r="AO598">
        <v>163.47499999999999</v>
      </c>
      <c r="AP598">
        <v>164.45</v>
      </c>
      <c r="AQ598">
        <v>4417759</v>
      </c>
      <c r="AR598">
        <f t="shared" si="56"/>
        <v>2.438281011886481E-3</v>
      </c>
    </row>
    <row r="599" spans="1:44" x14ac:dyDescent="0.2">
      <c r="A599" s="1">
        <v>44775</v>
      </c>
      <c r="B599">
        <v>163.87</v>
      </c>
      <c r="C599">
        <v>164.38990000000001</v>
      </c>
      <c r="D599">
        <v>162.37</v>
      </c>
      <c r="E599">
        <v>162.6</v>
      </c>
      <c r="F599">
        <v>360863</v>
      </c>
      <c r="G599">
        <f t="shared" si="57"/>
        <v>-1.1249619945272085E-2</v>
      </c>
      <c r="I599" s="1">
        <v>44775</v>
      </c>
      <c r="J599">
        <v>4104.21</v>
      </c>
      <c r="K599">
        <v>4140.47</v>
      </c>
      <c r="L599">
        <v>4079.81</v>
      </c>
      <c r="M599">
        <v>4091.19</v>
      </c>
      <c r="N599">
        <f t="shared" si="53"/>
        <v>-3.9575002075186378E-3</v>
      </c>
      <c r="P599" s="1">
        <v>44775</v>
      </c>
      <c r="Q599">
        <v>114.21</v>
      </c>
      <c r="R599">
        <v>115.51</v>
      </c>
      <c r="S599">
        <v>114</v>
      </c>
      <c r="T599">
        <v>114.46</v>
      </c>
      <c r="U599">
        <v>8700</v>
      </c>
      <c r="V599">
        <f t="shared" si="54"/>
        <v>-3.3957335655202489E-3</v>
      </c>
      <c r="AE599" s="1">
        <v>44774</v>
      </c>
      <c r="AF599">
        <v>3.0089999999999999</v>
      </c>
      <c r="AG599">
        <v>3.0590000000000002</v>
      </c>
      <c r="AH599">
        <v>2.9079999999999999</v>
      </c>
      <c r="AI599">
        <v>2.9180000000000001</v>
      </c>
      <c r="AJ599">
        <f t="shared" si="55"/>
        <v>-1.8230925050641549E-2</v>
      </c>
      <c r="AL599" s="1">
        <v>44775</v>
      </c>
      <c r="AM599">
        <v>165.66</v>
      </c>
      <c r="AN599">
        <v>166.46</v>
      </c>
      <c r="AO599">
        <v>164.02</v>
      </c>
      <c r="AP599">
        <v>164.05</v>
      </c>
      <c r="AQ599">
        <v>5725388</v>
      </c>
      <c r="AR599">
        <f t="shared" si="56"/>
        <v>-5.9383142458946242E-3</v>
      </c>
    </row>
    <row r="600" spans="1:44" x14ac:dyDescent="0.2">
      <c r="A600" s="1">
        <v>44774</v>
      </c>
      <c r="B600">
        <v>163.56</v>
      </c>
      <c r="C600">
        <v>165.13079999999999</v>
      </c>
      <c r="D600">
        <v>162.3785</v>
      </c>
      <c r="E600">
        <v>164.45</v>
      </c>
      <c r="F600">
        <v>461649</v>
      </c>
      <c r="G600">
        <f t="shared" si="57"/>
        <v>-5.4697945788260245E-4</v>
      </c>
      <c r="I600" s="1">
        <v>44774</v>
      </c>
      <c r="J600">
        <v>4112.38</v>
      </c>
      <c r="K600">
        <v>4144.95</v>
      </c>
      <c r="L600">
        <v>4096.0200000000004</v>
      </c>
      <c r="M600">
        <v>4118.63</v>
      </c>
      <c r="N600">
        <f t="shared" si="53"/>
        <v>4.118434406577884E-3</v>
      </c>
      <c r="P600" s="1">
        <v>44774</v>
      </c>
      <c r="Q600">
        <v>115.5</v>
      </c>
      <c r="R600">
        <v>115.5</v>
      </c>
      <c r="S600">
        <v>114.41</v>
      </c>
      <c r="T600">
        <v>114.85</v>
      </c>
      <c r="U600">
        <v>6226</v>
      </c>
      <c r="V600">
        <f t="shared" si="54"/>
        <v>-5.4554901281608044E-3</v>
      </c>
      <c r="AE600" s="1">
        <v>44771</v>
      </c>
      <c r="AF600">
        <v>3.0289999999999999</v>
      </c>
      <c r="AG600">
        <v>3.0859999999999999</v>
      </c>
      <c r="AH600">
        <v>2.9620000000000002</v>
      </c>
      <c r="AI600">
        <v>3.0089999999999999</v>
      </c>
      <c r="AJ600">
        <f t="shared" si="55"/>
        <v>-1.6852039096730345E-3</v>
      </c>
      <c r="AL600" s="1">
        <v>44774</v>
      </c>
      <c r="AM600">
        <v>164.98</v>
      </c>
      <c r="AN600">
        <v>165.41</v>
      </c>
      <c r="AO600">
        <v>164.41</v>
      </c>
      <c r="AP600">
        <v>165.03</v>
      </c>
      <c r="AQ600">
        <v>4666912</v>
      </c>
      <c r="AR600">
        <f t="shared" si="56"/>
        <v>5.6672760511883415E-3</v>
      </c>
    </row>
    <row r="601" spans="1:44" x14ac:dyDescent="0.2">
      <c r="A601" s="1">
        <v>44771</v>
      </c>
      <c r="B601">
        <v>163.11000000000001</v>
      </c>
      <c r="C601">
        <v>165.02</v>
      </c>
      <c r="D601">
        <v>162.62479999999999</v>
      </c>
      <c r="E601">
        <v>164.54</v>
      </c>
      <c r="F601">
        <v>780433</v>
      </c>
      <c r="G601">
        <f t="shared" si="57"/>
        <v>1.1184857423795436E-2</v>
      </c>
      <c r="I601" s="1">
        <v>44771</v>
      </c>
      <c r="J601">
        <v>4087.33</v>
      </c>
      <c r="K601">
        <v>4140.1499999999996</v>
      </c>
      <c r="L601">
        <v>4079.22</v>
      </c>
      <c r="M601">
        <v>4130.29</v>
      </c>
      <c r="N601">
        <f t="shared" si="53"/>
        <v>2.1600462813394544E-2</v>
      </c>
      <c r="P601" s="1">
        <v>44771</v>
      </c>
      <c r="Q601">
        <v>115.63</v>
      </c>
      <c r="R601">
        <v>115.68</v>
      </c>
      <c r="S601">
        <v>114.44</v>
      </c>
      <c r="T601">
        <v>115.48</v>
      </c>
      <c r="U601">
        <v>11685</v>
      </c>
      <c r="V601">
        <f t="shared" si="54"/>
        <v>1.3426941641070654E-2</v>
      </c>
      <c r="AE601" s="1">
        <v>44770</v>
      </c>
      <c r="AF601">
        <v>3.069</v>
      </c>
      <c r="AG601">
        <v>3.0979999999999999</v>
      </c>
      <c r="AH601">
        <v>2.9670000000000001</v>
      </c>
      <c r="AI601">
        <v>3.0289999999999999</v>
      </c>
      <c r="AJ601">
        <f t="shared" si="55"/>
        <v>-4.0281973816717054E-3</v>
      </c>
      <c r="AL601" s="1">
        <v>44771</v>
      </c>
      <c r="AM601">
        <v>163.89</v>
      </c>
      <c r="AN601">
        <v>164.69</v>
      </c>
      <c r="AO601">
        <v>163.28</v>
      </c>
      <c r="AP601">
        <v>164.1</v>
      </c>
      <c r="AQ601">
        <v>7537307</v>
      </c>
      <c r="AR601">
        <f t="shared" si="56"/>
        <v>2.8110486433635296E-3</v>
      </c>
    </row>
    <row r="602" spans="1:44" x14ac:dyDescent="0.2">
      <c r="A602" s="1">
        <v>44770</v>
      </c>
      <c r="B602">
        <v>160.88999999999999</v>
      </c>
      <c r="C602">
        <v>162.78</v>
      </c>
      <c r="D602">
        <v>159.44999999999999</v>
      </c>
      <c r="E602">
        <v>162.72</v>
      </c>
      <c r="F602">
        <v>382896</v>
      </c>
      <c r="G602">
        <f t="shared" si="57"/>
        <v>1.5413416536661459E-2</v>
      </c>
      <c r="I602" s="1">
        <v>44770</v>
      </c>
      <c r="J602">
        <v>4026.13</v>
      </c>
      <c r="K602">
        <v>4078.95</v>
      </c>
      <c r="L602">
        <v>3992.97</v>
      </c>
      <c r="M602">
        <v>4072.43</v>
      </c>
      <c r="N602">
        <f t="shared" si="53"/>
        <v>1.0512649850813495E-2</v>
      </c>
      <c r="P602" s="1">
        <v>44770</v>
      </c>
      <c r="Q602">
        <v>114.63</v>
      </c>
      <c r="R602">
        <v>114.63</v>
      </c>
      <c r="S602">
        <v>111.87</v>
      </c>
      <c r="T602">
        <v>113.95</v>
      </c>
      <c r="U602">
        <v>8290</v>
      </c>
      <c r="V602">
        <f t="shared" si="54"/>
        <v>6.3587388501280479E-3</v>
      </c>
      <c r="AE602" s="1">
        <v>44769</v>
      </c>
      <c r="AF602">
        <v>3.028</v>
      </c>
      <c r="AG602">
        <v>3.0790000000000002</v>
      </c>
      <c r="AH602">
        <v>2.9790000000000001</v>
      </c>
      <c r="AI602">
        <v>3.069</v>
      </c>
      <c r="AJ602">
        <f t="shared" si="55"/>
        <v>1.1201629327902212E-2</v>
      </c>
      <c r="AL602" s="1">
        <v>44770</v>
      </c>
      <c r="AM602">
        <v>163.31</v>
      </c>
      <c r="AN602">
        <v>163.76</v>
      </c>
      <c r="AO602">
        <v>162.88</v>
      </c>
      <c r="AP602">
        <v>163.63999999999999</v>
      </c>
      <c r="AQ602">
        <v>5606353</v>
      </c>
      <c r="AR602">
        <f t="shared" si="56"/>
        <v>1.2185315766685217E-2</v>
      </c>
    </row>
    <row r="603" spans="1:44" x14ac:dyDescent="0.2">
      <c r="A603" s="1">
        <v>44769</v>
      </c>
      <c r="B603">
        <v>158.52000000000001</v>
      </c>
      <c r="C603">
        <v>160.80000000000001</v>
      </c>
      <c r="D603">
        <v>157.7629</v>
      </c>
      <c r="E603">
        <v>160.25</v>
      </c>
      <c r="F603">
        <v>500840</v>
      </c>
      <c r="G603">
        <f t="shared" si="57"/>
        <v>1.6492229622581633E-2</v>
      </c>
      <c r="I603" s="1">
        <v>44769</v>
      </c>
      <c r="J603">
        <v>3951.43</v>
      </c>
      <c r="K603">
        <v>4039.56</v>
      </c>
      <c r="L603">
        <v>3951.43</v>
      </c>
      <c r="M603">
        <v>4023.61</v>
      </c>
      <c r="N603">
        <f t="shared" si="53"/>
        <v>1.0404680444110337E-2</v>
      </c>
      <c r="P603" s="1">
        <v>44769</v>
      </c>
      <c r="Q603">
        <v>111.69</v>
      </c>
      <c r="R603">
        <v>113.38</v>
      </c>
      <c r="S603">
        <v>111.42</v>
      </c>
      <c r="T603">
        <v>113.23</v>
      </c>
      <c r="U603">
        <v>9155</v>
      </c>
      <c r="V603">
        <f t="shared" si="54"/>
        <v>2.0549797205948635E-2</v>
      </c>
      <c r="AE603" s="1">
        <v>44768</v>
      </c>
      <c r="AF603">
        <v>3.0270000000000001</v>
      </c>
      <c r="AG603">
        <v>3.0329999999999999</v>
      </c>
      <c r="AH603">
        <v>2.9460000000000002</v>
      </c>
      <c r="AI603">
        <v>3.028</v>
      </c>
      <c r="AJ603">
        <f t="shared" si="55"/>
        <v>-9.7478991596638368E-3</v>
      </c>
      <c r="AL603" s="1">
        <v>44769</v>
      </c>
      <c r="AM603">
        <v>160.02000000000001</v>
      </c>
      <c r="AN603">
        <v>162.21</v>
      </c>
      <c r="AO603">
        <v>159.51</v>
      </c>
      <c r="AP603">
        <v>161.66999999999999</v>
      </c>
      <c r="AQ603">
        <v>5709082</v>
      </c>
      <c r="AR603">
        <f t="shared" si="56"/>
        <v>1.0184953761559583E-2</v>
      </c>
    </row>
    <row r="604" spans="1:44" x14ac:dyDescent="0.2">
      <c r="A604" s="1">
        <v>44768</v>
      </c>
      <c r="B604">
        <v>158</v>
      </c>
      <c r="C604">
        <v>158.55000000000001</v>
      </c>
      <c r="D604">
        <v>157.18</v>
      </c>
      <c r="E604">
        <v>157.65</v>
      </c>
      <c r="F604">
        <v>342622</v>
      </c>
      <c r="G604">
        <f t="shared" si="57"/>
        <v>-5.6764427625355133E-3</v>
      </c>
      <c r="I604" s="1">
        <v>44768</v>
      </c>
      <c r="J604">
        <v>3953.22</v>
      </c>
      <c r="K604">
        <v>3953.22</v>
      </c>
      <c r="L604">
        <v>3910.74</v>
      </c>
      <c r="M604">
        <v>3921.05</v>
      </c>
      <c r="N604">
        <f t="shared" si="53"/>
        <v>-8.2972820822324184E-3</v>
      </c>
      <c r="P604" s="1">
        <v>44768</v>
      </c>
      <c r="Q604">
        <v>110.91</v>
      </c>
      <c r="R604">
        <v>111.4</v>
      </c>
      <c r="S604">
        <v>110.69</v>
      </c>
      <c r="T604">
        <v>110.95</v>
      </c>
      <c r="U604">
        <v>9581</v>
      </c>
      <c r="V604">
        <f t="shared" si="54"/>
        <v>-2.4276209314871068E-3</v>
      </c>
      <c r="AE604" s="1">
        <v>44767</v>
      </c>
      <c r="AF604">
        <v>2.9750000000000001</v>
      </c>
      <c r="AG604">
        <v>3.0779999999999998</v>
      </c>
      <c r="AH604">
        <v>2.9750000000000001</v>
      </c>
      <c r="AI604">
        <v>3.0270000000000001</v>
      </c>
      <c r="AJ604">
        <f t="shared" si="55"/>
        <v>8.4745762711864094E-3</v>
      </c>
      <c r="AL604" s="1">
        <v>44768</v>
      </c>
      <c r="AM604">
        <v>160.22999999999999</v>
      </c>
      <c r="AN604">
        <v>160.5</v>
      </c>
      <c r="AO604">
        <v>159.79</v>
      </c>
      <c r="AP604">
        <v>160.04</v>
      </c>
      <c r="AQ604">
        <v>2672764</v>
      </c>
      <c r="AR604">
        <f t="shared" si="56"/>
        <v>-1.1857954190850511E-3</v>
      </c>
    </row>
    <row r="605" spans="1:44" x14ac:dyDescent="0.2">
      <c r="A605" s="1">
        <v>44767</v>
      </c>
      <c r="B605">
        <v>157.55000000000001</v>
      </c>
      <c r="C605">
        <v>158.72999999999999</v>
      </c>
      <c r="D605">
        <v>156.715</v>
      </c>
      <c r="E605">
        <v>158.55000000000001</v>
      </c>
      <c r="F605">
        <v>529075</v>
      </c>
      <c r="G605">
        <f t="shared" si="57"/>
        <v>9.3582887700534682E-3</v>
      </c>
      <c r="I605" s="1">
        <v>44767</v>
      </c>
      <c r="J605">
        <v>3965.72</v>
      </c>
      <c r="K605">
        <v>3975.3</v>
      </c>
      <c r="L605">
        <v>3943.46</v>
      </c>
      <c r="M605">
        <v>3966.84</v>
      </c>
      <c r="N605">
        <f t="shared" si="53"/>
        <v>1.1678505963654228E-3</v>
      </c>
      <c r="P605" s="1">
        <v>44767</v>
      </c>
      <c r="Q605">
        <v>111.18</v>
      </c>
      <c r="R605">
        <v>111.22</v>
      </c>
      <c r="S605">
        <v>109.76</v>
      </c>
      <c r="T605">
        <v>111.22</v>
      </c>
      <c r="U605">
        <v>11298</v>
      </c>
      <c r="V605">
        <f t="shared" si="54"/>
        <v>1.7473241240508613E-2</v>
      </c>
      <c r="AE605" s="1">
        <v>44764</v>
      </c>
      <c r="AF605">
        <v>3.0459999999999998</v>
      </c>
      <c r="AG605">
        <v>3.0779999999999998</v>
      </c>
      <c r="AH605">
        <v>2.95</v>
      </c>
      <c r="AI605">
        <v>2.9750000000000001</v>
      </c>
      <c r="AJ605">
        <f t="shared" si="55"/>
        <v>-3.0561945448570479E-2</v>
      </c>
      <c r="AL605" s="1">
        <v>44767</v>
      </c>
      <c r="AM605">
        <v>160.63999999999999</v>
      </c>
      <c r="AN605">
        <v>160.69999999999999</v>
      </c>
      <c r="AO605">
        <v>159.81</v>
      </c>
      <c r="AP605">
        <v>160.22999999999999</v>
      </c>
      <c r="AQ605">
        <v>3713368</v>
      </c>
      <c r="AR605">
        <f t="shared" si="56"/>
        <v>-2.7385323955934383E-3</v>
      </c>
    </row>
    <row r="606" spans="1:44" x14ac:dyDescent="0.2">
      <c r="A606" s="1">
        <v>44764</v>
      </c>
      <c r="B606">
        <v>158.41</v>
      </c>
      <c r="C606">
        <v>159.42750000000001</v>
      </c>
      <c r="D606">
        <v>156.06</v>
      </c>
      <c r="E606">
        <v>157.08000000000001</v>
      </c>
      <c r="F606">
        <v>456359</v>
      </c>
      <c r="G606">
        <f t="shared" si="57"/>
        <v>-7.0796460176989649E-3</v>
      </c>
      <c r="I606" s="1">
        <v>44764</v>
      </c>
      <c r="J606">
        <v>3998.43</v>
      </c>
      <c r="K606">
        <v>4012.44</v>
      </c>
      <c r="L606">
        <v>3938.86</v>
      </c>
      <c r="M606">
        <v>3961.63</v>
      </c>
      <c r="N606">
        <f t="shared" si="53"/>
        <v>2.8566772922162557E-3</v>
      </c>
      <c r="P606" s="1">
        <v>44764</v>
      </c>
      <c r="Q606">
        <v>111</v>
      </c>
      <c r="R606">
        <v>111</v>
      </c>
      <c r="S606">
        <v>109.05</v>
      </c>
      <c r="T606">
        <v>109.31</v>
      </c>
      <c r="U606">
        <v>7378</v>
      </c>
      <c r="V606">
        <f t="shared" si="54"/>
        <v>-8.615998548884481E-3</v>
      </c>
      <c r="AE606" s="1">
        <v>44763</v>
      </c>
      <c r="AF606">
        <v>3.1629999999999998</v>
      </c>
      <c r="AG606">
        <v>3.2120000000000002</v>
      </c>
      <c r="AH606">
        <v>3.0430000000000001</v>
      </c>
      <c r="AI606">
        <v>3.0459999999999998</v>
      </c>
      <c r="AJ606">
        <f t="shared" si="55"/>
        <v>-2.0283322601416524E-2</v>
      </c>
      <c r="AL606" s="1">
        <v>44764</v>
      </c>
      <c r="AM606">
        <v>160.55000000000001</v>
      </c>
      <c r="AN606">
        <v>162.13</v>
      </c>
      <c r="AO606">
        <v>160.35</v>
      </c>
      <c r="AP606">
        <v>160.66999999999999</v>
      </c>
      <c r="AQ606">
        <v>5733753</v>
      </c>
      <c r="AR606">
        <f t="shared" si="56"/>
        <v>2.4957883571471717E-3</v>
      </c>
    </row>
    <row r="607" spans="1:44" x14ac:dyDescent="0.2">
      <c r="A607" s="1">
        <v>44763</v>
      </c>
      <c r="B607">
        <v>156.74</v>
      </c>
      <c r="C607">
        <v>158.19999999999999</v>
      </c>
      <c r="D607">
        <v>155.37</v>
      </c>
      <c r="E607">
        <v>158.19999999999999</v>
      </c>
      <c r="F607">
        <v>347301</v>
      </c>
      <c r="G607">
        <f t="shared" si="57"/>
        <v>2.9161912007098991E-3</v>
      </c>
      <c r="I607" s="1">
        <v>44763</v>
      </c>
      <c r="J607">
        <v>3955.47</v>
      </c>
      <c r="K607">
        <v>3999.29</v>
      </c>
      <c r="L607">
        <v>3927.64</v>
      </c>
      <c r="M607">
        <v>3998.95</v>
      </c>
      <c r="N607">
        <f t="shared" si="53"/>
        <v>1.4303817155910772E-3</v>
      </c>
      <c r="P607" s="1">
        <v>44763</v>
      </c>
      <c r="Q607">
        <v>110.95</v>
      </c>
      <c r="R607">
        <v>110.95</v>
      </c>
      <c r="S607">
        <v>108.74</v>
      </c>
      <c r="T607">
        <v>110.26</v>
      </c>
      <c r="U607">
        <v>11020</v>
      </c>
      <c r="V607">
        <f t="shared" si="54"/>
        <v>-1.5394367472607235E-3</v>
      </c>
      <c r="AE607" s="1">
        <v>44762</v>
      </c>
      <c r="AF607">
        <v>3.1779999999999999</v>
      </c>
      <c r="AG607">
        <v>3.1949999999999998</v>
      </c>
      <c r="AH607">
        <v>3.1059999999999999</v>
      </c>
      <c r="AI607">
        <v>3.1629999999999998</v>
      </c>
      <c r="AJ607">
        <f t="shared" si="55"/>
        <v>-8.9342693044033271E-3</v>
      </c>
      <c r="AL607" s="1">
        <v>44763</v>
      </c>
      <c r="AM607">
        <v>158.31</v>
      </c>
      <c r="AN607">
        <v>160.31</v>
      </c>
      <c r="AO607">
        <v>158.26990000000001</v>
      </c>
      <c r="AP607">
        <v>160.27000000000001</v>
      </c>
      <c r="AQ607">
        <v>5863333</v>
      </c>
      <c r="AR607">
        <f t="shared" si="56"/>
        <v>1.4110351809668555E-2</v>
      </c>
    </row>
    <row r="608" spans="1:44" x14ac:dyDescent="0.2">
      <c r="A608" s="1">
        <v>44762</v>
      </c>
      <c r="B608">
        <v>156.01</v>
      </c>
      <c r="C608">
        <v>158</v>
      </c>
      <c r="D608">
        <v>155.44999999999999</v>
      </c>
      <c r="E608">
        <v>157.74</v>
      </c>
      <c r="F608">
        <v>851592</v>
      </c>
      <c r="G608">
        <f t="shared" si="57"/>
        <v>8.6967642921090531E-3</v>
      </c>
      <c r="I608" s="1">
        <v>44762</v>
      </c>
      <c r="J608">
        <v>3935.32</v>
      </c>
      <c r="K608">
        <v>3974.13</v>
      </c>
      <c r="L608">
        <v>3922.03</v>
      </c>
      <c r="M608">
        <v>3959.9</v>
      </c>
      <c r="N608">
        <f t="shared" si="53"/>
        <v>1.5877826214213422E-2</v>
      </c>
      <c r="P608" s="1">
        <v>44762</v>
      </c>
      <c r="Q608">
        <v>109.8</v>
      </c>
      <c r="R608">
        <v>110.61</v>
      </c>
      <c r="S608">
        <v>109.74</v>
      </c>
      <c r="T608">
        <v>110.43</v>
      </c>
      <c r="U608">
        <v>12908</v>
      </c>
      <c r="V608">
        <f t="shared" si="54"/>
        <v>4.5483489493313928E-3</v>
      </c>
      <c r="AE608" s="1">
        <v>44761</v>
      </c>
      <c r="AF608">
        <v>3.1579999999999999</v>
      </c>
      <c r="AG608">
        <v>3.2090000000000001</v>
      </c>
      <c r="AH608">
        <v>3.1339999999999999</v>
      </c>
      <c r="AI608">
        <v>3.1779999999999999</v>
      </c>
      <c r="AJ608">
        <f t="shared" si="55"/>
        <v>1.8524536886577816E-2</v>
      </c>
      <c r="AL608" s="1">
        <v>44762</v>
      </c>
      <c r="AM608">
        <v>159.71</v>
      </c>
      <c r="AN608">
        <v>159.815</v>
      </c>
      <c r="AO608">
        <v>158.02500000000001</v>
      </c>
      <c r="AP608">
        <v>158.04</v>
      </c>
      <c r="AQ608">
        <v>4795846</v>
      </c>
      <c r="AR608">
        <f t="shared" si="56"/>
        <v>-9.4020308386611514E-3</v>
      </c>
    </row>
    <row r="609" spans="1:44" x14ac:dyDescent="0.2">
      <c r="A609" s="1">
        <v>44761</v>
      </c>
      <c r="B609">
        <v>153.1</v>
      </c>
      <c r="C609">
        <v>156.482</v>
      </c>
      <c r="D609">
        <v>152.77000000000001</v>
      </c>
      <c r="E609">
        <v>156.38</v>
      </c>
      <c r="F609">
        <v>577532</v>
      </c>
      <c r="G609">
        <f t="shared" si="57"/>
        <v>3.289299867899597E-2</v>
      </c>
      <c r="I609" s="1">
        <v>44761</v>
      </c>
      <c r="J609">
        <v>3860.73</v>
      </c>
      <c r="K609">
        <v>3939.81</v>
      </c>
      <c r="L609">
        <v>3860.73</v>
      </c>
      <c r="M609">
        <v>3936.69</v>
      </c>
      <c r="N609">
        <f t="shared" si="53"/>
        <v>1.102489636335542E-2</v>
      </c>
      <c r="P609" s="1">
        <v>44761</v>
      </c>
      <c r="Q609">
        <v>108.39</v>
      </c>
      <c r="R609">
        <v>109.98</v>
      </c>
      <c r="S609">
        <v>108.39</v>
      </c>
      <c r="T609">
        <v>109.93</v>
      </c>
      <c r="U609">
        <v>6093</v>
      </c>
      <c r="V609">
        <f t="shared" si="54"/>
        <v>2.959632855671079E-2</v>
      </c>
      <c r="AE609" s="1">
        <v>44760</v>
      </c>
      <c r="AF609">
        <v>3.081</v>
      </c>
      <c r="AG609">
        <v>3.1819999999999999</v>
      </c>
      <c r="AH609">
        <v>3.077</v>
      </c>
      <c r="AI609">
        <v>3.1579999999999999</v>
      </c>
      <c r="AJ609">
        <f t="shared" si="55"/>
        <v>7.5311067452521717E-3</v>
      </c>
      <c r="AL609" s="1">
        <v>44761</v>
      </c>
      <c r="AM609">
        <v>159.47</v>
      </c>
      <c r="AN609">
        <v>159.87</v>
      </c>
      <c r="AO609">
        <v>159.33000000000001</v>
      </c>
      <c r="AP609">
        <v>159.54</v>
      </c>
      <c r="AQ609">
        <v>3796198</v>
      </c>
      <c r="AR609">
        <f t="shared" si="56"/>
        <v>2.3875345564211828E-3</v>
      </c>
    </row>
    <row r="610" spans="1:44" x14ac:dyDescent="0.2">
      <c r="A610" s="1">
        <v>44760</v>
      </c>
      <c r="B610">
        <v>152.68</v>
      </c>
      <c r="C610">
        <v>153.66999999999999</v>
      </c>
      <c r="D610">
        <v>151.08000000000001</v>
      </c>
      <c r="E610">
        <v>151.4</v>
      </c>
      <c r="F610">
        <v>569925</v>
      </c>
      <c r="G610">
        <f t="shared" si="57"/>
        <v>9.9173553719012018E-4</v>
      </c>
      <c r="I610" s="1">
        <v>44760</v>
      </c>
      <c r="J610">
        <v>3883.79</v>
      </c>
      <c r="K610">
        <v>3902.44</v>
      </c>
      <c r="L610">
        <v>3818.63</v>
      </c>
      <c r="M610">
        <v>3830.85</v>
      </c>
      <c r="N610">
        <f t="shared" si="53"/>
        <v>3.7986157320332628E-4</v>
      </c>
      <c r="P610" s="1">
        <v>44760</v>
      </c>
      <c r="Q610">
        <v>109.14</v>
      </c>
      <c r="R610">
        <v>109.14</v>
      </c>
      <c r="S610">
        <v>106.67</v>
      </c>
      <c r="T610">
        <v>106.77</v>
      </c>
      <c r="U610">
        <v>12225</v>
      </c>
      <c r="V610">
        <f t="shared" si="54"/>
        <v>5.6227157717179531E-4</v>
      </c>
      <c r="AE610" s="1">
        <v>44757</v>
      </c>
      <c r="AF610">
        <v>3.113</v>
      </c>
      <c r="AG610">
        <v>3.1309999999999998</v>
      </c>
      <c r="AH610">
        <v>3.0539999999999998</v>
      </c>
      <c r="AI610">
        <v>3.081</v>
      </c>
      <c r="AJ610">
        <f t="shared" si="55"/>
        <v>-6.5061808718282427E-3</v>
      </c>
      <c r="AL610" s="1">
        <v>44760</v>
      </c>
      <c r="AM610">
        <v>160.08000000000001</v>
      </c>
      <c r="AN610">
        <v>160.43</v>
      </c>
      <c r="AO610">
        <v>159.05000000000001</v>
      </c>
      <c r="AP610">
        <v>159.16</v>
      </c>
      <c r="AQ610">
        <v>5791779</v>
      </c>
      <c r="AR610">
        <f t="shared" si="56"/>
        <v>9.4333689705053576E-4</v>
      </c>
    </row>
    <row r="611" spans="1:44" x14ac:dyDescent="0.2">
      <c r="A611" s="1">
        <v>44757</v>
      </c>
      <c r="B611">
        <v>150</v>
      </c>
      <c r="C611">
        <v>151.31280000000001</v>
      </c>
      <c r="D611">
        <v>148.33000000000001</v>
      </c>
      <c r="E611">
        <v>151.25</v>
      </c>
      <c r="F611">
        <v>514857</v>
      </c>
      <c r="G611">
        <f t="shared" si="57"/>
        <v>1.9754584681769195E-2</v>
      </c>
      <c r="I611" s="1">
        <v>44757</v>
      </c>
      <c r="J611">
        <v>3818</v>
      </c>
      <c r="K611">
        <v>3863.62</v>
      </c>
      <c r="L611">
        <v>3817.18</v>
      </c>
      <c r="M611">
        <v>3863.16</v>
      </c>
      <c r="N611">
        <f t="shared" si="53"/>
        <v>2.5693526370661735E-2</v>
      </c>
      <c r="P611" s="1">
        <v>44757</v>
      </c>
      <c r="Q611">
        <v>107.22</v>
      </c>
      <c r="R611">
        <v>107.22</v>
      </c>
      <c r="S611">
        <v>105.93</v>
      </c>
      <c r="T611">
        <v>106.71</v>
      </c>
      <c r="U611">
        <v>11860</v>
      </c>
      <c r="V611">
        <f t="shared" si="54"/>
        <v>1.7448512585812342E-2</v>
      </c>
      <c r="AE611" s="1">
        <v>44756</v>
      </c>
      <c r="AF611">
        <v>3.121</v>
      </c>
      <c r="AG611">
        <v>3.1640000000000001</v>
      </c>
      <c r="AH611">
        <v>3.0739999999999998</v>
      </c>
      <c r="AI611">
        <v>3.113</v>
      </c>
      <c r="AJ611">
        <f t="shared" si="55"/>
        <v>2.9363784665578782E-3</v>
      </c>
      <c r="AL611" s="1">
        <v>44757</v>
      </c>
      <c r="AM611">
        <v>159.01</v>
      </c>
      <c r="AN611">
        <v>159.25</v>
      </c>
      <c r="AO611">
        <v>158.35</v>
      </c>
      <c r="AP611">
        <v>159.01</v>
      </c>
      <c r="AQ611">
        <v>6783785</v>
      </c>
      <c r="AR611">
        <f t="shared" si="56"/>
        <v>-2.0084102177871186E-3</v>
      </c>
    </row>
    <row r="612" spans="1:44" x14ac:dyDescent="0.2">
      <c r="A612" s="1">
        <v>44756</v>
      </c>
      <c r="B612">
        <v>147.63999999999999</v>
      </c>
      <c r="C612">
        <v>148.49</v>
      </c>
      <c r="D612">
        <v>146.44999999999999</v>
      </c>
      <c r="E612">
        <v>148.32</v>
      </c>
      <c r="F612">
        <v>604373</v>
      </c>
      <c r="G612">
        <f t="shared" si="57"/>
        <v>-1.2319371379103645E-2</v>
      </c>
      <c r="I612" s="1">
        <v>44756</v>
      </c>
      <c r="J612">
        <v>3763.99</v>
      </c>
      <c r="K612">
        <v>3796.41</v>
      </c>
      <c r="L612">
        <v>3721.56</v>
      </c>
      <c r="M612">
        <v>3790.38</v>
      </c>
      <c r="N612">
        <f t="shared" si="53"/>
        <v>-9.978531924119587E-3</v>
      </c>
      <c r="P612" s="1">
        <v>44756</v>
      </c>
      <c r="Q612">
        <v>104.95</v>
      </c>
      <c r="R612">
        <v>104.95</v>
      </c>
      <c r="S612">
        <v>102.91</v>
      </c>
      <c r="T612">
        <v>104.88</v>
      </c>
      <c r="U612">
        <v>78966</v>
      </c>
      <c r="V612">
        <f t="shared" si="54"/>
        <v>-1.0845986984815672E-2</v>
      </c>
      <c r="AE612" s="1">
        <v>44755</v>
      </c>
      <c r="AF612">
        <v>3.1659999999999999</v>
      </c>
      <c r="AG612">
        <v>3.2330000000000001</v>
      </c>
      <c r="AH612">
        <v>3.0649999999999999</v>
      </c>
      <c r="AI612">
        <v>3.121</v>
      </c>
      <c r="AJ612">
        <f t="shared" si="55"/>
        <v>-7.1266601878847554E-3</v>
      </c>
      <c r="AL612" s="1">
        <v>44756</v>
      </c>
      <c r="AM612">
        <v>159.02000000000001</v>
      </c>
      <c r="AN612">
        <v>159.83000000000001</v>
      </c>
      <c r="AO612">
        <v>158.22</v>
      </c>
      <c r="AP612">
        <v>159.33000000000001</v>
      </c>
      <c r="AQ612">
        <v>12213610</v>
      </c>
      <c r="AR612">
        <f t="shared" si="56"/>
        <v>-1.4047029702970185E-2</v>
      </c>
    </row>
    <row r="613" spans="1:44" x14ac:dyDescent="0.2">
      <c r="A613" s="1">
        <v>44755</v>
      </c>
      <c r="B613">
        <v>148.88</v>
      </c>
      <c r="C613">
        <v>150.91</v>
      </c>
      <c r="D613">
        <v>148.19999999999999</v>
      </c>
      <c r="E613">
        <v>150.16999999999999</v>
      </c>
      <c r="F613">
        <v>510849</v>
      </c>
      <c r="G613">
        <f t="shared" si="57"/>
        <v>-3.8474295190713929E-3</v>
      </c>
      <c r="I613" s="1">
        <v>44755</v>
      </c>
      <c r="J613">
        <v>3779.67</v>
      </c>
      <c r="K613">
        <v>3829.44</v>
      </c>
      <c r="L613">
        <v>3759.07</v>
      </c>
      <c r="M613">
        <v>3801.78</v>
      </c>
      <c r="N613">
        <f t="shared" si="53"/>
        <v>-1.1385034557485341E-2</v>
      </c>
      <c r="P613" s="1">
        <v>44755</v>
      </c>
      <c r="Q613">
        <v>104.5</v>
      </c>
      <c r="R613">
        <v>106.68</v>
      </c>
      <c r="S613">
        <v>104.5</v>
      </c>
      <c r="T613">
        <v>106.03</v>
      </c>
      <c r="U613">
        <v>6850</v>
      </c>
      <c r="V613">
        <f t="shared" si="54"/>
        <v>-1.8859028760015109E-4</v>
      </c>
      <c r="AE613" s="1">
        <v>44754</v>
      </c>
      <c r="AF613">
        <v>3.1789999999999998</v>
      </c>
      <c r="AG613">
        <v>3.1789999999999998</v>
      </c>
      <c r="AH613">
        <v>3.0870000000000002</v>
      </c>
      <c r="AI613">
        <v>3.1659999999999999</v>
      </c>
      <c r="AJ613">
        <f t="shared" si="55"/>
        <v>-2.0311012377023045E-2</v>
      </c>
      <c r="AL613" s="1">
        <v>44755</v>
      </c>
      <c r="AM613">
        <v>160.1</v>
      </c>
      <c r="AN613">
        <v>162.70500000000001</v>
      </c>
      <c r="AO613">
        <v>160.06</v>
      </c>
      <c r="AP613">
        <v>161.6</v>
      </c>
      <c r="AQ613">
        <v>8456636</v>
      </c>
      <c r="AR613">
        <f t="shared" si="56"/>
        <v>4.7876639930360112E-3</v>
      </c>
    </row>
    <row r="614" spans="1:44" x14ac:dyDescent="0.2">
      <c r="A614" s="1">
        <v>44754</v>
      </c>
      <c r="B614">
        <v>149.87</v>
      </c>
      <c r="C614">
        <v>152.44</v>
      </c>
      <c r="D614">
        <v>149.87</v>
      </c>
      <c r="E614">
        <v>150.75</v>
      </c>
      <c r="F614">
        <v>2341391</v>
      </c>
      <c r="G614">
        <f t="shared" si="57"/>
        <v>2.6541039081674767E-4</v>
      </c>
      <c r="I614" s="1">
        <v>44754</v>
      </c>
      <c r="J614">
        <v>3851.95</v>
      </c>
      <c r="K614">
        <v>3873.41</v>
      </c>
      <c r="L614">
        <v>3802.36</v>
      </c>
      <c r="M614">
        <v>3818.8</v>
      </c>
      <c r="N614">
        <f t="shared" si="53"/>
        <v>-1.1660367746060708E-2</v>
      </c>
      <c r="P614" s="1">
        <v>44754</v>
      </c>
      <c r="Q614">
        <v>104.97</v>
      </c>
      <c r="R614">
        <v>106.89</v>
      </c>
      <c r="S614">
        <v>104.97</v>
      </c>
      <c r="T614">
        <v>106.05</v>
      </c>
      <c r="U614">
        <v>42015</v>
      </c>
      <c r="V614">
        <f t="shared" si="54"/>
        <v>-8.3224237890405887E-3</v>
      </c>
      <c r="AE614" s="1">
        <v>44753</v>
      </c>
      <c r="AF614">
        <v>3.254</v>
      </c>
      <c r="AG614">
        <v>3.2669999999999999</v>
      </c>
      <c r="AH614">
        <v>3.1509999999999998</v>
      </c>
      <c r="AI614">
        <v>3.1789999999999998</v>
      </c>
      <c r="AJ614">
        <f t="shared" si="55"/>
        <v>-4.1087231352719168E-3</v>
      </c>
      <c r="AL614" s="1">
        <v>44754</v>
      </c>
      <c r="AM614">
        <v>161.22</v>
      </c>
      <c r="AN614">
        <v>161.62</v>
      </c>
      <c r="AO614">
        <v>160.72</v>
      </c>
      <c r="AP614">
        <v>160.83000000000001</v>
      </c>
      <c r="AQ614">
        <v>5375081</v>
      </c>
      <c r="AR614">
        <f t="shared" si="56"/>
        <v>-3.7167812674223769E-3</v>
      </c>
    </row>
    <row r="615" spans="1:44" x14ac:dyDescent="0.2">
      <c r="A615" s="1">
        <v>44753</v>
      </c>
      <c r="B615">
        <v>151.21</v>
      </c>
      <c r="C615">
        <v>152.02000000000001</v>
      </c>
      <c r="D615">
        <v>150.4</v>
      </c>
      <c r="E615">
        <v>150.71</v>
      </c>
      <c r="F615">
        <v>394016</v>
      </c>
      <c r="G615">
        <f t="shared" si="57"/>
        <v>-9.9848912829270317E-3</v>
      </c>
      <c r="I615" s="1">
        <v>44753</v>
      </c>
      <c r="J615">
        <v>3880.94</v>
      </c>
      <c r="K615">
        <v>3880.94</v>
      </c>
      <c r="L615">
        <v>3847.22</v>
      </c>
      <c r="M615">
        <v>3854.43</v>
      </c>
      <c r="N615">
        <f t="shared" si="53"/>
        <v>-5.7167372213349941E-3</v>
      </c>
      <c r="P615" s="1">
        <v>44753</v>
      </c>
      <c r="Q615">
        <v>108.36</v>
      </c>
      <c r="R615">
        <v>108.36</v>
      </c>
      <c r="S615">
        <v>106.76</v>
      </c>
      <c r="T615">
        <v>106.94</v>
      </c>
      <c r="U615">
        <v>8565</v>
      </c>
      <c r="V615">
        <f t="shared" si="54"/>
        <v>-8.8052646213736471E-3</v>
      </c>
      <c r="AE615" s="1">
        <v>44750</v>
      </c>
      <c r="AF615">
        <v>3.1890000000000001</v>
      </c>
      <c r="AG615">
        <v>3.2789999999999999</v>
      </c>
      <c r="AH615">
        <v>3.1640000000000001</v>
      </c>
      <c r="AI615">
        <v>3.254</v>
      </c>
      <c r="AJ615">
        <f t="shared" si="55"/>
        <v>2.1304067140090473E-2</v>
      </c>
      <c r="AL615" s="1">
        <v>44753</v>
      </c>
      <c r="AM615">
        <v>161.93</v>
      </c>
      <c r="AN615">
        <v>162.435</v>
      </c>
      <c r="AO615">
        <v>161.37569999999999</v>
      </c>
      <c r="AP615">
        <v>161.43</v>
      </c>
      <c r="AQ615">
        <v>4321663</v>
      </c>
      <c r="AR615">
        <f t="shared" si="56"/>
        <v>-5.3604436229205453E-3</v>
      </c>
    </row>
    <row r="616" spans="1:44" x14ac:dyDescent="0.2">
      <c r="A616" s="1">
        <v>44750</v>
      </c>
      <c r="B616">
        <v>152.69999999999999</v>
      </c>
      <c r="C616">
        <v>153.46</v>
      </c>
      <c r="D616">
        <v>151.21</v>
      </c>
      <c r="E616">
        <v>152.22999999999999</v>
      </c>
      <c r="F616">
        <v>617985</v>
      </c>
      <c r="G616">
        <f t="shared" si="57"/>
        <v>-3.9911018058100866E-3</v>
      </c>
      <c r="I616" s="1">
        <v>44750</v>
      </c>
      <c r="J616">
        <v>3888.26</v>
      </c>
      <c r="K616">
        <v>3918.5</v>
      </c>
      <c r="L616">
        <v>3869.34</v>
      </c>
      <c r="M616">
        <v>3899.38</v>
      </c>
      <c r="N616">
        <f t="shared" si="53"/>
        <v>2.7184264742086987E-3</v>
      </c>
      <c r="P616" s="1">
        <v>44750</v>
      </c>
      <c r="Q616">
        <v>108.18</v>
      </c>
      <c r="R616">
        <v>108.5</v>
      </c>
      <c r="S616">
        <v>107.57</v>
      </c>
      <c r="T616">
        <v>107.89</v>
      </c>
      <c r="U616">
        <v>12584</v>
      </c>
      <c r="V616">
        <f t="shared" si="54"/>
        <v>2.7813832746153476E-4</v>
      </c>
      <c r="AE616" s="1">
        <v>44749</v>
      </c>
      <c r="AF616">
        <v>3.1259999999999999</v>
      </c>
      <c r="AG616">
        <v>3.2090000000000001</v>
      </c>
      <c r="AH616">
        <v>3.0979999999999999</v>
      </c>
      <c r="AI616">
        <v>3.1890000000000001</v>
      </c>
      <c r="AJ616">
        <f t="shared" si="55"/>
        <v>3.4045393858477928E-2</v>
      </c>
      <c r="AL616" s="1">
        <v>44750</v>
      </c>
      <c r="AM616">
        <v>162.35</v>
      </c>
      <c r="AN616">
        <v>163.38</v>
      </c>
      <c r="AO616">
        <v>161.84</v>
      </c>
      <c r="AP616">
        <v>162.30000000000001</v>
      </c>
      <c r="AQ616">
        <v>4584112</v>
      </c>
      <c r="AR616">
        <f t="shared" si="56"/>
        <v>4.3148616162252116E-4</v>
      </c>
    </row>
    <row r="617" spans="1:44" x14ac:dyDescent="0.2">
      <c r="A617" s="1">
        <v>44749</v>
      </c>
      <c r="B617">
        <v>151.19</v>
      </c>
      <c r="C617">
        <v>153.2484</v>
      </c>
      <c r="D617">
        <v>151.19</v>
      </c>
      <c r="E617">
        <v>152.84</v>
      </c>
      <c r="F617">
        <v>467898</v>
      </c>
      <c r="G617">
        <f t="shared" si="57"/>
        <v>1.9409057560194735E-2</v>
      </c>
      <c r="I617" s="1">
        <v>44749</v>
      </c>
      <c r="J617">
        <v>3858.85</v>
      </c>
      <c r="K617">
        <v>3910.63</v>
      </c>
      <c r="L617">
        <v>3858.85</v>
      </c>
      <c r="M617">
        <v>3902.62</v>
      </c>
      <c r="N617">
        <f t="shared" si="53"/>
        <v>1.2989024431861441E-2</v>
      </c>
      <c r="P617" s="1">
        <v>44749</v>
      </c>
      <c r="Q617">
        <v>107.81</v>
      </c>
      <c r="R617">
        <v>108.18</v>
      </c>
      <c r="S617">
        <v>107.81</v>
      </c>
      <c r="T617">
        <v>107.86</v>
      </c>
      <c r="U617">
        <v>15305</v>
      </c>
      <c r="V617">
        <f t="shared" si="54"/>
        <v>2.2660472172181669E-2</v>
      </c>
      <c r="AE617" s="1">
        <v>44748</v>
      </c>
      <c r="AF617">
        <v>3.0419999999999998</v>
      </c>
      <c r="AG617">
        <v>3.1419999999999999</v>
      </c>
      <c r="AH617">
        <v>2.996</v>
      </c>
      <c r="AI617">
        <v>3.1259999999999999</v>
      </c>
      <c r="AJ617">
        <f t="shared" si="55"/>
        <v>-5.9721300597212323E-3</v>
      </c>
      <c r="AL617" s="1">
        <v>44749</v>
      </c>
      <c r="AM617">
        <v>162.43</v>
      </c>
      <c r="AN617">
        <v>163.04</v>
      </c>
      <c r="AO617">
        <v>162.06</v>
      </c>
      <c r="AP617">
        <v>162.22999999999999</v>
      </c>
      <c r="AQ617">
        <v>4588418</v>
      </c>
      <c r="AR617">
        <f t="shared" si="56"/>
        <v>5.5507586036760467E-4</v>
      </c>
    </row>
    <row r="618" spans="1:44" x14ac:dyDescent="0.2">
      <c r="A618" s="1">
        <v>44748</v>
      </c>
      <c r="B618">
        <v>150.76</v>
      </c>
      <c r="C618">
        <v>151.73500000000001</v>
      </c>
      <c r="D618">
        <v>148.12</v>
      </c>
      <c r="E618">
        <v>149.93</v>
      </c>
      <c r="F618">
        <v>671348</v>
      </c>
      <c r="G618">
        <f t="shared" si="57"/>
        <v>-7.8745367919533984E-3</v>
      </c>
      <c r="I618" s="1">
        <v>44748</v>
      </c>
      <c r="J618">
        <v>3831.98</v>
      </c>
      <c r="K618">
        <v>3870.91</v>
      </c>
      <c r="L618">
        <v>3809.37</v>
      </c>
      <c r="M618">
        <v>3845.08</v>
      </c>
      <c r="N618">
        <f t="shared" si="53"/>
        <v>1.7987418694515842E-2</v>
      </c>
      <c r="P618" s="1">
        <v>44748</v>
      </c>
      <c r="Q618">
        <v>107.13</v>
      </c>
      <c r="R618">
        <v>107.13</v>
      </c>
      <c r="S618">
        <v>104.35</v>
      </c>
      <c r="T618">
        <v>105.47</v>
      </c>
      <c r="U618">
        <v>17468</v>
      </c>
      <c r="V618">
        <f t="shared" si="54"/>
        <v>-4.3424903237988099E-3</v>
      </c>
      <c r="AE618" s="1">
        <v>44747</v>
      </c>
      <c r="AF618">
        <v>3.117</v>
      </c>
      <c r="AG618">
        <v>3.2</v>
      </c>
      <c r="AH618">
        <v>3.0139999999999998</v>
      </c>
      <c r="AI618">
        <v>3.0419999999999998</v>
      </c>
      <c r="AJ618">
        <f t="shared" si="55"/>
        <v>-3.3044594161052356E-2</v>
      </c>
      <c r="AL618" s="1">
        <v>44748</v>
      </c>
      <c r="AM618">
        <v>164.32</v>
      </c>
      <c r="AN618">
        <v>164.57</v>
      </c>
      <c r="AO618">
        <v>161.47</v>
      </c>
      <c r="AP618">
        <v>162.13999999999999</v>
      </c>
      <c r="AQ618">
        <v>11861140</v>
      </c>
      <c r="AR618">
        <f t="shared" si="56"/>
        <v>-1.5842185128983392E-2</v>
      </c>
    </row>
    <row r="619" spans="1:44" x14ac:dyDescent="0.2">
      <c r="A619" s="1">
        <v>44747</v>
      </c>
      <c r="B619">
        <v>149.47999999999999</v>
      </c>
      <c r="C619">
        <v>151.12</v>
      </c>
      <c r="D619">
        <v>147.01</v>
      </c>
      <c r="E619">
        <v>151.12</v>
      </c>
      <c r="F619">
        <v>633118</v>
      </c>
      <c r="G619">
        <f t="shared" si="57"/>
        <v>-5.3968671844148554E-3</v>
      </c>
      <c r="I619" s="1">
        <v>44747</v>
      </c>
      <c r="J619">
        <v>3792.61</v>
      </c>
      <c r="K619">
        <v>3832.19</v>
      </c>
      <c r="L619">
        <v>3742.06</v>
      </c>
      <c r="M619">
        <v>3831.39</v>
      </c>
      <c r="N619">
        <f t="shared" si="53"/>
        <v>-2.6758348658084711E-3</v>
      </c>
      <c r="P619" s="1">
        <v>44747</v>
      </c>
      <c r="Q619">
        <v>107.23</v>
      </c>
      <c r="R619">
        <v>107.23</v>
      </c>
      <c r="S619">
        <v>104.1</v>
      </c>
      <c r="T619">
        <v>105.93</v>
      </c>
      <c r="U619">
        <v>12313</v>
      </c>
      <c r="V619">
        <f t="shared" si="54"/>
        <v>-1.6890951276102024E-2</v>
      </c>
      <c r="AE619" s="1">
        <v>44746</v>
      </c>
      <c r="AF619">
        <v>3.117</v>
      </c>
      <c r="AG619">
        <v>3.117</v>
      </c>
      <c r="AH619">
        <v>3.117</v>
      </c>
      <c r="AI619">
        <v>3.117</v>
      </c>
      <c r="AJ619">
        <f t="shared" si="55"/>
        <v>2.8712871287128777E-2</v>
      </c>
      <c r="AL619" s="1">
        <v>44747</v>
      </c>
      <c r="AM619">
        <v>167.18</v>
      </c>
      <c r="AN619">
        <v>167.33</v>
      </c>
      <c r="AO619">
        <v>164.41</v>
      </c>
      <c r="AP619">
        <v>164.75</v>
      </c>
      <c r="AQ619">
        <v>14035430</v>
      </c>
      <c r="AR619">
        <f t="shared" si="56"/>
        <v>-2.1209600760456235E-2</v>
      </c>
    </row>
    <row r="620" spans="1:44" x14ac:dyDescent="0.2">
      <c r="A620" s="1">
        <v>44743</v>
      </c>
      <c r="B620">
        <v>149.46</v>
      </c>
      <c r="C620">
        <v>152.21</v>
      </c>
      <c r="D620">
        <v>148.30690000000001</v>
      </c>
      <c r="E620">
        <v>151.94</v>
      </c>
      <c r="F620">
        <v>578092</v>
      </c>
      <c r="G620">
        <f t="shared" si="57"/>
        <v>1.4150313709785107E-2</v>
      </c>
      <c r="I620" s="1">
        <v>44743</v>
      </c>
      <c r="J620">
        <v>3781.08</v>
      </c>
      <c r="K620">
        <v>3829.82</v>
      </c>
      <c r="L620">
        <v>3752.1</v>
      </c>
      <c r="M620">
        <v>3825.33</v>
      </c>
      <c r="N620">
        <f t="shared" si="53"/>
        <v>3.5921865262245225E-3</v>
      </c>
      <c r="P620" s="1">
        <v>44743</v>
      </c>
      <c r="Q620">
        <v>108.04</v>
      </c>
      <c r="R620">
        <v>108.04</v>
      </c>
      <c r="S620">
        <v>105.89</v>
      </c>
      <c r="T620">
        <v>107.75</v>
      </c>
      <c r="U620">
        <v>12881</v>
      </c>
      <c r="V620">
        <f t="shared" si="54"/>
        <v>1.0977669356352053E-2</v>
      </c>
      <c r="AE620" s="1">
        <v>44743</v>
      </c>
      <c r="AF620">
        <v>3.1850000000000001</v>
      </c>
      <c r="AG620">
        <v>3.1970000000000001</v>
      </c>
      <c r="AH620">
        <v>3.03</v>
      </c>
      <c r="AI620">
        <v>3.117</v>
      </c>
      <c r="AJ620">
        <f t="shared" si="55"/>
        <v>-2.8223220012828763E-2</v>
      </c>
      <c r="AL620" s="1">
        <v>44743</v>
      </c>
      <c r="AM620">
        <v>167.13499999999999</v>
      </c>
      <c r="AN620">
        <v>168.68</v>
      </c>
      <c r="AO620">
        <v>166.96</v>
      </c>
      <c r="AP620">
        <v>168.32</v>
      </c>
      <c r="AQ620">
        <v>11380330</v>
      </c>
      <c r="AR620">
        <f t="shared" si="56"/>
        <v>-8.3105781787970305E-4</v>
      </c>
    </row>
    <row r="621" spans="1:44" x14ac:dyDescent="0.2">
      <c r="A621" s="1">
        <v>44742</v>
      </c>
      <c r="B621">
        <v>148.86000000000001</v>
      </c>
      <c r="C621">
        <v>151.41999999999999</v>
      </c>
      <c r="D621">
        <v>147.65</v>
      </c>
      <c r="E621">
        <v>149.82</v>
      </c>
      <c r="F621">
        <v>569391</v>
      </c>
      <c r="G621">
        <f t="shared" si="57"/>
        <v>-7.4859224908909935E-3</v>
      </c>
      <c r="I621" s="1">
        <v>44742</v>
      </c>
      <c r="J621">
        <v>3785.99</v>
      </c>
      <c r="K621">
        <v>3818.99</v>
      </c>
      <c r="L621">
        <v>3738.67</v>
      </c>
      <c r="M621">
        <v>3785.38</v>
      </c>
      <c r="N621">
        <f t="shared" si="53"/>
        <v>-1.5885675779543123E-2</v>
      </c>
      <c r="P621" s="1">
        <v>44742</v>
      </c>
      <c r="Q621">
        <v>105.28</v>
      </c>
      <c r="R621">
        <v>107.49</v>
      </c>
      <c r="S621">
        <v>105.28</v>
      </c>
      <c r="T621">
        <v>106.58</v>
      </c>
      <c r="U621">
        <v>14828</v>
      </c>
      <c r="V621">
        <f t="shared" si="54"/>
        <v>-1.0307363729222764E-2</v>
      </c>
      <c r="AE621" s="1">
        <v>44742</v>
      </c>
      <c r="AF621">
        <v>3.22</v>
      </c>
      <c r="AG621">
        <v>3.2320000000000002</v>
      </c>
      <c r="AH621">
        <v>3.1179999999999999</v>
      </c>
      <c r="AI621">
        <v>3.1850000000000001</v>
      </c>
      <c r="AJ621">
        <f t="shared" si="55"/>
        <v>-2.8357743845434775E-2</v>
      </c>
      <c r="AL621" s="1">
        <v>44742</v>
      </c>
      <c r="AM621">
        <v>169.51</v>
      </c>
      <c r="AN621">
        <v>169.96</v>
      </c>
      <c r="AO621">
        <v>168.24</v>
      </c>
      <c r="AP621">
        <v>168.46</v>
      </c>
      <c r="AQ621">
        <v>9144391</v>
      </c>
      <c r="AR621">
        <f t="shared" si="56"/>
        <v>-6.0770546934922481E-3</v>
      </c>
    </row>
    <row r="622" spans="1:44" x14ac:dyDescent="0.2">
      <c r="A622" s="1">
        <v>44741</v>
      </c>
      <c r="B622">
        <v>152.55000000000001</v>
      </c>
      <c r="C622">
        <v>152.55000000000001</v>
      </c>
      <c r="D622">
        <v>149.905</v>
      </c>
      <c r="E622">
        <v>150.94999999999999</v>
      </c>
      <c r="F622">
        <v>508721</v>
      </c>
      <c r="G622">
        <f t="shared" si="57"/>
        <v>-1.1071802935010469E-2</v>
      </c>
      <c r="I622" s="1">
        <v>44741</v>
      </c>
      <c r="J622">
        <v>3825.09</v>
      </c>
      <c r="K622">
        <v>3836.5</v>
      </c>
      <c r="L622">
        <v>3799.02</v>
      </c>
      <c r="M622">
        <v>3818.83</v>
      </c>
      <c r="N622">
        <f t="shared" si="53"/>
        <v>-5.5285931929196031E-3</v>
      </c>
      <c r="P622" s="1">
        <v>44741</v>
      </c>
      <c r="Q622">
        <v>109</v>
      </c>
      <c r="R622">
        <v>109</v>
      </c>
      <c r="S622">
        <v>107.22</v>
      </c>
      <c r="T622">
        <v>107.69</v>
      </c>
      <c r="U622">
        <v>8046</v>
      </c>
      <c r="V622">
        <f t="shared" si="54"/>
        <v>-1.7157981199233327E-2</v>
      </c>
      <c r="AE622" s="1">
        <v>44741</v>
      </c>
      <c r="AF622">
        <v>3.282</v>
      </c>
      <c r="AG622">
        <v>3.3039999999999998</v>
      </c>
      <c r="AH622">
        <v>3.2090000000000001</v>
      </c>
      <c r="AI622">
        <v>3.22</v>
      </c>
      <c r="AJ622">
        <f t="shared" si="55"/>
        <v>-2.0451770451770369E-2</v>
      </c>
      <c r="AL622" s="1">
        <v>44741</v>
      </c>
      <c r="AM622">
        <v>170.58</v>
      </c>
      <c r="AN622">
        <v>170.7</v>
      </c>
      <c r="AO622">
        <v>169.17</v>
      </c>
      <c r="AP622">
        <v>169.49</v>
      </c>
      <c r="AQ622">
        <v>4785576</v>
      </c>
      <c r="AR622">
        <f t="shared" si="56"/>
        <v>-7.6641905435677067E-4</v>
      </c>
    </row>
    <row r="623" spans="1:44" x14ac:dyDescent="0.2">
      <c r="A623" s="1">
        <v>44740</v>
      </c>
      <c r="B623">
        <v>155.47999999999999</v>
      </c>
      <c r="C623">
        <v>156.97</v>
      </c>
      <c r="D623">
        <v>152.5</v>
      </c>
      <c r="E623">
        <v>152.63999999999999</v>
      </c>
      <c r="F623">
        <v>981160</v>
      </c>
      <c r="G623">
        <f t="shared" si="57"/>
        <v>-1.0886469673405955E-2</v>
      </c>
      <c r="I623" s="1">
        <v>44740</v>
      </c>
      <c r="J623">
        <v>3913</v>
      </c>
      <c r="K623">
        <v>3945.86</v>
      </c>
      <c r="L623">
        <v>3820.14</v>
      </c>
      <c r="M623">
        <v>3821.55</v>
      </c>
      <c r="N623">
        <f t="shared" si="53"/>
        <v>-1.7873027462554564E-2</v>
      </c>
      <c r="P623" s="1">
        <v>44740</v>
      </c>
      <c r="Q623">
        <v>112.73</v>
      </c>
      <c r="R623">
        <v>112.73</v>
      </c>
      <c r="S623">
        <v>109.29</v>
      </c>
      <c r="T623">
        <v>109.57</v>
      </c>
      <c r="U623">
        <v>18993</v>
      </c>
      <c r="V623">
        <f t="shared" si="54"/>
        <v>-5.7168784029038985E-3</v>
      </c>
      <c r="AE623" s="1">
        <v>44740</v>
      </c>
      <c r="AF623">
        <v>3.3180000000000001</v>
      </c>
      <c r="AG623">
        <v>3.3660000000000001</v>
      </c>
      <c r="AH623">
        <v>3.2759999999999998</v>
      </c>
      <c r="AI623">
        <v>3.282</v>
      </c>
      <c r="AJ623">
        <f t="shared" si="55"/>
        <v>7.0703965570241886E-3</v>
      </c>
      <c r="AL623" s="1">
        <v>44740</v>
      </c>
      <c r="AM623">
        <v>170.07</v>
      </c>
      <c r="AN623">
        <v>170.21</v>
      </c>
      <c r="AO623">
        <v>169.51</v>
      </c>
      <c r="AP623">
        <v>169.62</v>
      </c>
      <c r="AQ623">
        <v>2984450</v>
      </c>
      <c r="AR623">
        <f t="shared" si="56"/>
        <v>-1.6480282519128965E-3</v>
      </c>
    </row>
    <row r="624" spans="1:44" x14ac:dyDescent="0.2">
      <c r="A624" s="1">
        <v>44739</v>
      </c>
      <c r="B624">
        <v>154.38999999999999</v>
      </c>
      <c r="C624">
        <v>155.429</v>
      </c>
      <c r="D624">
        <v>153.09</v>
      </c>
      <c r="E624">
        <v>154.32</v>
      </c>
      <c r="F624">
        <v>636571</v>
      </c>
      <c r="G624">
        <f t="shared" si="57"/>
        <v>4.6220949156954589E-3</v>
      </c>
      <c r="I624" s="1">
        <v>44739</v>
      </c>
      <c r="J624">
        <v>3920.76</v>
      </c>
      <c r="K624">
        <v>3927.72</v>
      </c>
      <c r="L624">
        <v>3889.66</v>
      </c>
      <c r="M624">
        <v>3900.11</v>
      </c>
      <c r="N624">
        <f t="shared" si="53"/>
        <v>1.7769346503565084E-2</v>
      </c>
      <c r="P624" s="1">
        <v>44739</v>
      </c>
      <c r="Q624">
        <v>109.55</v>
      </c>
      <c r="R624">
        <v>110.58</v>
      </c>
      <c r="S624">
        <v>109.55</v>
      </c>
      <c r="T624">
        <v>110.2</v>
      </c>
      <c r="U624">
        <v>21065</v>
      </c>
      <c r="V624">
        <f t="shared" si="54"/>
        <v>1.1009174311926632E-2</v>
      </c>
      <c r="AE624" s="1">
        <v>44739</v>
      </c>
      <c r="AF624">
        <v>3.2629999999999999</v>
      </c>
      <c r="AG624">
        <v>3.343</v>
      </c>
      <c r="AH624">
        <v>3.2530000000000001</v>
      </c>
      <c r="AI624">
        <v>3.3180000000000001</v>
      </c>
      <c r="AJ624">
        <f t="shared" si="55"/>
        <v>2.8128950695322365E-2</v>
      </c>
      <c r="AL624" s="1">
        <v>44739</v>
      </c>
      <c r="AM624">
        <v>170.595</v>
      </c>
      <c r="AN624">
        <v>170.67</v>
      </c>
      <c r="AO624">
        <v>169.75</v>
      </c>
      <c r="AP624">
        <v>169.9</v>
      </c>
      <c r="AQ624">
        <v>5719684</v>
      </c>
      <c r="AR624">
        <f t="shared" si="56"/>
        <v>-1.1170556764065948E-3</v>
      </c>
    </row>
    <row r="625" spans="1:44" x14ac:dyDescent="0.2">
      <c r="A625" s="1">
        <v>44736</v>
      </c>
      <c r="B625">
        <v>149.91</v>
      </c>
      <c r="C625">
        <v>153.71</v>
      </c>
      <c r="D625">
        <v>149.55000000000001</v>
      </c>
      <c r="E625">
        <v>153.61000000000001</v>
      </c>
      <c r="F625">
        <v>857920</v>
      </c>
      <c r="G625">
        <f t="shared" si="57"/>
        <v>3.4201844745169407E-2</v>
      </c>
      <c r="I625" s="1">
        <v>44736</v>
      </c>
      <c r="J625">
        <v>3821.75</v>
      </c>
      <c r="K625">
        <v>3913.65</v>
      </c>
      <c r="L625">
        <v>3821.75</v>
      </c>
      <c r="M625">
        <v>3911.74</v>
      </c>
      <c r="N625">
        <f t="shared" si="53"/>
        <v>2.0897444116767111E-2</v>
      </c>
      <c r="P625" s="1">
        <v>44736</v>
      </c>
      <c r="Q625">
        <v>108.46</v>
      </c>
      <c r="R625">
        <v>109</v>
      </c>
      <c r="S625">
        <v>107.16</v>
      </c>
      <c r="T625">
        <v>109</v>
      </c>
      <c r="U625">
        <v>14654</v>
      </c>
      <c r="V625">
        <f t="shared" si="54"/>
        <v>2.8495942630684997E-2</v>
      </c>
      <c r="AE625" s="1">
        <v>44736</v>
      </c>
      <c r="AF625">
        <v>3.206</v>
      </c>
      <c r="AG625">
        <v>3.2679999999999998</v>
      </c>
      <c r="AH625">
        <v>3.1640000000000001</v>
      </c>
      <c r="AI625">
        <v>3.2629999999999999</v>
      </c>
      <c r="AJ625">
        <f t="shared" si="55"/>
        <v>5.7215511760967067E-3</v>
      </c>
      <c r="AL625" s="1">
        <v>44736</v>
      </c>
      <c r="AM625">
        <v>170.24</v>
      </c>
      <c r="AN625">
        <v>170.74010000000001</v>
      </c>
      <c r="AO625">
        <v>169.85</v>
      </c>
      <c r="AP625">
        <v>170.09</v>
      </c>
      <c r="AQ625">
        <v>6143081</v>
      </c>
      <c r="AR625">
        <f t="shared" si="56"/>
        <v>-9.9847292376358215E-4</v>
      </c>
    </row>
    <row r="626" spans="1:44" x14ac:dyDescent="0.2">
      <c r="A626" s="1">
        <v>44735</v>
      </c>
      <c r="B626">
        <v>148.78</v>
      </c>
      <c r="C626">
        <v>149.11000000000001</v>
      </c>
      <c r="D626">
        <v>146.41</v>
      </c>
      <c r="E626">
        <v>148.53</v>
      </c>
      <c r="F626">
        <v>621409</v>
      </c>
      <c r="G626">
        <f t="shared" si="57"/>
        <v>-3.4219001610305351E-3</v>
      </c>
      <c r="I626" s="1">
        <v>44735</v>
      </c>
      <c r="J626">
        <v>3774.71</v>
      </c>
      <c r="K626">
        <v>3802.58</v>
      </c>
      <c r="L626">
        <v>3743.52</v>
      </c>
      <c r="M626">
        <v>3795.73</v>
      </c>
      <c r="N626">
        <f t="shared" si="53"/>
        <v>6.9478627857621064E-3</v>
      </c>
      <c r="P626" s="1">
        <v>44735</v>
      </c>
      <c r="Q626">
        <v>106.16</v>
      </c>
      <c r="R626">
        <v>106.38</v>
      </c>
      <c r="S626">
        <v>105.05</v>
      </c>
      <c r="T626">
        <v>105.98</v>
      </c>
      <c r="U626">
        <v>16313</v>
      </c>
      <c r="V626">
        <f t="shared" si="54"/>
        <v>-7.677902621722783E-3</v>
      </c>
      <c r="AE626" s="1">
        <v>44735</v>
      </c>
      <c r="AF626">
        <v>3.2530000000000001</v>
      </c>
      <c r="AG626">
        <v>3.2610000000000001</v>
      </c>
      <c r="AH626">
        <v>3.1459999999999999</v>
      </c>
      <c r="AI626">
        <v>3.206</v>
      </c>
      <c r="AJ626">
        <f t="shared" si="55"/>
        <v>-2.4798512089274666E-2</v>
      </c>
      <c r="AL626" s="1">
        <v>44735</v>
      </c>
      <c r="AM626">
        <v>171.39</v>
      </c>
      <c r="AN626">
        <v>172.13</v>
      </c>
      <c r="AO626">
        <v>169.9</v>
      </c>
      <c r="AP626">
        <v>170.26</v>
      </c>
      <c r="AQ626">
        <v>6535261</v>
      </c>
      <c r="AR626">
        <f t="shared" si="56"/>
        <v>-6.1292393905785494E-3</v>
      </c>
    </row>
    <row r="627" spans="1:44" x14ac:dyDescent="0.2">
      <c r="A627" s="1">
        <v>44734</v>
      </c>
      <c r="B627">
        <v>147.44</v>
      </c>
      <c r="C627">
        <v>150.1199</v>
      </c>
      <c r="D627">
        <v>147.41</v>
      </c>
      <c r="E627">
        <v>149.04</v>
      </c>
      <c r="F627">
        <v>611724</v>
      </c>
      <c r="G627">
        <f t="shared" si="57"/>
        <v>-4.3423074353664617E-3</v>
      </c>
      <c r="I627" s="1">
        <v>44734</v>
      </c>
      <c r="J627">
        <v>3733.89</v>
      </c>
      <c r="K627">
        <v>3801.79</v>
      </c>
      <c r="L627">
        <v>3717.69</v>
      </c>
      <c r="M627">
        <v>3759.89</v>
      </c>
      <c r="N627">
        <f t="shared" si="53"/>
        <v>6.4059257504760279E-4</v>
      </c>
      <c r="P627" s="1">
        <v>44734</v>
      </c>
      <c r="Q627">
        <v>106.71</v>
      </c>
      <c r="R627">
        <v>107.77</v>
      </c>
      <c r="S627">
        <v>106.6</v>
      </c>
      <c r="T627">
        <v>106.8</v>
      </c>
      <c r="U627">
        <v>29494</v>
      </c>
      <c r="V627">
        <f t="shared" si="54"/>
        <v>-1.3121419330992439E-2</v>
      </c>
      <c r="AE627" s="1">
        <v>44734</v>
      </c>
      <c r="AF627">
        <v>3.339</v>
      </c>
      <c r="AG627">
        <v>3.3519999999999999</v>
      </c>
      <c r="AH627">
        <v>3.226</v>
      </c>
      <c r="AI627">
        <v>3.2530000000000001</v>
      </c>
      <c r="AJ627">
        <f t="shared" si="55"/>
        <v>-1.7062766605728228E-2</v>
      </c>
      <c r="AL627" s="1">
        <v>44734</v>
      </c>
      <c r="AM627">
        <v>171.61</v>
      </c>
      <c r="AN627">
        <v>172.3</v>
      </c>
      <c r="AO627">
        <v>171.1</v>
      </c>
      <c r="AP627">
        <v>171.31</v>
      </c>
      <c r="AQ627">
        <v>6558656</v>
      </c>
      <c r="AR627">
        <f t="shared" si="56"/>
        <v>3.985231202016098E-3</v>
      </c>
    </row>
    <row r="628" spans="1:44" x14ac:dyDescent="0.2">
      <c r="A628" s="1">
        <v>44733</v>
      </c>
      <c r="B628">
        <v>149.71</v>
      </c>
      <c r="C628">
        <v>151.05000000000001</v>
      </c>
      <c r="D628">
        <v>148.6</v>
      </c>
      <c r="E628">
        <v>149.69</v>
      </c>
      <c r="F628">
        <v>858361</v>
      </c>
      <c r="G628">
        <f t="shared" si="57"/>
        <v>1.5191590369616882E-2</v>
      </c>
      <c r="I628" s="1">
        <v>44733</v>
      </c>
      <c r="J628">
        <v>3715.31</v>
      </c>
      <c r="K628">
        <v>3779.65</v>
      </c>
      <c r="L628">
        <v>3715.31</v>
      </c>
      <c r="M628">
        <v>3764.79</v>
      </c>
      <c r="N628">
        <f t="shared" si="53"/>
        <v>2.1567996656465603E-2</v>
      </c>
      <c r="P628" s="1">
        <v>44733</v>
      </c>
      <c r="Q628">
        <v>105.34</v>
      </c>
      <c r="R628">
        <v>108.59</v>
      </c>
      <c r="S628">
        <v>105.34</v>
      </c>
      <c r="T628">
        <v>108.22</v>
      </c>
      <c r="U628">
        <v>21326</v>
      </c>
      <c r="V628">
        <f t="shared" si="54"/>
        <v>2.8511689792815053E-2</v>
      </c>
      <c r="AE628" s="1">
        <v>44733</v>
      </c>
      <c r="AF628">
        <v>3.282</v>
      </c>
      <c r="AG628">
        <v>3.3959999999999999</v>
      </c>
      <c r="AH628">
        <v>3.282</v>
      </c>
      <c r="AI628">
        <v>3.339</v>
      </c>
      <c r="AJ628">
        <f t="shared" si="55"/>
        <v>0</v>
      </c>
      <c r="AL628" s="1">
        <v>44733</v>
      </c>
      <c r="AM628">
        <v>171.06</v>
      </c>
      <c r="AN628">
        <v>171.91</v>
      </c>
      <c r="AO628">
        <v>170.47</v>
      </c>
      <c r="AP628">
        <v>170.63</v>
      </c>
      <c r="AQ628">
        <v>5608485</v>
      </c>
      <c r="AR628">
        <f t="shared" si="56"/>
        <v>-3.7367898639575803E-3</v>
      </c>
    </row>
    <row r="629" spans="1:44" x14ac:dyDescent="0.2">
      <c r="A629" s="1">
        <v>44729</v>
      </c>
      <c r="B629">
        <v>147.38999999999999</v>
      </c>
      <c r="C629">
        <v>149</v>
      </c>
      <c r="D629">
        <v>145.54</v>
      </c>
      <c r="E629">
        <v>147.44999999999999</v>
      </c>
      <c r="F629">
        <v>984045</v>
      </c>
      <c r="G629">
        <f t="shared" si="57"/>
        <v>5.318060953160164E-3</v>
      </c>
      <c r="I629" s="1">
        <v>44729</v>
      </c>
      <c r="J629">
        <v>3665.9</v>
      </c>
      <c r="K629">
        <v>3707.71</v>
      </c>
      <c r="L629">
        <v>3636.87</v>
      </c>
      <c r="M629">
        <v>3674.84</v>
      </c>
      <c r="N629">
        <f t="shared" si="53"/>
        <v>-7.9675364102679315E-4</v>
      </c>
      <c r="P629" s="1">
        <v>44729</v>
      </c>
      <c r="Q629">
        <v>107.81</v>
      </c>
      <c r="R629">
        <v>107.81</v>
      </c>
      <c r="S629">
        <v>104.59</v>
      </c>
      <c r="T629">
        <v>105.22</v>
      </c>
      <c r="U629">
        <v>14351</v>
      </c>
      <c r="V629">
        <f t="shared" si="54"/>
        <v>-7.2648363053117847E-3</v>
      </c>
      <c r="AE629" s="1">
        <v>44732</v>
      </c>
      <c r="AF629">
        <v>3.282</v>
      </c>
      <c r="AG629">
        <v>3.282</v>
      </c>
      <c r="AH629">
        <v>3.282</v>
      </c>
      <c r="AI629">
        <v>3.282</v>
      </c>
      <c r="AJ629">
        <f t="shared" si="55"/>
        <v>1.1713933415536316E-2</v>
      </c>
      <c r="AL629" s="1">
        <v>44729</v>
      </c>
      <c r="AM629">
        <v>172.15</v>
      </c>
      <c r="AN629">
        <v>172.3</v>
      </c>
      <c r="AO629">
        <v>170.97</v>
      </c>
      <c r="AP629">
        <v>171.27</v>
      </c>
      <c r="AQ629">
        <v>7407223</v>
      </c>
      <c r="AR629">
        <f t="shared" si="56"/>
        <v>-8.2228270310961121E-3</v>
      </c>
    </row>
    <row r="630" spans="1:44" x14ac:dyDescent="0.2">
      <c r="A630" s="1">
        <v>44728</v>
      </c>
      <c r="B630">
        <v>150.61000000000001</v>
      </c>
      <c r="C630">
        <v>150.72</v>
      </c>
      <c r="D630">
        <v>145.82499999999999</v>
      </c>
      <c r="E630">
        <v>146.66999999999999</v>
      </c>
      <c r="F630">
        <v>1095826</v>
      </c>
      <c r="G630">
        <f t="shared" si="57"/>
        <v>-4.7411833474053464E-2</v>
      </c>
      <c r="I630" s="1">
        <v>44728</v>
      </c>
      <c r="J630">
        <v>3728.18</v>
      </c>
      <c r="K630">
        <v>3728.18</v>
      </c>
      <c r="L630">
        <v>3639.77</v>
      </c>
      <c r="M630">
        <v>3666.77</v>
      </c>
      <c r="N630">
        <f t="shared" si="53"/>
        <v>-2.2171775515138541E-2</v>
      </c>
      <c r="P630" s="1">
        <v>44728</v>
      </c>
      <c r="Q630">
        <v>106.39</v>
      </c>
      <c r="R630">
        <v>107.12</v>
      </c>
      <c r="S630">
        <v>105.55</v>
      </c>
      <c r="T630">
        <v>105.99</v>
      </c>
      <c r="U630">
        <v>20921</v>
      </c>
      <c r="V630">
        <f t="shared" si="54"/>
        <v>-4.1161570472227349E-2</v>
      </c>
      <c r="AE630" s="1">
        <v>44729</v>
      </c>
      <c r="AF630">
        <v>3.254</v>
      </c>
      <c r="AG630">
        <v>3.339</v>
      </c>
      <c r="AH630">
        <v>3.2440000000000002</v>
      </c>
      <c r="AI630">
        <v>3.282</v>
      </c>
      <c r="AJ630">
        <f t="shared" si="55"/>
        <v>6.203473945409434E-3</v>
      </c>
      <c r="AL630" s="1">
        <v>44728</v>
      </c>
      <c r="AM630">
        <v>170.56</v>
      </c>
      <c r="AN630">
        <v>172.77</v>
      </c>
      <c r="AO630">
        <v>170.17</v>
      </c>
      <c r="AP630">
        <v>172.69</v>
      </c>
      <c r="AQ630">
        <v>8823558</v>
      </c>
      <c r="AR630">
        <f t="shared" si="56"/>
        <v>1.1243192598231465E-2</v>
      </c>
    </row>
    <row r="631" spans="1:44" x14ac:dyDescent="0.2">
      <c r="A631" s="1">
        <v>44727</v>
      </c>
      <c r="B631">
        <v>153.80000000000001</v>
      </c>
      <c r="C631">
        <v>155.8382</v>
      </c>
      <c r="D631">
        <v>151.82</v>
      </c>
      <c r="E631">
        <v>153.97</v>
      </c>
      <c r="F631">
        <v>516282</v>
      </c>
      <c r="G631">
        <f t="shared" si="57"/>
        <v>1.0699750557962422E-2</v>
      </c>
      <c r="I631" s="1">
        <v>44727</v>
      </c>
      <c r="J631">
        <v>3764.05</v>
      </c>
      <c r="K631">
        <v>3837.56</v>
      </c>
      <c r="L631">
        <v>3722.3</v>
      </c>
      <c r="M631">
        <v>3789.99</v>
      </c>
      <c r="N631">
        <f t="shared" si="53"/>
        <v>4.4850068003714156E-3</v>
      </c>
      <c r="P631" s="1">
        <v>44727</v>
      </c>
      <c r="Q631">
        <v>111.31</v>
      </c>
      <c r="R631">
        <v>111.31</v>
      </c>
      <c r="S631">
        <v>109.84</v>
      </c>
      <c r="T631">
        <v>110.54</v>
      </c>
      <c r="U631">
        <v>17084</v>
      </c>
      <c r="V631">
        <f t="shared" si="54"/>
        <v>4.9090909090909662E-3</v>
      </c>
      <c r="AE631" s="1">
        <v>44728</v>
      </c>
      <c r="AF631">
        <v>3.3330000000000002</v>
      </c>
      <c r="AG631">
        <v>3.4950000000000001</v>
      </c>
      <c r="AH631">
        <v>3.2240000000000002</v>
      </c>
      <c r="AI631">
        <v>3.254</v>
      </c>
      <c r="AJ631">
        <f t="shared" si="55"/>
        <v>-2.8037383177570083E-2</v>
      </c>
      <c r="AL631" s="1">
        <v>44727</v>
      </c>
      <c r="AM631">
        <v>170.4</v>
      </c>
      <c r="AN631">
        <v>171.84</v>
      </c>
      <c r="AO631">
        <v>169.08</v>
      </c>
      <c r="AP631">
        <v>170.77</v>
      </c>
      <c r="AQ631">
        <v>9000294</v>
      </c>
      <c r="AR631">
        <f t="shared" si="56"/>
        <v>1.3050958058966703E-2</v>
      </c>
    </row>
    <row r="632" spans="1:44" x14ac:dyDescent="0.2">
      <c r="A632" s="1">
        <v>44726</v>
      </c>
      <c r="B632">
        <v>153.72</v>
      </c>
      <c r="C632">
        <v>154.3175</v>
      </c>
      <c r="D632">
        <v>150.88999999999999</v>
      </c>
      <c r="E632">
        <v>152.34</v>
      </c>
      <c r="F632">
        <v>1019957</v>
      </c>
      <c r="G632">
        <f t="shared" si="57"/>
        <v>-3.7928328537796502E-3</v>
      </c>
      <c r="I632" s="1">
        <v>44726</v>
      </c>
      <c r="J632">
        <v>3763.52</v>
      </c>
      <c r="K632">
        <v>3778.18</v>
      </c>
      <c r="L632">
        <v>3705.68</v>
      </c>
      <c r="M632">
        <v>3735.48</v>
      </c>
      <c r="N632">
        <f t="shared" si="53"/>
        <v>-7.6640869774791381E-3</v>
      </c>
      <c r="P632" s="1">
        <v>44726</v>
      </c>
      <c r="Q632">
        <v>110.51</v>
      </c>
      <c r="R632">
        <v>110.51</v>
      </c>
      <c r="S632">
        <v>109.64</v>
      </c>
      <c r="T632">
        <v>110</v>
      </c>
      <c r="U632">
        <v>20383</v>
      </c>
      <c r="V632">
        <f t="shared" si="54"/>
        <v>-1.5430698012163175E-3</v>
      </c>
      <c r="AE632" s="1">
        <v>44727</v>
      </c>
      <c r="AF632">
        <v>3.4289999999999998</v>
      </c>
      <c r="AG632">
        <v>3.431</v>
      </c>
      <c r="AH632">
        <v>3.3170000000000002</v>
      </c>
      <c r="AI632">
        <v>3.3330000000000002</v>
      </c>
      <c r="AJ632">
        <f t="shared" si="55"/>
        <v>1.2206286237412278E-2</v>
      </c>
      <c r="AL632" s="1">
        <v>44726</v>
      </c>
      <c r="AM632">
        <v>169.61</v>
      </c>
      <c r="AN632">
        <v>169.73089999999999</v>
      </c>
      <c r="AO632">
        <v>168.3</v>
      </c>
      <c r="AP632">
        <v>168.57</v>
      </c>
      <c r="AQ632">
        <v>7347935</v>
      </c>
      <c r="AR632">
        <f t="shared" si="56"/>
        <v>-8.0032954746072707E-3</v>
      </c>
    </row>
    <row r="633" spans="1:44" x14ac:dyDescent="0.2">
      <c r="A633" s="1">
        <v>44725</v>
      </c>
      <c r="B633">
        <v>156.68</v>
      </c>
      <c r="C633">
        <v>156.83500000000001</v>
      </c>
      <c r="D633">
        <v>152.22999999999999</v>
      </c>
      <c r="E633">
        <v>152.91999999999999</v>
      </c>
      <c r="F633">
        <v>1099077</v>
      </c>
      <c r="G633">
        <f t="shared" si="57"/>
        <v>-4.693050794640076E-2</v>
      </c>
      <c r="I633" s="1">
        <v>44725</v>
      </c>
      <c r="J633">
        <v>3838.15</v>
      </c>
      <c r="K633">
        <v>3838.15</v>
      </c>
      <c r="L633">
        <v>3734.3</v>
      </c>
      <c r="M633">
        <v>3749.63</v>
      </c>
      <c r="N633">
        <f t="shared" si="53"/>
        <v>-4.252646045290441E-2</v>
      </c>
      <c r="P633" s="1">
        <v>44725</v>
      </c>
      <c r="Q633">
        <v>113.81</v>
      </c>
      <c r="R633">
        <v>113.81</v>
      </c>
      <c r="S633">
        <v>109.57</v>
      </c>
      <c r="T633">
        <v>110.17</v>
      </c>
      <c r="U633">
        <v>18019</v>
      </c>
      <c r="V633">
        <f t="shared" si="54"/>
        <v>-4.1916688407687565E-2</v>
      </c>
      <c r="AE633" s="1">
        <v>44726</v>
      </c>
      <c r="AF633">
        <v>3.3519999999999999</v>
      </c>
      <c r="AG633">
        <v>3.4470000000000001</v>
      </c>
      <c r="AH633">
        <v>3.2770000000000001</v>
      </c>
      <c r="AI633">
        <v>3.4289999999999998</v>
      </c>
      <c r="AJ633">
        <f t="shared" si="55"/>
        <v>4.0317460317460391E-2</v>
      </c>
      <c r="AL633" s="1">
        <v>44725</v>
      </c>
      <c r="AM633">
        <v>171.18</v>
      </c>
      <c r="AN633">
        <v>171.33500000000001</v>
      </c>
      <c r="AO633">
        <v>169.61</v>
      </c>
      <c r="AP633">
        <v>169.93</v>
      </c>
      <c r="AQ633">
        <v>13265240</v>
      </c>
      <c r="AR633">
        <f t="shared" si="56"/>
        <v>-2.6412283717199413E-2</v>
      </c>
    </row>
    <row r="634" spans="1:44" x14ac:dyDescent="0.2">
      <c r="A634" s="1">
        <v>44722</v>
      </c>
      <c r="B634">
        <v>162.19</v>
      </c>
      <c r="C634">
        <v>162.9042</v>
      </c>
      <c r="D634">
        <v>160.02000000000001</v>
      </c>
      <c r="E634">
        <v>160.44999999999999</v>
      </c>
      <c r="F634">
        <v>628168</v>
      </c>
      <c r="G634">
        <f t="shared" si="57"/>
        <v>-2.6809001031115519E-2</v>
      </c>
      <c r="I634" s="1">
        <v>44722</v>
      </c>
      <c r="J634">
        <v>3974.39</v>
      </c>
      <c r="K634">
        <v>3974.39</v>
      </c>
      <c r="L634">
        <v>3900.16</v>
      </c>
      <c r="M634">
        <v>3900.86</v>
      </c>
      <c r="N634">
        <f t="shared" si="53"/>
        <v>-2.9127470333593107E-2</v>
      </c>
      <c r="P634" s="1">
        <v>44722</v>
      </c>
      <c r="Q634">
        <v>115.62</v>
      </c>
      <c r="R634">
        <v>115.67</v>
      </c>
      <c r="S634">
        <v>114.65</v>
      </c>
      <c r="T634">
        <v>114.99</v>
      </c>
      <c r="U634">
        <v>18858</v>
      </c>
      <c r="V634">
        <f t="shared" si="54"/>
        <v>-2.1611503445928753E-2</v>
      </c>
      <c r="AE634" s="1">
        <v>44725</v>
      </c>
      <c r="AF634">
        <v>3.1960000000000002</v>
      </c>
      <c r="AG634">
        <v>3.3940000000000001</v>
      </c>
      <c r="AH634">
        <v>3.15</v>
      </c>
      <c r="AI634">
        <v>3.3519999999999999</v>
      </c>
      <c r="AJ634">
        <f t="shared" si="55"/>
        <v>1.9087673891944261E-2</v>
      </c>
      <c r="AL634" s="1">
        <v>44722</v>
      </c>
      <c r="AM634">
        <v>170.89</v>
      </c>
      <c r="AN634">
        <v>174.94</v>
      </c>
      <c r="AO634">
        <v>170.46</v>
      </c>
      <c r="AP634">
        <v>174.54</v>
      </c>
      <c r="AQ634">
        <v>16856141</v>
      </c>
      <c r="AR634">
        <f t="shared" si="56"/>
        <v>1.3412297509144763E-2</v>
      </c>
    </row>
    <row r="635" spans="1:44" x14ac:dyDescent="0.2">
      <c r="A635" s="1">
        <v>44721</v>
      </c>
      <c r="B635">
        <v>167.76</v>
      </c>
      <c r="C635">
        <v>167.86</v>
      </c>
      <c r="D635">
        <v>164.84100000000001</v>
      </c>
      <c r="E635">
        <v>164.87</v>
      </c>
      <c r="F635">
        <v>324438</v>
      </c>
      <c r="G635">
        <f t="shared" si="57"/>
        <v>-2.1659150249228612E-2</v>
      </c>
      <c r="I635" s="1">
        <v>44721</v>
      </c>
      <c r="J635">
        <v>4101.6499999999996</v>
      </c>
      <c r="K635">
        <v>4119.1000000000004</v>
      </c>
      <c r="L635">
        <v>4017.17</v>
      </c>
      <c r="M635">
        <v>4017.82</v>
      </c>
      <c r="N635">
        <f t="shared" si="53"/>
        <v>-2.1920042851577656E-2</v>
      </c>
      <c r="P635" s="1">
        <v>44721</v>
      </c>
      <c r="Q635">
        <v>119</v>
      </c>
      <c r="R635">
        <v>119.65</v>
      </c>
      <c r="S635">
        <v>117.53</v>
      </c>
      <c r="T635">
        <v>117.53</v>
      </c>
      <c r="U635">
        <v>7071</v>
      </c>
      <c r="V635">
        <f t="shared" si="54"/>
        <v>-2.2944550669216104E-2</v>
      </c>
      <c r="AE635" s="1">
        <v>44722</v>
      </c>
      <c r="AF635">
        <v>3.1659999999999999</v>
      </c>
      <c r="AG635">
        <v>3.242</v>
      </c>
      <c r="AH635">
        <v>3.0910000000000002</v>
      </c>
      <c r="AI635">
        <v>3.1960000000000002</v>
      </c>
      <c r="AJ635">
        <f t="shared" si="55"/>
        <v>-1.8418545570022173E-2</v>
      </c>
      <c r="AL635" s="1">
        <v>44721</v>
      </c>
      <c r="AM635">
        <v>172.45</v>
      </c>
      <c r="AN635">
        <v>172.59</v>
      </c>
      <c r="AO635">
        <v>171.58</v>
      </c>
      <c r="AP635">
        <v>172.23</v>
      </c>
      <c r="AQ635">
        <v>4701143</v>
      </c>
      <c r="AR635">
        <f t="shared" si="56"/>
        <v>-3.1832388007871941E-3</v>
      </c>
    </row>
    <row r="636" spans="1:44" x14ac:dyDescent="0.2">
      <c r="A636" s="1">
        <v>44720</v>
      </c>
      <c r="B636">
        <v>170.61</v>
      </c>
      <c r="C636">
        <v>170.64590000000001</v>
      </c>
      <c r="D636">
        <v>167.89500000000001</v>
      </c>
      <c r="E636">
        <v>168.52</v>
      </c>
      <c r="F636">
        <v>348478</v>
      </c>
      <c r="G636">
        <f t="shared" si="57"/>
        <v>-1.7891485517804027E-2</v>
      </c>
      <c r="I636" s="1">
        <v>44720</v>
      </c>
      <c r="J636">
        <v>4147.12</v>
      </c>
      <c r="K636">
        <v>4160.1400000000003</v>
      </c>
      <c r="L636">
        <v>4107.2</v>
      </c>
      <c r="M636">
        <v>4115.7700000000004</v>
      </c>
      <c r="N636">
        <f t="shared" si="53"/>
        <v>6.6197897646922722E-3</v>
      </c>
      <c r="P636" s="1">
        <v>44720</v>
      </c>
      <c r="Q636">
        <v>121.35</v>
      </c>
      <c r="R636">
        <v>121.43</v>
      </c>
      <c r="S636">
        <v>120</v>
      </c>
      <c r="T636">
        <v>120.29</v>
      </c>
      <c r="U636">
        <v>8209</v>
      </c>
      <c r="V636">
        <f t="shared" si="54"/>
        <v>-1.4904594218327681E-2</v>
      </c>
      <c r="AE636" s="1">
        <v>44721</v>
      </c>
      <c r="AF636">
        <v>3.1760000000000002</v>
      </c>
      <c r="AG636">
        <v>3.2130000000000001</v>
      </c>
      <c r="AH636">
        <v>3.149</v>
      </c>
      <c r="AI636">
        <v>3.1659999999999999</v>
      </c>
      <c r="AJ636">
        <f t="shared" si="55"/>
        <v>5.7489619929735674E-3</v>
      </c>
      <c r="AL636" s="1">
        <v>44720</v>
      </c>
      <c r="AM636">
        <v>172.89</v>
      </c>
      <c r="AN636">
        <v>173.45</v>
      </c>
      <c r="AO636">
        <v>172.67</v>
      </c>
      <c r="AP636">
        <v>172.78</v>
      </c>
      <c r="AQ636">
        <v>5140816</v>
      </c>
      <c r="AR636">
        <f t="shared" si="56"/>
        <v>-9.2517636174393775E-4</v>
      </c>
    </row>
    <row r="637" spans="1:44" x14ac:dyDescent="0.2">
      <c r="A637" s="1">
        <v>44719</v>
      </c>
      <c r="B637">
        <v>168.28</v>
      </c>
      <c r="C637">
        <v>171.6</v>
      </c>
      <c r="D637">
        <v>168</v>
      </c>
      <c r="E637">
        <v>171.59</v>
      </c>
      <c r="F637">
        <v>292344</v>
      </c>
      <c r="G637">
        <f t="shared" si="57"/>
        <v>1.1554559924541697E-2</v>
      </c>
      <c r="I637" s="1">
        <v>44719</v>
      </c>
      <c r="J637">
        <v>4096.47</v>
      </c>
      <c r="K637">
        <v>4164.8599999999997</v>
      </c>
      <c r="L637">
        <v>4080.19</v>
      </c>
      <c r="M637">
        <v>4160.68</v>
      </c>
      <c r="N637">
        <f t="shared" si="53"/>
        <v>-7.0549355345835996E-3</v>
      </c>
      <c r="P637" s="1">
        <v>44719</v>
      </c>
      <c r="Q637">
        <v>120.68</v>
      </c>
      <c r="R637">
        <v>122.11</v>
      </c>
      <c r="S637">
        <v>119.55</v>
      </c>
      <c r="T637">
        <v>122.11</v>
      </c>
      <c r="U637">
        <v>7125</v>
      </c>
      <c r="V637">
        <f t="shared" si="54"/>
        <v>1.6990089114683155E-2</v>
      </c>
      <c r="AE637" s="1">
        <v>44720</v>
      </c>
      <c r="AF637">
        <v>3.1339999999999999</v>
      </c>
      <c r="AG637">
        <v>3.1960000000000002</v>
      </c>
      <c r="AH637">
        <v>3.1309999999999998</v>
      </c>
      <c r="AI637">
        <v>3.1760000000000002</v>
      </c>
      <c r="AJ637">
        <f t="shared" si="55"/>
        <v>5.7822036620622528E-3</v>
      </c>
      <c r="AL637" s="1">
        <v>44719</v>
      </c>
      <c r="AM637">
        <v>172.11</v>
      </c>
      <c r="AN637">
        <v>173.05</v>
      </c>
      <c r="AO637">
        <v>171.98500000000001</v>
      </c>
      <c r="AP637">
        <v>172.94</v>
      </c>
      <c r="AQ637">
        <v>3860035</v>
      </c>
      <c r="AR637">
        <f t="shared" si="56"/>
        <v>6.518449540216532E-3</v>
      </c>
    </row>
    <row r="638" spans="1:44" x14ac:dyDescent="0.2">
      <c r="A638" s="1">
        <v>44718</v>
      </c>
      <c r="B638">
        <v>170.1</v>
      </c>
      <c r="C638">
        <v>170.31960000000001</v>
      </c>
      <c r="D638">
        <v>169.01</v>
      </c>
      <c r="E638">
        <v>169.63</v>
      </c>
      <c r="F638">
        <v>404605</v>
      </c>
      <c r="G638">
        <f t="shared" si="57"/>
        <v>7.4835184415275339E-3</v>
      </c>
      <c r="I638" s="1">
        <v>44718</v>
      </c>
      <c r="J638">
        <v>4134.72</v>
      </c>
      <c r="K638">
        <v>4168.78</v>
      </c>
      <c r="L638">
        <v>4109.18</v>
      </c>
      <c r="M638">
        <v>4121.43</v>
      </c>
      <c r="N638">
        <f t="shared" si="53"/>
        <v>2.564246450677956E-3</v>
      </c>
      <c r="P638" s="1">
        <v>44718</v>
      </c>
      <c r="Q638">
        <v>120.19</v>
      </c>
      <c r="R638">
        <v>120.51</v>
      </c>
      <c r="S638">
        <v>119.91</v>
      </c>
      <c r="T638">
        <v>120.07</v>
      </c>
      <c r="U638">
        <v>4510</v>
      </c>
      <c r="V638">
        <f t="shared" si="54"/>
        <v>2.3374238250270215E-3</v>
      </c>
      <c r="AE638" s="1">
        <v>44719</v>
      </c>
      <c r="AF638">
        <v>3.2010000000000001</v>
      </c>
      <c r="AG638">
        <v>3.2090000000000001</v>
      </c>
      <c r="AH638">
        <v>3.113</v>
      </c>
      <c r="AI638">
        <v>3.1339999999999999</v>
      </c>
      <c r="AJ638">
        <f t="shared" si="55"/>
        <v>7.1174377224198625E-3</v>
      </c>
      <c r="AL638" s="1">
        <v>44718</v>
      </c>
      <c r="AM638">
        <v>172.81</v>
      </c>
      <c r="AN638">
        <v>172.89</v>
      </c>
      <c r="AO638">
        <v>171.65</v>
      </c>
      <c r="AP638">
        <v>171.82</v>
      </c>
      <c r="AQ638">
        <v>3766042</v>
      </c>
      <c r="AR638">
        <f t="shared" si="56"/>
        <v>-4.4037547803918138E-3</v>
      </c>
    </row>
    <row r="639" spans="1:44" x14ac:dyDescent="0.2">
      <c r="A639" s="1">
        <v>44715</v>
      </c>
      <c r="B639">
        <v>168.74</v>
      </c>
      <c r="C639">
        <v>169.19</v>
      </c>
      <c r="D639">
        <v>167.67</v>
      </c>
      <c r="E639">
        <v>168.37</v>
      </c>
      <c r="F639">
        <v>366474</v>
      </c>
      <c r="G639">
        <f t="shared" si="57"/>
        <v>-8.6552048987282078E-3</v>
      </c>
      <c r="I639" s="1">
        <v>44715</v>
      </c>
      <c r="J639">
        <v>4137.57</v>
      </c>
      <c r="K639">
        <v>4142.67</v>
      </c>
      <c r="L639">
        <v>4098.67</v>
      </c>
      <c r="M639">
        <v>4108.54</v>
      </c>
      <c r="N639">
        <f t="shared" si="53"/>
        <v>5.9641122431198399E-3</v>
      </c>
      <c r="P639" s="1">
        <v>44715</v>
      </c>
      <c r="Q639">
        <v>119.32</v>
      </c>
      <c r="R639">
        <v>119.87</v>
      </c>
      <c r="S639">
        <v>119.21</v>
      </c>
      <c r="T639">
        <v>119.79</v>
      </c>
      <c r="U639">
        <v>4323</v>
      </c>
      <c r="V639">
        <f t="shared" si="54"/>
        <v>-1.999500124968715E-3</v>
      </c>
      <c r="AE639" s="1">
        <v>44718</v>
      </c>
      <c r="AF639">
        <v>3.0950000000000002</v>
      </c>
      <c r="AG639">
        <v>3.2010000000000001</v>
      </c>
      <c r="AH639">
        <v>3.0910000000000002</v>
      </c>
      <c r="AI639">
        <v>3.2010000000000001</v>
      </c>
      <c r="AJ639">
        <f t="shared" si="55"/>
        <v>7.4967405475880478E-3</v>
      </c>
      <c r="AL639" s="1">
        <v>44715</v>
      </c>
      <c r="AM639">
        <v>173.529</v>
      </c>
      <c r="AN639">
        <v>173.965</v>
      </c>
      <c r="AO639">
        <v>172.25</v>
      </c>
      <c r="AP639">
        <v>172.58</v>
      </c>
      <c r="AQ639">
        <v>5519407</v>
      </c>
      <c r="AR639">
        <f t="shared" si="56"/>
        <v>-1.0151993117292698E-2</v>
      </c>
    </row>
    <row r="640" spans="1:44" x14ac:dyDescent="0.2">
      <c r="A640" s="1">
        <v>44714</v>
      </c>
      <c r="B640">
        <v>167.05</v>
      </c>
      <c r="C640">
        <v>169.85</v>
      </c>
      <c r="D640">
        <v>166.55</v>
      </c>
      <c r="E640">
        <v>169.84</v>
      </c>
      <c r="F640">
        <v>538270</v>
      </c>
      <c r="G640">
        <f t="shared" si="57"/>
        <v>1.74934100167746E-2</v>
      </c>
      <c r="I640" s="1">
        <v>44714</v>
      </c>
      <c r="J640">
        <v>4095.41</v>
      </c>
      <c r="K640">
        <v>4177.51</v>
      </c>
      <c r="L640">
        <v>4074.37</v>
      </c>
      <c r="M640">
        <v>4176.82</v>
      </c>
      <c r="N640">
        <f t="shared" si="53"/>
        <v>1.2764338402248041E-4</v>
      </c>
      <c r="P640" s="1">
        <v>44714</v>
      </c>
      <c r="Q640">
        <v>119.91</v>
      </c>
      <c r="R640">
        <v>120.03</v>
      </c>
      <c r="S640">
        <v>117.82</v>
      </c>
      <c r="T640">
        <v>120.03</v>
      </c>
      <c r="U640">
        <v>12337</v>
      </c>
      <c r="V640">
        <f t="shared" si="54"/>
        <v>1.299687737361808E-2</v>
      </c>
      <c r="AE640" s="1">
        <v>44715</v>
      </c>
      <c r="AF640">
        <v>3.081</v>
      </c>
      <c r="AG640">
        <v>3.16</v>
      </c>
      <c r="AH640">
        <v>3.0680000000000001</v>
      </c>
      <c r="AI640">
        <v>3.0950000000000002</v>
      </c>
      <c r="AJ640">
        <f t="shared" si="55"/>
        <v>7.8843626806833177E-3</v>
      </c>
      <c r="AL640" s="1">
        <v>44714</v>
      </c>
      <c r="AM640">
        <v>173.66</v>
      </c>
      <c r="AN640">
        <v>174.45</v>
      </c>
      <c r="AO640">
        <v>173.49</v>
      </c>
      <c r="AP640">
        <v>174.35</v>
      </c>
      <c r="AQ640">
        <v>5623129</v>
      </c>
      <c r="AR640">
        <f t="shared" si="56"/>
        <v>1.2309121523544126E-2</v>
      </c>
    </row>
    <row r="641" spans="1:44" x14ac:dyDescent="0.2">
      <c r="A641" s="1">
        <v>44713</v>
      </c>
      <c r="B641">
        <v>168.68</v>
      </c>
      <c r="C641">
        <v>169.11</v>
      </c>
      <c r="D641">
        <v>164.55</v>
      </c>
      <c r="E641">
        <v>166.92</v>
      </c>
      <c r="F641">
        <v>603697</v>
      </c>
      <c r="G641">
        <f t="shared" si="57"/>
        <v>-5.5999046824736455E-3</v>
      </c>
      <c r="I641" s="1">
        <v>44713</v>
      </c>
      <c r="J641">
        <v>4149.78</v>
      </c>
      <c r="K641">
        <v>4166.54</v>
      </c>
      <c r="L641">
        <v>4073.85</v>
      </c>
      <c r="M641">
        <v>4101.2299999999996</v>
      </c>
      <c r="N641">
        <f t="shared" si="53"/>
        <v>-7.5592952778157215E-3</v>
      </c>
      <c r="P641" s="1">
        <v>44713</v>
      </c>
      <c r="Q641">
        <v>118.37</v>
      </c>
      <c r="R641">
        <v>119.03</v>
      </c>
      <c r="S641">
        <v>117.14</v>
      </c>
      <c r="T641">
        <v>118.49</v>
      </c>
      <c r="U641">
        <v>7477</v>
      </c>
      <c r="V641">
        <f t="shared" si="54"/>
        <v>1.6881911032325502E-4</v>
      </c>
      <c r="AE641" s="1">
        <v>44714</v>
      </c>
      <c r="AF641">
        <v>3.0630000000000002</v>
      </c>
      <c r="AG641">
        <v>3.1139999999999999</v>
      </c>
      <c r="AH641">
        <v>3.044</v>
      </c>
      <c r="AI641">
        <v>3.081</v>
      </c>
      <c r="AJ641">
        <f t="shared" si="55"/>
        <v>4.9521294156487702E-3</v>
      </c>
      <c r="AL641" s="1">
        <v>44713</v>
      </c>
      <c r="AM641">
        <v>172.21</v>
      </c>
      <c r="AN641">
        <v>172.53</v>
      </c>
      <c r="AO641">
        <v>171.39</v>
      </c>
      <c r="AP641">
        <v>172.23</v>
      </c>
      <c r="AQ641">
        <v>6946516</v>
      </c>
      <c r="AR641">
        <f t="shared" si="56"/>
        <v>6.3690545752016102E-3</v>
      </c>
    </row>
    <row r="642" spans="1:44" x14ac:dyDescent="0.2">
      <c r="A642" s="1">
        <v>44712</v>
      </c>
      <c r="B642">
        <v>168.97</v>
      </c>
      <c r="C642">
        <v>169.35</v>
      </c>
      <c r="D642">
        <v>166.94</v>
      </c>
      <c r="E642">
        <v>167.86</v>
      </c>
      <c r="F642">
        <v>564442</v>
      </c>
      <c r="G642">
        <f t="shared" si="57"/>
        <v>-9.8507638765999387E-3</v>
      </c>
      <c r="I642" s="1">
        <v>44712</v>
      </c>
      <c r="J642">
        <v>4151.09</v>
      </c>
      <c r="K642">
        <v>4168.34</v>
      </c>
      <c r="L642">
        <v>4104.88</v>
      </c>
      <c r="M642">
        <v>4132.1499999999996</v>
      </c>
      <c r="N642">
        <f t="shared" si="53"/>
        <v>6.7321817909811506E-3</v>
      </c>
      <c r="P642" s="1">
        <v>44712</v>
      </c>
      <c r="Q642">
        <v>119.54</v>
      </c>
      <c r="R642">
        <v>119.6</v>
      </c>
      <c r="S642">
        <v>118.33</v>
      </c>
      <c r="T642">
        <v>118.47</v>
      </c>
      <c r="U642">
        <v>6070</v>
      </c>
      <c r="V642">
        <f t="shared" si="54"/>
        <v>-1.2173768031351687E-2</v>
      </c>
      <c r="AE642" s="1">
        <v>44713</v>
      </c>
      <c r="AF642">
        <v>3.052</v>
      </c>
      <c r="AG642">
        <v>3.1019999999999999</v>
      </c>
      <c r="AH642">
        <v>3.0289999999999999</v>
      </c>
      <c r="AI642">
        <v>3.0630000000000002</v>
      </c>
      <c r="AJ642">
        <f t="shared" si="55"/>
        <v>1.986531986531977E-2</v>
      </c>
      <c r="AL642" s="1">
        <v>44712</v>
      </c>
      <c r="AM642">
        <v>172.71</v>
      </c>
      <c r="AN642">
        <v>173.07</v>
      </c>
      <c r="AO642">
        <v>171.08</v>
      </c>
      <c r="AP642">
        <v>171.14</v>
      </c>
      <c r="AQ642">
        <v>6243967</v>
      </c>
      <c r="AR642">
        <f t="shared" si="56"/>
        <v>-9.8929707839167363E-3</v>
      </c>
    </row>
    <row r="643" spans="1:44" x14ac:dyDescent="0.2">
      <c r="A643" s="1">
        <v>44708</v>
      </c>
      <c r="B643">
        <v>166.56</v>
      </c>
      <c r="C643">
        <v>169.53</v>
      </c>
      <c r="D643">
        <v>166.48</v>
      </c>
      <c r="E643">
        <v>169.53</v>
      </c>
      <c r="F643">
        <v>436718</v>
      </c>
      <c r="G643">
        <f t="shared" si="57"/>
        <v>2.0711662351736996E-2</v>
      </c>
      <c r="I643" s="1">
        <v>44708</v>
      </c>
      <c r="J643">
        <v>4077.25</v>
      </c>
      <c r="K643">
        <v>4158.49</v>
      </c>
      <c r="L643">
        <v>4077.43</v>
      </c>
      <c r="M643">
        <v>4158.24</v>
      </c>
      <c r="N643">
        <f t="shared" si="53"/>
        <v>2.3297194197660978E-2</v>
      </c>
      <c r="P643" s="1">
        <v>44708</v>
      </c>
      <c r="Q643">
        <v>118.95</v>
      </c>
      <c r="R643">
        <v>119.93</v>
      </c>
      <c r="S643">
        <v>118.51</v>
      </c>
      <c r="T643">
        <v>119.93</v>
      </c>
      <c r="U643">
        <v>4911</v>
      </c>
      <c r="V643">
        <f t="shared" si="54"/>
        <v>2.2333986872389435E-2</v>
      </c>
      <c r="AE643" s="1">
        <v>44712</v>
      </c>
      <c r="AF643">
        <v>2.97</v>
      </c>
      <c r="AG643">
        <v>3.0950000000000002</v>
      </c>
      <c r="AH643">
        <v>2.97</v>
      </c>
      <c r="AI643">
        <v>3.052</v>
      </c>
      <c r="AJ643">
        <f t="shared" si="55"/>
        <v>0</v>
      </c>
      <c r="AL643" s="1">
        <v>44708</v>
      </c>
      <c r="AM643">
        <v>173.49</v>
      </c>
      <c r="AN643">
        <v>173.52</v>
      </c>
      <c r="AO643">
        <v>172.64</v>
      </c>
      <c r="AP643">
        <v>172.85</v>
      </c>
      <c r="AQ643">
        <v>3847871</v>
      </c>
      <c r="AR643">
        <f t="shared" si="56"/>
        <v>5.2095392451958448E-4</v>
      </c>
    </row>
    <row r="644" spans="1:44" x14ac:dyDescent="0.2">
      <c r="A644" s="1">
        <v>44707</v>
      </c>
      <c r="B644">
        <v>163.6</v>
      </c>
      <c r="C644">
        <v>166.89</v>
      </c>
      <c r="D644">
        <v>163.52000000000001</v>
      </c>
      <c r="E644">
        <v>166.09</v>
      </c>
      <c r="F644">
        <v>443037</v>
      </c>
      <c r="G644">
        <f t="shared" si="57"/>
        <v>2.1966527196652676E-2</v>
      </c>
      <c r="I644" s="1">
        <v>44707</v>
      </c>
      <c r="J644">
        <v>3984.6</v>
      </c>
      <c r="K644">
        <v>4075.14</v>
      </c>
      <c r="L644">
        <v>3984.6</v>
      </c>
      <c r="M644">
        <v>4057.84</v>
      </c>
      <c r="N644">
        <f t="shared" si="53"/>
        <v>1.5176954061497544E-2</v>
      </c>
      <c r="P644" s="1">
        <v>44707</v>
      </c>
      <c r="Q644">
        <v>115.76</v>
      </c>
      <c r="R644">
        <v>117.71</v>
      </c>
      <c r="S644">
        <v>115.76</v>
      </c>
      <c r="T644">
        <v>117.31</v>
      </c>
      <c r="U644">
        <v>10382</v>
      </c>
      <c r="V644">
        <f t="shared" si="54"/>
        <v>1.9643633202955282E-2</v>
      </c>
      <c r="AE644" s="1">
        <v>44711</v>
      </c>
      <c r="AF644">
        <v>2.97</v>
      </c>
      <c r="AG644">
        <v>2.97</v>
      </c>
      <c r="AH644">
        <v>2.97</v>
      </c>
      <c r="AI644">
        <v>2.97</v>
      </c>
      <c r="AJ644">
        <f t="shared" si="55"/>
        <v>9.5173351461590831E-3</v>
      </c>
      <c r="AL644" s="1">
        <v>44707</v>
      </c>
      <c r="AM644">
        <v>172.13</v>
      </c>
      <c r="AN644">
        <v>172.93</v>
      </c>
      <c r="AO644">
        <v>171.76</v>
      </c>
      <c r="AP644">
        <v>172.76</v>
      </c>
      <c r="AQ644">
        <v>6466982</v>
      </c>
      <c r="AR644">
        <f t="shared" si="56"/>
        <v>-1.848856020337541E-3</v>
      </c>
    </row>
    <row r="645" spans="1:44" x14ac:dyDescent="0.2">
      <c r="A645" s="1">
        <v>44706</v>
      </c>
      <c r="B645">
        <v>158.87</v>
      </c>
      <c r="C645">
        <v>163.21960000000001</v>
      </c>
      <c r="D645">
        <v>158.54</v>
      </c>
      <c r="E645">
        <v>162.52000000000001</v>
      </c>
      <c r="F645">
        <v>591131</v>
      </c>
      <c r="G645">
        <f t="shared" si="57"/>
        <v>2.0021339358563969E-2</v>
      </c>
      <c r="I645" s="1">
        <v>44706</v>
      </c>
      <c r="J645">
        <v>3929.59</v>
      </c>
      <c r="K645">
        <v>3999.33</v>
      </c>
      <c r="L645">
        <v>3925.03</v>
      </c>
      <c r="M645">
        <v>3978.73</v>
      </c>
      <c r="N645">
        <f t="shared" ref="N645:N708" si="58">(L645-L646)/L646</f>
        <v>1.2876987352682384E-2</v>
      </c>
      <c r="P645" s="1">
        <v>44706</v>
      </c>
      <c r="Q645">
        <v>114.39</v>
      </c>
      <c r="R645">
        <v>115.47</v>
      </c>
      <c r="S645">
        <v>114.39</v>
      </c>
      <c r="T645">
        <v>115.05</v>
      </c>
      <c r="U645">
        <v>10230</v>
      </c>
      <c r="V645">
        <f t="shared" ref="V645:V708" si="59">(T645-T646)/T646</f>
        <v>1.8592297476759577E-2</v>
      </c>
      <c r="AE645" s="1">
        <v>44708</v>
      </c>
      <c r="AF645">
        <v>2.9780000000000002</v>
      </c>
      <c r="AG645">
        <v>3.0030000000000001</v>
      </c>
      <c r="AH645">
        <v>2.9420000000000002</v>
      </c>
      <c r="AI645">
        <v>2.97</v>
      </c>
      <c r="AJ645">
        <f t="shared" ref="AJ645:AJ708" si="60">(AH645-AH646)/AH646</f>
        <v>2.7266530334015019E-3</v>
      </c>
      <c r="AL645" s="1">
        <v>44706</v>
      </c>
      <c r="AM645">
        <v>172.79</v>
      </c>
      <c r="AN645">
        <v>173.16</v>
      </c>
      <c r="AO645">
        <v>171.73</v>
      </c>
      <c r="AP645">
        <v>173.08</v>
      </c>
      <c r="AQ645">
        <v>4595917</v>
      </c>
      <c r="AR645">
        <f t="shared" ref="AR645:AR708" si="61">(AP645-AP646)/AP646</f>
        <v>-6.0299776029402339E-3</v>
      </c>
    </row>
    <row r="646" spans="1:44" x14ac:dyDescent="0.2">
      <c r="A646" s="1">
        <v>44705</v>
      </c>
      <c r="B646">
        <v>159.57</v>
      </c>
      <c r="C646">
        <v>159.96</v>
      </c>
      <c r="D646">
        <v>156.06379999999999</v>
      </c>
      <c r="E646">
        <v>159.33000000000001</v>
      </c>
      <c r="F646">
        <v>421589</v>
      </c>
      <c r="G646">
        <f t="shared" si="57"/>
        <v>-9.3882118875900956E-3</v>
      </c>
      <c r="I646" s="1">
        <v>44705</v>
      </c>
      <c r="J646">
        <v>3942.94</v>
      </c>
      <c r="K646">
        <v>3955.68</v>
      </c>
      <c r="L646">
        <v>3875.13</v>
      </c>
      <c r="M646">
        <v>3941.48</v>
      </c>
      <c r="N646">
        <f t="shared" si="58"/>
        <v>-8.6747641364631357E-3</v>
      </c>
      <c r="P646" s="1">
        <v>44705</v>
      </c>
      <c r="Q646">
        <v>112.09</v>
      </c>
      <c r="R646">
        <v>113.21</v>
      </c>
      <c r="S646">
        <v>111.68</v>
      </c>
      <c r="T646">
        <v>112.95</v>
      </c>
      <c r="U646">
        <v>9020</v>
      </c>
      <c r="V646">
        <f t="shared" si="59"/>
        <v>-5.8093477686823047E-3</v>
      </c>
      <c r="AE646" s="1">
        <v>44707</v>
      </c>
      <c r="AF646">
        <v>2.9750000000000001</v>
      </c>
      <c r="AG646">
        <v>3.0289999999999999</v>
      </c>
      <c r="AH646">
        <v>2.9340000000000002</v>
      </c>
      <c r="AI646">
        <v>2.9780000000000002</v>
      </c>
      <c r="AJ646">
        <f t="shared" si="60"/>
        <v>4.450530640191833E-3</v>
      </c>
      <c r="AL646" s="1">
        <v>44705</v>
      </c>
      <c r="AM646">
        <v>173.47</v>
      </c>
      <c r="AN646">
        <v>174.41</v>
      </c>
      <c r="AO646">
        <v>173.35</v>
      </c>
      <c r="AP646">
        <v>174.13</v>
      </c>
      <c r="AQ646">
        <v>6793991</v>
      </c>
      <c r="AR646">
        <f t="shared" si="61"/>
        <v>7.5218422727534734E-3</v>
      </c>
    </row>
    <row r="647" spans="1:44" x14ac:dyDescent="0.2">
      <c r="A647" s="1">
        <v>44704</v>
      </c>
      <c r="B647">
        <v>160.12</v>
      </c>
      <c r="C647">
        <v>161.57159999999999</v>
      </c>
      <c r="D647">
        <v>158.5419</v>
      </c>
      <c r="E647">
        <v>160.84</v>
      </c>
      <c r="F647">
        <v>552739</v>
      </c>
      <c r="G647">
        <f t="shared" ref="G647:G710" si="62">(E647-E648)/E648</f>
        <v>1.4315444283281896E-2</v>
      </c>
      <c r="I647" s="1">
        <v>44704</v>
      </c>
      <c r="J647">
        <v>3919.42</v>
      </c>
      <c r="K647">
        <v>3981.88</v>
      </c>
      <c r="L647">
        <v>3909.04</v>
      </c>
      <c r="M647">
        <v>3973.75</v>
      </c>
      <c r="N647">
        <f t="shared" si="58"/>
        <v>2.5908585105712853E-2</v>
      </c>
      <c r="P647" s="1">
        <v>44704</v>
      </c>
      <c r="Q647">
        <v>112.27</v>
      </c>
      <c r="R647">
        <v>114.13</v>
      </c>
      <c r="S647">
        <v>112.27</v>
      </c>
      <c r="T647">
        <v>113.61</v>
      </c>
      <c r="U647">
        <v>18610</v>
      </c>
      <c r="V647">
        <f t="shared" si="59"/>
        <v>2.0846437236049897E-2</v>
      </c>
      <c r="AE647" s="1">
        <v>44706</v>
      </c>
      <c r="AF647">
        <v>2.9710000000000001</v>
      </c>
      <c r="AG647">
        <v>2.9980000000000002</v>
      </c>
      <c r="AH647">
        <v>2.9209999999999998</v>
      </c>
      <c r="AI647">
        <v>2.9750000000000001</v>
      </c>
      <c r="AJ647">
        <f t="shared" si="60"/>
        <v>-7.4753652735304928E-3</v>
      </c>
      <c r="AL647" s="1">
        <v>44704</v>
      </c>
      <c r="AM647">
        <v>173.13</v>
      </c>
      <c r="AN647">
        <v>173.38</v>
      </c>
      <c r="AO647">
        <v>172.28</v>
      </c>
      <c r="AP647">
        <v>172.83</v>
      </c>
      <c r="AQ647">
        <v>5518503</v>
      </c>
      <c r="AR647">
        <f t="shared" si="61"/>
        <v>4.6503516828460814E-3</v>
      </c>
    </row>
    <row r="648" spans="1:44" x14ac:dyDescent="0.2">
      <c r="A648" s="1">
        <v>44701</v>
      </c>
      <c r="B648">
        <v>160.81</v>
      </c>
      <c r="C648">
        <v>160.99</v>
      </c>
      <c r="D648">
        <v>155.01</v>
      </c>
      <c r="E648">
        <v>158.57</v>
      </c>
      <c r="F648">
        <v>771343</v>
      </c>
      <c r="G648">
        <f t="shared" si="62"/>
        <v>-4.14494756013312E-3</v>
      </c>
      <c r="I648" s="1">
        <v>44701</v>
      </c>
      <c r="J648">
        <v>3927.76</v>
      </c>
      <c r="K648">
        <v>3943.42</v>
      </c>
      <c r="L648">
        <v>3810.32</v>
      </c>
      <c r="M648">
        <v>3901.36</v>
      </c>
      <c r="N648">
        <f t="shared" si="58"/>
        <v>-1.7092385556340836E-2</v>
      </c>
      <c r="P648" s="1">
        <v>44701</v>
      </c>
      <c r="Q648">
        <v>112.25</v>
      </c>
      <c r="R648">
        <v>112.3</v>
      </c>
      <c r="S648">
        <v>109.15</v>
      </c>
      <c r="T648">
        <v>111.29</v>
      </c>
      <c r="U648">
        <v>10978</v>
      </c>
      <c r="V648">
        <f t="shared" si="59"/>
        <v>-1.6147842468825031E-3</v>
      </c>
      <c r="AE648" s="1">
        <v>44705</v>
      </c>
      <c r="AF648">
        <v>3.0609999999999999</v>
      </c>
      <c r="AG648">
        <v>3.0720000000000001</v>
      </c>
      <c r="AH648">
        <v>2.9430000000000001</v>
      </c>
      <c r="AI648">
        <v>2.9710000000000001</v>
      </c>
      <c r="AJ648">
        <f t="shared" si="60"/>
        <v>-1.5389762462361935E-2</v>
      </c>
      <c r="AL648" s="1">
        <v>44701</v>
      </c>
      <c r="AM648">
        <v>171.71</v>
      </c>
      <c r="AN648">
        <v>172.24</v>
      </c>
      <c r="AO648">
        <v>170.89</v>
      </c>
      <c r="AP648">
        <v>172.03</v>
      </c>
      <c r="AQ648">
        <v>6578056</v>
      </c>
      <c r="AR648">
        <f t="shared" si="61"/>
        <v>6.9803967192138064E-4</v>
      </c>
    </row>
    <row r="649" spans="1:44" x14ac:dyDescent="0.2">
      <c r="A649" s="1">
        <v>44700</v>
      </c>
      <c r="B649">
        <v>158.43</v>
      </c>
      <c r="C649">
        <v>161.14529999999999</v>
      </c>
      <c r="D649">
        <v>157.84</v>
      </c>
      <c r="E649">
        <v>159.22999999999999</v>
      </c>
      <c r="F649">
        <v>647053</v>
      </c>
      <c r="G649">
        <f t="shared" si="62"/>
        <v>-4.56364091022767E-3</v>
      </c>
      <c r="I649" s="1">
        <v>44700</v>
      </c>
      <c r="J649">
        <v>3899</v>
      </c>
      <c r="K649">
        <v>3945.96</v>
      </c>
      <c r="L649">
        <v>3876.58</v>
      </c>
      <c r="M649">
        <v>3900.79</v>
      </c>
      <c r="N649">
        <f t="shared" si="58"/>
        <v>-9.0313938715358803E-3</v>
      </c>
      <c r="P649" s="1">
        <v>44700</v>
      </c>
      <c r="Q649">
        <v>110.78</v>
      </c>
      <c r="R649">
        <v>112.85</v>
      </c>
      <c r="S649">
        <v>110.3</v>
      </c>
      <c r="T649">
        <v>111.47</v>
      </c>
      <c r="U649">
        <v>11593</v>
      </c>
      <c r="V649">
        <f t="shared" si="59"/>
        <v>1.7945266935842099E-4</v>
      </c>
      <c r="AE649" s="1">
        <v>44704</v>
      </c>
      <c r="AF649">
        <v>2.9889999999999999</v>
      </c>
      <c r="AG649">
        <v>3.0790000000000002</v>
      </c>
      <c r="AH649">
        <v>2.9889999999999999</v>
      </c>
      <c r="AI649">
        <v>3.0609999999999999</v>
      </c>
      <c r="AJ649">
        <f t="shared" si="60"/>
        <v>4.7058823529411058E-3</v>
      </c>
      <c r="AL649" s="1">
        <v>44700</v>
      </c>
      <c r="AM649">
        <v>171.5489</v>
      </c>
      <c r="AN649">
        <v>172.5197</v>
      </c>
      <c r="AO649">
        <v>170.89</v>
      </c>
      <c r="AP649">
        <v>171.91</v>
      </c>
      <c r="AQ649">
        <v>10580270</v>
      </c>
      <c r="AR649">
        <f t="shared" si="61"/>
        <v>1.4697202219336614E-2</v>
      </c>
    </row>
    <row r="650" spans="1:44" x14ac:dyDescent="0.2">
      <c r="A650" s="1">
        <v>44699</v>
      </c>
      <c r="B650">
        <v>164.06</v>
      </c>
      <c r="C650">
        <v>164.25</v>
      </c>
      <c r="D650">
        <v>159.18</v>
      </c>
      <c r="E650">
        <v>159.96</v>
      </c>
      <c r="F650">
        <v>627252</v>
      </c>
      <c r="G650">
        <f t="shared" si="62"/>
        <v>-3.5514018691588704E-2</v>
      </c>
      <c r="I650" s="1">
        <v>44699</v>
      </c>
      <c r="J650">
        <v>4051.98</v>
      </c>
      <c r="K650">
        <v>4051.98</v>
      </c>
      <c r="L650">
        <v>3911.91</v>
      </c>
      <c r="M650">
        <v>3923.68</v>
      </c>
      <c r="N650">
        <f t="shared" si="58"/>
        <v>-3.0248417796045046E-2</v>
      </c>
      <c r="P650" s="1">
        <v>44699</v>
      </c>
      <c r="Q650">
        <v>114.85</v>
      </c>
      <c r="R650">
        <v>114.85</v>
      </c>
      <c r="S650">
        <v>111</v>
      </c>
      <c r="T650">
        <v>111.45</v>
      </c>
      <c r="U650">
        <v>5920</v>
      </c>
      <c r="V650">
        <f t="shared" si="59"/>
        <v>-4.4495884773662529E-2</v>
      </c>
      <c r="AE650" s="1">
        <v>44701</v>
      </c>
      <c r="AF650">
        <v>3.056</v>
      </c>
      <c r="AG650">
        <v>3.0870000000000002</v>
      </c>
      <c r="AH650">
        <v>2.9750000000000001</v>
      </c>
      <c r="AI650">
        <v>3.07</v>
      </c>
      <c r="AJ650">
        <f t="shared" si="60"/>
        <v>-6.7181726570365462E-4</v>
      </c>
      <c r="AL650" s="1">
        <v>44699</v>
      </c>
      <c r="AM650">
        <v>169.01</v>
      </c>
      <c r="AN650">
        <v>170.21</v>
      </c>
      <c r="AO650">
        <v>168.81</v>
      </c>
      <c r="AP650">
        <v>169.42</v>
      </c>
      <c r="AQ650">
        <v>7472850</v>
      </c>
      <c r="AR650">
        <f t="shared" si="61"/>
        <v>5.3150652571886249E-4</v>
      </c>
    </row>
    <row r="651" spans="1:44" x14ac:dyDescent="0.2">
      <c r="A651" s="1">
        <v>44698</v>
      </c>
      <c r="B651">
        <v>163.58000000000001</v>
      </c>
      <c r="C651">
        <v>165.85</v>
      </c>
      <c r="D651">
        <v>162.68100000000001</v>
      </c>
      <c r="E651">
        <v>165.85</v>
      </c>
      <c r="F651">
        <v>526655</v>
      </c>
      <c r="G651">
        <f t="shared" si="62"/>
        <v>3.0380218687872676E-2</v>
      </c>
      <c r="I651" s="1">
        <v>44698</v>
      </c>
      <c r="J651">
        <v>4052</v>
      </c>
      <c r="K651">
        <v>4090.72</v>
      </c>
      <c r="L651">
        <v>4033.93</v>
      </c>
      <c r="M651">
        <v>4088.85</v>
      </c>
      <c r="N651">
        <f t="shared" si="58"/>
        <v>1.2535172026034217E-2</v>
      </c>
      <c r="P651" s="1">
        <v>44698</v>
      </c>
      <c r="Q651">
        <v>116.32</v>
      </c>
      <c r="R651">
        <v>116.64</v>
      </c>
      <c r="S651">
        <v>115.5</v>
      </c>
      <c r="T651">
        <v>116.64</v>
      </c>
      <c r="U651">
        <v>23443</v>
      </c>
      <c r="V651">
        <f t="shared" si="59"/>
        <v>2.3517023517023578E-2</v>
      </c>
      <c r="AE651" s="1">
        <v>44700</v>
      </c>
      <c r="AF651">
        <v>3.0680000000000001</v>
      </c>
      <c r="AG651">
        <v>3.1070000000000002</v>
      </c>
      <c r="AH651">
        <v>2.9769999999999999</v>
      </c>
      <c r="AI651">
        <v>3.073</v>
      </c>
      <c r="AJ651">
        <f t="shared" si="60"/>
        <v>-2.457404980340766E-2</v>
      </c>
      <c r="AL651" s="1">
        <v>44698</v>
      </c>
      <c r="AM651">
        <v>170.44</v>
      </c>
      <c r="AN651">
        <v>170.53</v>
      </c>
      <c r="AO651">
        <v>169.14089999999999</v>
      </c>
      <c r="AP651">
        <v>169.33</v>
      </c>
      <c r="AQ651">
        <v>6441110</v>
      </c>
      <c r="AR651">
        <f t="shared" si="61"/>
        <v>-6.2793427230046547E-3</v>
      </c>
    </row>
    <row r="652" spans="1:44" x14ac:dyDescent="0.2">
      <c r="A652" s="1">
        <v>44697</v>
      </c>
      <c r="B652">
        <v>160.88999999999999</v>
      </c>
      <c r="C652">
        <v>162.19</v>
      </c>
      <c r="D652">
        <v>159.61529999999999</v>
      </c>
      <c r="E652">
        <v>160.96</v>
      </c>
      <c r="F652">
        <v>505129</v>
      </c>
      <c r="G652">
        <f t="shared" si="62"/>
        <v>-4.347016083959087E-4</v>
      </c>
      <c r="I652" s="1">
        <v>44697</v>
      </c>
      <c r="J652">
        <v>4013.02</v>
      </c>
      <c r="K652">
        <v>4046.46</v>
      </c>
      <c r="L652">
        <v>3983.99</v>
      </c>
      <c r="M652">
        <v>4008.01</v>
      </c>
      <c r="N652">
        <f t="shared" si="58"/>
        <v>5.0682408738867502E-3</v>
      </c>
      <c r="P652" s="1">
        <v>44697</v>
      </c>
      <c r="Q652">
        <v>113.07</v>
      </c>
      <c r="R652">
        <v>114.83</v>
      </c>
      <c r="S652">
        <v>113.07</v>
      </c>
      <c r="T652">
        <v>113.96</v>
      </c>
      <c r="U652">
        <v>8682</v>
      </c>
      <c r="V652">
        <f t="shared" si="59"/>
        <v>4.2298202326400223E-3</v>
      </c>
      <c r="AE652" s="1">
        <v>44699</v>
      </c>
      <c r="AF652">
        <v>3.181</v>
      </c>
      <c r="AG652">
        <v>3.2069999999999999</v>
      </c>
      <c r="AH652">
        <v>3.052</v>
      </c>
      <c r="AI652">
        <v>3.1629999999999998</v>
      </c>
      <c r="AJ652">
        <f t="shared" si="60"/>
        <v>-1.4848289218850813E-2</v>
      </c>
      <c r="AL652" s="1">
        <v>44697</v>
      </c>
      <c r="AM652">
        <v>168.43</v>
      </c>
      <c r="AN652">
        <v>170.43</v>
      </c>
      <c r="AO652">
        <v>168.34</v>
      </c>
      <c r="AP652">
        <v>170.4</v>
      </c>
      <c r="AQ652">
        <v>7319277</v>
      </c>
      <c r="AR652">
        <f t="shared" si="61"/>
        <v>9.5384797677588347E-3</v>
      </c>
    </row>
    <row r="653" spans="1:44" x14ac:dyDescent="0.2">
      <c r="A653" s="1">
        <v>44694</v>
      </c>
      <c r="B653">
        <v>158.91</v>
      </c>
      <c r="C653">
        <v>162.12989999999999</v>
      </c>
      <c r="D653">
        <v>158.85</v>
      </c>
      <c r="E653">
        <v>161.03</v>
      </c>
      <c r="F653">
        <v>482147</v>
      </c>
      <c r="G653">
        <f t="shared" si="62"/>
        <v>2.4494210459345935E-2</v>
      </c>
      <c r="I653" s="1">
        <v>44694</v>
      </c>
      <c r="J653">
        <v>3963.9</v>
      </c>
      <c r="K653">
        <v>4038.88</v>
      </c>
      <c r="L653">
        <v>3963.9</v>
      </c>
      <c r="M653">
        <v>4023.89</v>
      </c>
      <c r="N653">
        <f t="shared" si="58"/>
        <v>2.7217812468416973E-2</v>
      </c>
      <c r="P653" s="1">
        <v>44694</v>
      </c>
      <c r="Q653">
        <v>113.17</v>
      </c>
      <c r="R653">
        <v>114.17</v>
      </c>
      <c r="S653">
        <v>113.12</v>
      </c>
      <c r="T653">
        <v>113.48</v>
      </c>
      <c r="U653">
        <v>8394</v>
      </c>
      <c r="V653">
        <f t="shared" si="59"/>
        <v>2.9297052154195046E-2</v>
      </c>
      <c r="AE653" s="1">
        <v>44698</v>
      </c>
      <c r="AF653">
        <v>3.101</v>
      </c>
      <c r="AG653">
        <v>3.1949999999999998</v>
      </c>
      <c r="AH653">
        <v>3.0979999999999999</v>
      </c>
      <c r="AI653">
        <v>3.081</v>
      </c>
      <c r="AJ653">
        <f t="shared" si="60"/>
        <v>1.7405582922824282E-2</v>
      </c>
      <c r="AL653" s="1">
        <v>44694</v>
      </c>
      <c r="AM653">
        <v>168.31200000000001</v>
      </c>
      <c r="AN653">
        <v>169.62</v>
      </c>
      <c r="AO653">
        <v>168.01</v>
      </c>
      <c r="AP653">
        <v>168.79</v>
      </c>
      <c r="AQ653">
        <v>13031060</v>
      </c>
      <c r="AR653">
        <f t="shared" si="61"/>
        <v>-8.1095375213022011E-3</v>
      </c>
    </row>
    <row r="654" spans="1:44" x14ac:dyDescent="0.2">
      <c r="A654" s="1">
        <v>44693</v>
      </c>
      <c r="B654">
        <v>155.56</v>
      </c>
      <c r="C654">
        <v>158.28550000000001</v>
      </c>
      <c r="D654">
        <v>154.22999999999999</v>
      </c>
      <c r="E654">
        <v>157.18</v>
      </c>
      <c r="F654">
        <v>1410237</v>
      </c>
      <c r="G654">
        <f t="shared" si="62"/>
        <v>7.112193246620194E-3</v>
      </c>
      <c r="I654" s="1">
        <v>44693</v>
      </c>
      <c r="J654">
        <v>3903.95</v>
      </c>
      <c r="K654">
        <v>3964.8</v>
      </c>
      <c r="L654">
        <v>3858.87</v>
      </c>
      <c r="M654">
        <v>3930.08</v>
      </c>
      <c r="N654">
        <f t="shared" si="58"/>
        <v>-1.7804328017063716E-2</v>
      </c>
      <c r="P654" s="1">
        <v>44693</v>
      </c>
      <c r="Q654">
        <v>110.81</v>
      </c>
      <c r="R654">
        <v>111.35</v>
      </c>
      <c r="S654">
        <v>108.68</v>
      </c>
      <c r="T654">
        <v>110.25</v>
      </c>
      <c r="U654">
        <v>22327</v>
      </c>
      <c r="V654">
        <f t="shared" si="59"/>
        <v>2.7218290691345616E-4</v>
      </c>
      <c r="AE654" s="1">
        <v>44697</v>
      </c>
      <c r="AF654">
        <v>3.0859999999999999</v>
      </c>
      <c r="AG654">
        <v>3.1150000000000002</v>
      </c>
      <c r="AH654">
        <v>3.0449999999999999</v>
      </c>
      <c r="AI654">
        <v>3.093</v>
      </c>
      <c r="AJ654">
        <f t="shared" si="60"/>
        <v>1.6355140186915865E-2</v>
      </c>
      <c r="AL654" s="1">
        <v>44693</v>
      </c>
      <c r="AM654">
        <v>172.072</v>
      </c>
      <c r="AN654">
        <v>172.4</v>
      </c>
      <c r="AO654">
        <v>169.9</v>
      </c>
      <c r="AP654">
        <v>170.17</v>
      </c>
      <c r="AQ654">
        <v>11626800</v>
      </c>
      <c r="AR654">
        <f t="shared" si="61"/>
        <v>-1.5333873394283102E-2</v>
      </c>
    </row>
    <row r="655" spans="1:44" x14ac:dyDescent="0.2">
      <c r="A655" s="1">
        <v>44692</v>
      </c>
      <c r="B655">
        <v>158.84</v>
      </c>
      <c r="C655">
        <v>161.95580000000001</v>
      </c>
      <c r="D655">
        <v>155.80000000000001</v>
      </c>
      <c r="E655">
        <v>156.07</v>
      </c>
      <c r="F655">
        <v>4522534</v>
      </c>
      <c r="G655">
        <f t="shared" si="62"/>
        <v>-1.5579664437996714E-2</v>
      </c>
      <c r="I655" s="1">
        <v>44692</v>
      </c>
      <c r="J655">
        <v>3990.08</v>
      </c>
      <c r="K655">
        <v>4049.09</v>
      </c>
      <c r="L655">
        <v>3928.82</v>
      </c>
      <c r="M655">
        <v>3935.18</v>
      </c>
      <c r="N655">
        <f t="shared" si="58"/>
        <v>-7.4150428101875127E-3</v>
      </c>
      <c r="P655" s="1">
        <v>44692</v>
      </c>
      <c r="Q655">
        <v>112.17</v>
      </c>
      <c r="R655">
        <v>113.58</v>
      </c>
      <c r="S655">
        <v>110.22</v>
      </c>
      <c r="T655">
        <v>110.22</v>
      </c>
      <c r="U655">
        <v>16704</v>
      </c>
      <c r="V655">
        <f t="shared" si="59"/>
        <v>-1.1657101865136273E-2</v>
      </c>
      <c r="AE655" s="1">
        <v>44694</v>
      </c>
      <c r="AF655">
        <v>3.0190000000000001</v>
      </c>
      <c r="AG655">
        <v>3.101</v>
      </c>
      <c r="AH655">
        <v>2.996</v>
      </c>
      <c r="AI655">
        <v>3.0859999999999999</v>
      </c>
      <c r="AJ655">
        <f t="shared" si="60"/>
        <v>1.3874788494077809E-2</v>
      </c>
      <c r="AL655" s="1">
        <v>44692</v>
      </c>
      <c r="AM655">
        <v>172.51</v>
      </c>
      <c r="AN655">
        <v>173.32</v>
      </c>
      <c r="AO655">
        <v>172.2</v>
      </c>
      <c r="AP655">
        <v>172.82</v>
      </c>
      <c r="AQ655">
        <v>9179592</v>
      </c>
      <c r="AR655">
        <f t="shared" si="61"/>
        <v>8.1670750204177207E-3</v>
      </c>
    </row>
    <row r="656" spans="1:44" x14ac:dyDescent="0.2">
      <c r="A656" s="1">
        <v>44691</v>
      </c>
      <c r="B656">
        <v>161.47</v>
      </c>
      <c r="C656">
        <v>161.88999999999999</v>
      </c>
      <c r="D656">
        <v>155.7704</v>
      </c>
      <c r="E656">
        <v>158.54</v>
      </c>
      <c r="F656">
        <v>1014425</v>
      </c>
      <c r="G656">
        <f t="shared" si="62"/>
        <v>-7.7606709225185198E-3</v>
      </c>
      <c r="I656" s="1">
        <v>44691</v>
      </c>
      <c r="J656">
        <v>4035.18</v>
      </c>
      <c r="K656">
        <v>4068.82</v>
      </c>
      <c r="L656">
        <v>3958.17</v>
      </c>
      <c r="M656">
        <v>4001.05</v>
      </c>
      <c r="N656">
        <f t="shared" si="58"/>
        <v>-4.3541911920069896E-3</v>
      </c>
      <c r="P656" s="1">
        <v>44691</v>
      </c>
      <c r="Q656">
        <v>113.42</v>
      </c>
      <c r="R656">
        <v>113.46</v>
      </c>
      <c r="S656">
        <v>110.22</v>
      </c>
      <c r="T656">
        <v>111.52</v>
      </c>
      <c r="U656">
        <v>41170</v>
      </c>
      <c r="V656">
        <f t="shared" si="59"/>
        <v>4.9562944940073636E-3</v>
      </c>
      <c r="AE656" s="1">
        <v>44693</v>
      </c>
      <c r="AF656">
        <v>3.0470000000000002</v>
      </c>
      <c r="AG656">
        <v>3.0569999999999999</v>
      </c>
      <c r="AH656">
        <v>2.9550000000000001</v>
      </c>
      <c r="AI656">
        <v>3.04</v>
      </c>
      <c r="AJ656">
        <f t="shared" si="60"/>
        <v>-2.3140495867768542E-2</v>
      </c>
      <c r="AL656" s="1">
        <v>44691</v>
      </c>
      <c r="AM656">
        <v>173.804</v>
      </c>
      <c r="AN656">
        <v>173.96</v>
      </c>
      <c r="AO656">
        <v>171.2</v>
      </c>
      <c r="AP656">
        <v>171.42</v>
      </c>
      <c r="AQ656">
        <v>11010440</v>
      </c>
      <c r="AR656">
        <f t="shared" si="61"/>
        <v>-8.4451642757982885E-3</v>
      </c>
    </row>
    <row r="657" spans="1:44" x14ac:dyDescent="0.2">
      <c r="A657" s="1">
        <v>44690</v>
      </c>
      <c r="B657">
        <v>163.01</v>
      </c>
      <c r="C657">
        <v>163.55000000000001</v>
      </c>
      <c r="D657">
        <v>159.05000000000001</v>
      </c>
      <c r="E657">
        <v>159.78</v>
      </c>
      <c r="F657">
        <v>813312</v>
      </c>
      <c r="G657">
        <f t="shared" si="62"/>
        <v>-3.3042846768337013E-2</v>
      </c>
      <c r="I657" s="1">
        <v>44690</v>
      </c>
      <c r="J657">
        <v>4081.27</v>
      </c>
      <c r="K657">
        <v>4081.27</v>
      </c>
      <c r="L657">
        <v>3975.48</v>
      </c>
      <c r="M657">
        <v>3991.24</v>
      </c>
      <c r="N657">
        <f t="shared" si="58"/>
        <v>-2.2721741631451985E-2</v>
      </c>
      <c r="P657" s="1">
        <v>44690</v>
      </c>
      <c r="Q657">
        <v>112.5</v>
      </c>
      <c r="R657">
        <v>112.97</v>
      </c>
      <c r="S657">
        <v>110.75</v>
      </c>
      <c r="T657">
        <v>110.97</v>
      </c>
      <c r="U657">
        <v>17907</v>
      </c>
      <c r="V657">
        <f t="shared" si="59"/>
        <v>-4.9751669806473733E-2</v>
      </c>
      <c r="AE657" s="1">
        <v>44692</v>
      </c>
      <c r="AF657">
        <v>3.1320000000000001</v>
      </c>
      <c r="AG657">
        <v>3.2160000000000002</v>
      </c>
      <c r="AH657">
        <v>3.0249999999999999</v>
      </c>
      <c r="AI657">
        <v>3.0470000000000002</v>
      </c>
      <c r="AJ657">
        <f t="shared" si="60"/>
        <v>-1.2083605486610034E-2</v>
      </c>
      <c r="AL657" s="1">
        <v>44690</v>
      </c>
      <c r="AM657">
        <v>174.27</v>
      </c>
      <c r="AN657">
        <v>174.27</v>
      </c>
      <c r="AO657">
        <v>172.79</v>
      </c>
      <c r="AP657">
        <v>172.88</v>
      </c>
      <c r="AQ657">
        <v>10742410</v>
      </c>
      <c r="AR657">
        <f t="shared" si="61"/>
        <v>-1.4479534830692009E-2</v>
      </c>
    </row>
    <row r="658" spans="1:44" x14ac:dyDescent="0.2">
      <c r="A658" s="1">
        <v>44687</v>
      </c>
      <c r="B658">
        <v>166.33</v>
      </c>
      <c r="C658">
        <v>166.65</v>
      </c>
      <c r="D658">
        <v>163.18</v>
      </c>
      <c r="E658">
        <v>165.24</v>
      </c>
      <c r="F658">
        <v>1149284</v>
      </c>
      <c r="G658">
        <f t="shared" si="62"/>
        <v>-1.0420409629895681E-2</v>
      </c>
      <c r="I658" s="1">
        <v>44687</v>
      </c>
      <c r="J658">
        <v>4128.17</v>
      </c>
      <c r="K658">
        <v>4157.6899999999996</v>
      </c>
      <c r="L658">
        <v>4067.91</v>
      </c>
      <c r="M658">
        <v>4123.34</v>
      </c>
      <c r="N658">
        <f t="shared" si="58"/>
        <v>-9.2790811517751686E-3</v>
      </c>
      <c r="P658" s="1">
        <v>44687</v>
      </c>
      <c r="Q658">
        <v>116.43</v>
      </c>
      <c r="R658">
        <v>116.98</v>
      </c>
      <c r="S658">
        <v>115.7</v>
      </c>
      <c r="T658">
        <v>116.78</v>
      </c>
      <c r="U658">
        <v>4129</v>
      </c>
      <c r="V658">
        <f t="shared" si="59"/>
        <v>-3.4985920300366637E-3</v>
      </c>
      <c r="AE658" s="1">
        <v>44691</v>
      </c>
      <c r="AF658">
        <v>3.157</v>
      </c>
      <c r="AG658">
        <v>3.1869999999999998</v>
      </c>
      <c r="AH658">
        <v>3.0619999999999998</v>
      </c>
      <c r="AI658">
        <v>3.2149999999999999</v>
      </c>
      <c r="AJ658">
        <f t="shared" si="60"/>
        <v>-2.8861401839517981E-2</v>
      </c>
      <c r="AL658" s="1">
        <v>44687</v>
      </c>
      <c r="AM658">
        <v>175.39</v>
      </c>
      <c r="AN658">
        <v>176.56</v>
      </c>
      <c r="AO658">
        <v>174.86</v>
      </c>
      <c r="AP658">
        <v>175.42</v>
      </c>
      <c r="AQ658">
        <v>7643269</v>
      </c>
      <c r="AR658">
        <f t="shared" si="61"/>
        <v>1.6559127505281336E-3</v>
      </c>
    </row>
    <row r="659" spans="1:44" x14ac:dyDescent="0.2">
      <c r="A659" s="1">
        <v>44686</v>
      </c>
      <c r="B659">
        <v>171.06</v>
      </c>
      <c r="C659">
        <v>171.11</v>
      </c>
      <c r="D659">
        <v>165.3</v>
      </c>
      <c r="E659">
        <v>166.98</v>
      </c>
      <c r="F659">
        <v>1012675</v>
      </c>
      <c r="G659">
        <f t="shared" si="62"/>
        <v>-3.1943880804684438E-2</v>
      </c>
      <c r="I659" s="1">
        <v>44686</v>
      </c>
      <c r="J659">
        <v>4270.43</v>
      </c>
      <c r="K659">
        <v>4270.43</v>
      </c>
      <c r="L659">
        <v>4106.01</v>
      </c>
      <c r="M659">
        <v>4146.87</v>
      </c>
      <c r="N659">
        <f t="shared" si="58"/>
        <v>-1.0340065221949774E-2</v>
      </c>
      <c r="P659" s="1">
        <v>44686</v>
      </c>
      <c r="Q659">
        <v>119.69</v>
      </c>
      <c r="R659">
        <v>119.69</v>
      </c>
      <c r="S659">
        <v>116.42</v>
      </c>
      <c r="T659">
        <v>117.19</v>
      </c>
      <c r="U659">
        <v>13896</v>
      </c>
      <c r="V659">
        <f t="shared" si="59"/>
        <v>-3.4519690229032771E-2</v>
      </c>
      <c r="AE659" s="1">
        <v>44690</v>
      </c>
      <c r="AF659">
        <v>3.23</v>
      </c>
      <c r="AG659">
        <v>3.3090000000000002</v>
      </c>
      <c r="AH659">
        <v>3.153</v>
      </c>
      <c r="AI659">
        <v>3.2250000000000001</v>
      </c>
      <c r="AJ659">
        <f t="shared" si="60"/>
        <v>9.6061479346781307E-3</v>
      </c>
      <c r="AL659" s="1">
        <v>44686</v>
      </c>
      <c r="AM659">
        <v>177.56</v>
      </c>
      <c r="AN659">
        <v>177.61</v>
      </c>
      <c r="AO659">
        <v>174.66</v>
      </c>
      <c r="AP659">
        <v>175.13</v>
      </c>
      <c r="AQ659">
        <v>12794160</v>
      </c>
      <c r="AR659">
        <f t="shared" si="61"/>
        <v>-3.8111490329921266E-3</v>
      </c>
    </row>
    <row r="660" spans="1:44" x14ac:dyDescent="0.2">
      <c r="A660" s="1">
        <v>44685</v>
      </c>
      <c r="B660">
        <v>168.46</v>
      </c>
      <c r="C660">
        <v>172.69</v>
      </c>
      <c r="D660">
        <v>166.67</v>
      </c>
      <c r="E660">
        <v>172.49</v>
      </c>
      <c r="F660">
        <v>475612</v>
      </c>
      <c r="G660">
        <f t="shared" si="62"/>
        <v>2.6848434337421238E-2</v>
      </c>
      <c r="I660" s="1">
        <v>44685</v>
      </c>
      <c r="J660">
        <v>4181.18</v>
      </c>
      <c r="K660">
        <v>4307.66</v>
      </c>
      <c r="L660">
        <v>4148.91</v>
      </c>
      <c r="M660">
        <v>4300.17</v>
      </c>
      <c r="N660">
        <f t="shared" si="58"/>
        <v>4.4127434242887217E-4</v>
      </c>
      <c r="P660" s="1">
        <v>44685</v>
      </c>
      <c r="Q660">
        <v>117.57</v>
      </c>
      <c r="R660">
        <v>121.38</v>
      </c>
      <c r="S660">
        <v>117.35</v>
      </c>
      <c r="T660">
        <v>121.38</v>
      </c>
      <c r="U660">
        <v>12592</v>
      </c>
      <c r="V660">
        <f t="shared" si="59"/>
        <v>2.7860106698280904E-2</v>
      </c>
      <c r="AE660" s="1">
        <v>44687</v>
      </c>
      <c r="AF660">
        <v>3.1240000000000001</v>
      </c>
      <c r="AG660">
        <v>3.2410000000000001</v>
      </c>
      <c r="AH660">
        <v>3.1230000000000002</v>
      </c>
      <c r="AI660">
        <v>3.23</v>
      </c>
      <c r="AJ660">
        <f t="shared" si="60"/>
        <v>3.8922155688622902E-2</v>
      </c>
      <c r="AL660" s="1">
        <v>44685</v>
      </c>
      <c r="AM660">
        <v>174.32</v>
      </c>
      <c r="AN660">
        <v>176.35</v>
      </c>
      <c r="AO660">
        <v>173.67</v>
      </c>
      <c r="AP660">
        <v>175.8</v>
      </c>
      <c r="AQ660">
        <v>10491680</v>
      </c>
      <c r="AR660">
        <f t="shared" si="61"/>
        <v>9.822505600551484E-3</v>
      </c>
    </row>
    <row r="661" spans="1:44" x14ac:dyDescent="0.2">
      <c r="A661" s="1">
        <v>44684</v>
      </c>
      <c r="B661">
        <v>165.6</v>
      </c>
      <c r="C661">
        <v>168.74</v>
      </c>
      <c r="D661">
        <v>165.53039999999999</v>
      </c>
      <c r="E661">
        <v>167.98</v>
      </c>
      <c r="F661">
        <v>845189</v>
      </c>
      <c r="G661">
        <f t="shared" si="62"/>
        <v>1.5475758674888179E-2</v>
      </c>
      <c r="I661" s="1">
        <v>44684</v>
      </c>
      <c r="J661">
        <v>4159.78</v>
      </c>
      <c r="K661">
        <v>4200.1000000000004</v>
      </c>
      <c r="L661">
        <v>4147.08</v>
      </c>
      <c r="M661">
        <v>4175.4799999999996</v>
      </c>
      <c r="N661">
        <f t="shared" si="58"/>
        <v>2.081717952694263E-2</v>
      </c>
      <c r="P661" s="1">
        <v>44684</v>
      </c>
      <c r="Q661">
        <v>117.34</v>
      </c>
      <c r="R661">
        <v>118.41</v>
      </c>
      <c r="S661">
        <v>117.26</v>
      </c>
      <c r="T661">
        <v>118.09</v>
      </c>
      <c r="U661">
        <v>7898</v>
      </c>
      <c r="V661">
        <f t="shared" si="59"/>
        <v>1.530392915484482E-2</v>
      </c>
      <c r="AE661" s="1">
        <v>44686</v>
      </c>
      <c r="AF661">
        <v>3.0369999999999999</v>
      </c>
      <c r="AG661">
        <v>3.2109999999999999</v>
      </c>
      <c r="AH661">
        <v>3.0059999999999998</v>
      </c>
      <c r="AI661">
        <v>3.161</v>
      </c>
      <c r="AJ661">
        <f t="shared" si="60"/>
        <v>9.4022834116855528E-3</v>
      </c>
      <c r="AL661" s="1">
        <v>44684</v>
      </c>
      <c r="AM661">
        <v>173.89</v>
      </c>
      <c r="AN661">
        <v>175.20500000000001</v>
      </c>
      <c r="AO661">
        <v>173.85</v>
      </c>
      <c r="AP661">
        <v>174.09</v>
      </c>
      <c r="AQ661">
        <v>7214348</v>
      </c>
      <c r="AR661">
        <f t="shared" si="61"/>
        <v>2.6493117548811148E-3</v>
      </c>
    </row>
    <row r="662" spans="1:44" x14ac:dyDescent="0.2">
      <c r="A662" s="1">
        <v>44683</v>
      </c>
      <c r="B662">
        <v>164.82</v>
      </c>
      <c r="C662">
        <v>166.55</v>
      </c>
      <c r="D662">
        <v>161.88</v>
      </c>
      <c r="E662">
        <v>165.42</v>
      </c>
      <c r="F662">
        <v>1008900</v>
      </c>
      <c r="G662">
        <f t="shared" si="62"/>
        <v>3.8230475150190877E-3</v>
      </c>
      <c r="I662" s="1">
        <v>44683</v>
      </c>
      <c r="J662">
        <v>4130.6099999999997</v>
      </c>
      <c r="K662">
        <v>4169.8100000000004</v>
      </c>
      <c r="L662">
        <v>4062.51</v>
      </c>
      <c r="M662">
        <v>4155.38</v>
      </c>
      <c r="N662">
        <f t="shared" si="58"/>
        <v>-1.4977159649684196E-2</v>
      </c>
      <c r="P662" s="1">
        <v>44683</v>
      </c>
      <c r="Q662">
        <v>115.73</v>
      </c>
      <c r="R662">
        <v>116.61</v>
      </c>
      <c r="S662">
        <v>113.75</v>
      </c>
      <c r="T662">
        <v>116.31</v>
      </c>
      <c r="U662">
        <v>15277</v>
      </c>
      <c r="V662">
        <f t="shared" si="59"/>
        <v>4.8380129589633029E-3</v>
      </c>
      <c r="AE662" s="1">
        <v>44685</v>
      </c>
      <c r="AF662">
        <v>3.012</v>
      </c>
      <c r="AG662">
        <v>3.0579999999999998</v>
      </c>
      <c r="AH662">
        <v>2.9780000000000002</v>
      </c>
      <c r="AI662">
        <v>3.0369999999999999</v>
      </c>
      <c r="AJ662">
        <f t="shared" si="60"/>
        <v>4.3844856661046693E-3</v>
      </c>
      <c r="AL662" s="1">
        <v>44683</v>
      </c>
      <c r="AM662">
        <v>173.61199999999999</v>
      </c>
      <c r="AN662">
        <v>174.65</v>
      </c>
      <c r="AO662">
        <v>172.98</v>
      </c>
      <c r="AP662">
        <v>173.63</v>
      </c>
      <c r="AQ662">
        <v>14318600</v>
      </c>
      <c r="AR662">
        <f t="shared" si="61"/>
        <v>-1.8540500819625806E-2</v>
      </c>
    </row>
    <row r="663" spans="1:44" x14ac:dyDescent="0.2">
      <c r="A663" s="1">
        <v>44680</v>
      </c>
      <c r="B663">
        <v>168.88</v>
      </c>
      <c r="C663">
        <v>170.37</v>
      </c>
      <c r="D663">
        <v>164.5</v>
      </c>
      <c r="E663">
        <v>164.79</v>
      </c>
      <c r="F663">
        <v>489276</v>
      </c>
      <c r="G663">
        <f t="shared" si="62"/>
        <v>-2.7558125811401012E-2</v>
      </c>
      <c r="I663" s="1">
        <v>44680</v>
      </c>
      <c r="J663">
        <v>4253.75</v>
      </c>
      <c r="K663">
        <v>4269.68</v>
      </c>
      <c r="L663">
        <v>4124.28</v>
      </c>
      <c r="M663">
        <v>4131.93</v>
      </c>
      <c r="N663">
        <f t="shared" si="58"/>
        <v>-1.5363018457108975E-2</v>
      </c>
      <c r="P663" s="1">
        <v>44680</v>
      </c>
      <c r="Q663">
        <v>118.69</v>
      </c>
      <c r="R663">
        <v>119.32</v>
      </c>
      <c r="S663">
        <v>115.75</v>
      </c>
      <c r="T663">
        <v>115.75</v>
      </c>
      <c r="U663">
        <v>5102</v>
      </c>
      <c r="V663">
        <f t="shared" si="59"/>
        <v>-3.0813028552290098E-2</v>
      </c>
      <c r="AE663" s="1">
        <v>44684</v>
      </c>
      <c r="AF663">
        <v>3.032</v>
      </c>
      <c r="AG663">
        <v>3.0550000000000002</v>
      </c>
      <c r="AH663">
        <v>2.9649999999999999</v>
      </c>
      <c r="AI663">
        <v>3.012</v>
      </c>
      <c r="AJ663">
        <f t="shared" si="60"/>
        <v>-4.3653458697113312E-3</v>
      </c>
      <c r="AL663" s="1">
        <v>44680</v>
      </c>
      <c r="AM663">
        <v>178.06700000000001</v>
      </c>
      <c r="AN663">
        <v>178.61500000000001</v>
      </c>
      <c r="AO663">
        <v>176.71</v>
      </c>
      <c r="AP663">
        <v>176.91</v>
      </c>
      <c r="AQ663">
        <v>7719702</v>
      </c>
      <c r="AR663">
        <f t="shared" si="61"/>
        <v>-1.1303905499355807E-4</v>
      </c>
    </row>
    <row r="664" spans="1:44" x14ac:dyDescent="0.2">
      <c r="A664" s="1">
        <v>44679</v>
      </c>
      <c r="B664">
        <v>167.81</v>
      </c>
      <c r="C664">
        <v>170.16</v>
      </c>
      <c r="D664">
        <v>164.98</v>
      </c>
      <c r="E664">
        <v>169.46</v>
      </c>
      <c r="F664">
        <v>558745</v>
      </c>
      <c r="G664">
        <f t="shared" si="62"/>
        <v>1.8879268879268968E-2</v>
      </c>
      <c r="I664" s="1">
        <v>44679</v>
      </c>
      <c r="J664">
        <v>4222.58</v>
      </c>
      <c r="K664">
        <v>4308.45</v>
      </c>
      <c r="L664">
        <v>4188.63</v>
      </c>
      <c r="M664">
        <v>4287.5</v>
      </c>
      <c r="N664">
        <f t="shared" si="58"/>
        <v>6.1807874318384965E-3</v>
      </c>
      <c r="P664" s="1">
        <v>44679</v>
      </c>
      <c r="Q664">
        <v>118.24</v>
      </c>
      <c r="R664">
        <v>120.28</v>
      </c>
      <c r="S664">
        <v>116.02</v>
      </c>
      <c r="T664">
        <v>119.43</v>
      </c>
      <c r="U664">
        <v>11869</v>
      </c>
      <c r="V664">
        <f t="shared" si="59"/>
        <v>1.7204667404820802E-2</v>
      </c>
      <c r="AE664" s="1">
        <v>44683</v>
      </c>
      <c r="AF664">
        <v>3.0030000000000001</v>
      </c>
      <c r="AG664">
        <v>3.0760000000000001</v>
      </c>
      <c r="AH664">
        <v>2.9780000000000002</v>
      </c>
      <c r="AI664">
        <v>3.032</v>
      </c>
      <c r="AJ664">
        <f t="shared" si="60"/>
        <v>2.8670120898100237E-2</v>
      </c>
      <c r="AL664" s="1">
        <v>44679</v>
      </c>
      <c r="AM664">
        <v>175.92</v>
      </c>
      <c r="AN664">
        <v>176.965</v>
      </c>
      <c r="AO664">
        <v>175.69</v>
      </c>
      <c r="AP664">
        <v>176.93</v>
      </c>
      <c r="AQ664">
        <v>6384762</v>
      </c>
      <c r="AR664">
        <f t="shared" si="61"/>
        <v>5.3983407205365217E-3</v>
      </c>
    </row>
    <row r="665" spans="1:44" x14ac:dyDescent="0.2">
      <c r="A665" s="1">
        <v>44678</v>
      </c>
      <c r="B665">
        <v>166.8</v>
      </c>
      <c r="C665">
        <v>168.02</v>
      </c>
      <c r="D665">
        <v>165.25229999999999</v>
      </c>
      <c r="E665">
        <v>166.32</v>
      </c>
      <c r="F665">
        <v>694223</v>
      </c>
      <c r="G665">
        <f t="shared" si="62"/>
        <v>-1.8034265103697707E-4</v>
      </c>
      <c r="I665" s="1">
        <v>44678</v>
      </c>
      <c r="J665">
        <v>4186.5200000000004</v>
      </c>
      <c r="K665">
        <v>4240.71</v>
      </c>
      <c r="L665">
        <v>4162.8999999999996</v>
      </c>
      <c r="M665">
        <v>4183.96</v>
      </c>
      <c r="N665">
        <f t="shared" si="58"/>
        <v>-2.9077565723921992E-3</v>
      </c>
      <c r="P665" s="1">
        <v>44678</v>
      </c>
      <c r="Q665">
        <v>117.93</v>
      </c>
      <c r="R665">
        <v>118.46</v>
      </c>
      <c r="S665">
        <v>117.41</v>
      </c>
      <c r="T665">
        <v>117.41</v>
      </c>
      <c r="U665">
        <v>10273</v>
      </c>
      <c r="V665">
        <f t="shared" si="59"/>
        <v>1.8772932844099228E-3</v>
      </c>
      <c r="AE665" s="1">
        <v>44680</v>
      </c>
      <c r="AF665">
        <v>2.895</v>
      </c>
      <c r="AG665">
        <v>3.0049999999999999</v>
      </c>
      <c r="AH665">
        <v>2.895</v>
      </c>
      <c r="AI665">
        <v>3.0030000000000001</v>
      </c>
      <c r="AJ665">
        <f t="shared" si="60"/>
        <v>1.3836042891732976E-3</v>
      </c>
      <c r="AL665" s="1">
        <v>44678</v>
      </c>
      <c r="AM665">
        <v>176.45599999999999</v>
      </c>
      <c r="AN665">
        <v>176.64</v>
      </c>
      <c r="AO665">
        <v>175.5</v>
      </c>
      <c r="AP665">
        <v>175.98</v>
      </c>
      <c r="AQ665">
        <v>8854721</v>
      </c>
      <c r="AR665">
        <f t="shared" si="61"/>
        <v>-7.5569591698624152E-3</v>
      </c>
    </row>
    <row r="666" spans="1:44" x14ac:dyDescent="0.2">
      <c r="A666" s="1">
        <v>44677</v>
      </c>
      <c r="B666">
        <v>169.64</v>
      </c>
      <c r="C666">
        <v>170.2568</v>
      </c>
      <c r="D666">
        <v>166.29</v>
      </c>
      <c r="E666">
        <v>166.35</v>
      </c>
      <c r="F666">
        <v>444443</v>
      </c>
      <c r="G666">
        <f t="shared" si="62"/>
        <v>-2.6053864168618365E-2</v>
      </c>
      <c r="I666" s="1">
        <v>44677</v>
      </c>
      <c r="J666">
        <v>4278.1400000000003</v>
      </c>
      <c r="K666">
        <v>4278.1400000000003</v>
      </c>
      <c r="L666">
        <v>4175.04</v>
      </c>
      <c r="M666">
        <v>4175.2</v>
      </c>
      <c r="N666">
        <f t="shared" si="58"/>
        <v>-6.136897081998216E-3</v>
      </c>
      <c r="P666" s="1">
        <v>44677</v>
      </c>
      <c r="Q666">
        <v>118.83</v>
      </c>
      <c r="R666">
        <v>118.83</v>
      </c>
      <c r="S666">
        <v>117.14</v>
      </c>
      <c r="T666">
        <v>117.19</v>
      </c>
      <c r="U666">
        <v>5670</v>
      </c>
      <c r="V666">
        <f t="shared" si="59"/>
        <v>-2.1949591053246498E-2</v>
      </c>
      <c r="AE666" s="1">
        <v>44679</v>
      </c>
      <c r="AF666">
        <v>2.923</v>
      </c>
      <c r="AG666">
        <v>2.97</v>
      </c>
      <c r="AH666">
        <v>2.891</v>
      </c>
      <c r="AI666">
        <v>2.895</v>
      </c>
      <c r="AJ666">
        <f t="shared" si="60"/>
        <v>2.481389578163766E-2</v>
      </c>
      <c r="AL666" s="1">
        <v>44677</v>
      </c>
      <c r="AM666">
        <v>177.95</v>
      </c>
      <c r="AN666">
        <v>178.3</v>
      </c>
      <c r="AO666">
        <v>176.91499999999999</v>
      </c>
      <c r="AP666">
        <v>177.32</v>
      </c>
      <c r="AQ666">
        <v>9042403</v>
      </c>
      <c r="AR666">
        <f t="shared" si="61"/>
        <v>1.5249929398473978E-3</v>
      </c>
    </row>
    <row r="667" spans="1:44" x14ac:dyDescent="0.2">
      <c r="A667" s="1">
        <v>44676</v>
      </c>
      <c r="B667">
        <v>169.14</v>
      </c>
      <c r="C667">
        <v>170.96</v>
      </c>
      <c r="D667">
        <v>166.17</v>
      </c>
      <c r="E667">
        <v>170.8</v>
      </c>
      <c r="F667">
        <v>579942</v>
      </c>
      <c r="G667">
        <f t="shared" si="62"/>
        <v>2.2885980869668142E-3</v>
      </c>
      <c r="I667" s="1">
        <v>44676</v>
      </c>
      <c r="J667">
        <v>4255.34</v>
      </c>
      <c r="K667">
        <v>4299.0200000000004</v>
      </c>
      <c r="L667">
        <v>4200.82</v>
      </c>
      <c r="M667">
        <v>4296.12</v>
      </c>
      <c r="N667">
        <f t="shared" si="58"/>
        <v>-1.5652752588093642E-2</v>
      </c>
      <c r="P667" s="1">
        <v>44676</v>
      </c>
      <c r="Q667">
        <v>118.75</v>
      </c>
      <c r="R667">
        <v>120.12</v>
      </c>
      <c r="S667">
        <v>117.44</v>
      </c>
      <c r="T667">
        <v>119.82</v>
      </c>
      <c r="U667">
        <v>13586</v>
      </c>
      <c r="V667">
        <f t="shared" si="59"/>
        <v>-1.0005002501251004E-3</v>
      </c>
      <c r="AE667" s="1">
        <v>44678</v>
      </c>
      <c r="AF667">
        <v>2.831</v>
      </c>
      <c r="AG667">
        <v>2.9279999999999999</v>
      </c>
      <c r="AH667">
        <v>2.8210000000000002</v>
      </c>
      <c r="AI667">
        <v>2.923</v>
      </c>
      <c r="AJ667">
        <f t="shared" si="60"/>
        <v>-7.0846617074026908E-4</v>
      </c>
      <c r="AL667" s="1">
        <v>44676</v>
      </c>
      <c r="AM667">
        <v>177.17</v>
      </c>
      <c r="AN667">
        <v>177.51</v>
      </c>
      <c r="AO667">
        <v>176.48</v>
      </c>
      <c r="AP667">
        <v>177.05</v>
      </c>
      <c r="AQ667">
        <v>13073690</v>
      </c>
      <c r="AR667">
        <f t="shared" si="61"/>
        <v>-1.7971046647068504E-2</v>
      </c>
    </row>
    <row r="668" spans="1:44" x14ac:dyDescent="0.2">
      <c r="A668" s="1">
        <v>44673</v>
      </c>
      <c r="B668">
        <v>174.37</v>
      </c>
      <c r="C668">
        <v>174.60990000000001</v>
      </c>
      <c r="D668">
        <v>170.30950000000001</v>
      </c>
      <c r="E668">
        <v>170.41</v>
      </c>
      <c r="F668">
        <v>582239</v>
      </c>
      <c r="G668">
        <f t="shared" si="62"/>
        <v>-2.6451096892138915E-2</v>
      </c>
      <c r="I668" s="1">
        <v>44673</v>
      </c>
      <c r="J668">
        <v>4385.83</v>
      </c>
      <c r="K668">
        <v>4385.83</v>
      </c>
      <c r="L668">
        <v>4267.62</v>
      </c>
      <c r="M668">
        <v>4271.78</v>
      </c>
      <c r="N668">
        <f t="shared" si="58"/>
        <v>-2.6650883687196026E-2</v>
      </c>
      <c r="P668" s="1">
        <v>44673</v>
      </c>
      <c r="Q668">
        <v>122.33</v>
      </c>
      <c r="R668">
        <v>122.33</v>
      </c>
      <c r="S668">
        <v>119.93</v>
      </c>
      <c r="T668">
        <v>119.94</v>
      </c>
      <c r="U668">
        <v>6504</v>
      </c>
      <c r="V668">
        <f t="shared" si="59"/>
        <v>-3.1726810365706036E-2</v>
      </c>
      <c r="AE668" s="1">
        <v>44677</v>
      </c>
      <c r="AF668">
        <v>2.8879999999999999</v>
      </c>
      <c r="AG668">
        <v>2.9249999999999998</v>
      </c>
      <c r="AH668">
        <v>2.823</v>
      </c>
      <c r="AI668">
        <v>2.831</v>
      </c>
      <c r="AJ668">
        <f t="shared" si="60"/>
        <v>-1.1900595029751574E-2</v>
      </c>
      <c r="AL668" s="1">
        <v>44673</v>
      </c>
      <c r="AM668">
        <v>180.72399999999999</v>
      </c>
      <c r="AN668">
        <v>181.60499999999999</v>
      </c>
      <c r="AO668">
        <v>179.74</v>
      </c>
      <c r="AP668">
        <v>180.29</v>
      </c>
      <c r="AQ668">
        <v>9146973</v>
      </c>
      <c r="AR668">
        <f t="shared" si="61"/>
        <v>-9.7220696473690558E-3</v>
      </c>
    </row>
    <row r="669" spans="1:44" x14ac:dyDescent="0.2">
      <c r="A669" s="1">
        <v>44672</v>
      </c>
      <c r="B669">
        <v>179.78</v>
      </c>
      <c r="C669">
        <v>180.19749999999999</v>
      </c>
      <c r="D669">
        <v>174.51</v>
      </c>
      <c r="E669">
        <v>175.04</v>
      </c>
      <c r="F669">
        <v>395853</v>
      </c>
      <c r="G669">
        <f t="shared" si="62"/>
        <v>-1.7953321364452518E-2</v>
      </c>
      <c r="I669" s="1">
        <v>44672</v>
      </c>
      <c r="J669">
        <v>4489.17</v>
      </c>
      <c r="K669">
        <v>4512.9399999999996</v>
      </c>
      <c r="L669">
        <v>4384.47</v>
      </c>
      <c r="M669">
        <v>4393.66</v>
      </c>
      <c r="N669">
        <f t="shared" si="58"/>
        <v>-1.4451217867450697E-2</v>
      </c>
      <c r="P669" s="1">
        <v>44672</v>
      </c>
      <c r="Q669">
        <v>129.66999999999999</v>
      </c>
      <c r="R669">
        <v>129.66999999999999</v>
      </c>
      <c r="S669">
        <v>123.87</v>
      </c>
      <c r="T669">
        <v>123.87</v>
      </c>
      <c r="U669">
        <v>3451</v>
      </c>
      <c r="V669">
        <f t="shared" si="59"/>
        <v>-2.8165699042836886E-2</v>
      </c>
      <c r="AE669" s="1">
        <v>44676</v>
      </c>
      <c r="AF669">
        <v>2.948</v>
      </c>
      <c r="AG669">
        <v>2.948</v>
      </c>
      <c r="AH669">
        <v>2.8570000000000002</v>
      </c>
      <c r="AI669">
        <v>2.8879999999999999</v>
      </c>
      <c r="AJ669">
        <f t="shared" si="60"/>
        <v>-1.1076497057805326E-2</v>
      </c>
      <c r="AL669" s="1">
        <v>44672</v>
      </c>
      <c r="AM669">
        <v>181.77</v>
      </c>
      <c r="AN669">
        <v>182.32</v>
      </c>
      <c r="AO669">
        <v>180.77500000000001</v>
      </c>
      <c r="AP669">
        <v>182.06</v>
      </c>
      <c r="AQ669">
        <v>9639834</v>
      </c>
      <c r="AR669">
        <f t="shared" si="61"/>
        <v>-3.5575502161896209E-3</v>
      </c>
    </row>
    <row r="670" spans="1:44" x14ac:dyDescent="0.2">
      <c r="A670" s="1">
        <v>44671</v>
      </c>
      <c r="B670">
        <v>177.83</v>
      </c>
      <c r="C670">
        <v>179.22810000000001</v>
      </c>
      <c r="D670">
        <v>177.51</v>
      </c>
      <c r="E670">
        <v>178.24</v>
      </c>
      <c r="F670">
        <v>507729</v>
      </c>
      <c r="G670">
        <f t="shared" si="62"/>
        <v>7.9167609138204344E-3</v>
      </c>
      <c r="I670" s="1">
        <v>44671</v>
      </c>
      <c r="J670">
        <v>4472.26</v>
      </c>
      <c r="K670">
        <v>4488.29</v>
      </c>
      <c r="L670">
        <v>4448.76</v>
      </c>
      <c r="M670">
        <v>4459.45</v>
      </c>
      <c r="N670">
        <f t="shared" si="58"/>
        <v>1.3239557876660094E-2</v>
      </c>
      <c r="P670" s="1">
        <v>44671</v>
      </c>
      <c r="Q670">
        <v>127.56</v>
      </c>
      <c r="R670">
        <v>127.85</v>
      </c>
      <c r="S670">
        <v>127.25</v>
      </c>
      <c r="T670">
        <v>127.46</v>
      </c>
      <c r="U670">
        <v>19078</v>
      </c>
      <c r="V670">
        <f t="shared" si="59"/>
        <v>7.3500355646881578E-3</v>
      </c>
      <c r="AE670" s="1">
        <v>44673</v>
      </c>
      <c r="AF670">
        <v>2.9279999999999999</v>
      </c>
      <c r="AG670">
        <v>2.9729999999999999</v>
      </c>
      <c r="AH670">
        <v>2.8889999999999998</v>
      </c>
      <c r="AI670">
        <v>2.9380000000000002</v>
      </c>
      <c r="AJ670">
        <f t="shared" si="60"/>
        <v>3.8220986796385255E-3</v>
      </c>
      <c r="AL670" s="1">
        <v>44671</v>
      </c>
      <c r="AM670">
        <v>181.59</v>
      </c>
      <c r="AN670">
        <v>182.72</v>
      </c>
      <c r="AO670">
        <v>181.35</v>
      </c>
      <c r="AP670">
        <v>182.71</v>
      </c>
      <c r="AQ670">
        <v>7038625</v>
      </c>
      <c r="AR670">
        <f t="shared" si="61"/>
        <v>4.8949510504895767E-3</v>
      </c>
    </row>
    <row r="671" spans="1:44" x14ac:dyDescent="0.2">
      <c r="A671" s="1">
        <v>44670</v>
      </c>
      <c r="B671">
        <v>173.68</v>
      </c>
      <c r="C671">
        <v>177.12</v>
      </c>
      <c r="D671">
        <v>173.60830000000001</v>
      </c>
      <c r="E671">
        <v>176.84</v>
      </c>
      <c r="F671">
        <v>395409</v>
      </c>
      <c r="G671">
        <f t="shared" si="62"/>
        <v>1.9956165647710279E-2</v>
      </c>
      <c r="I671" s="1">
        <v>44670</v>
      </c>
      <c r="J671">
        <v>4390.63</v>
      </c>
      <c r="K671">
        <v>4471.03</v>
      </c>
      <c r="L671">
        <v>4390.63</v>
      </c>
      <c r="M671">
        <v>4462.21</v>
      </c>
      <c r="N671">
        <f t="shared" si="58"/>
        <v>4.6518545637599081E-3</v>
      </c>
      <c r="P671" s="1">
        <v>44670</v>
      </c>
      <c r="Q671">
        <v>126.44</v>
      </c>
      <c r="R671">
        <v>126.57</v>
      </c>
      <c r="S671">
        <v>126.19</v>
      </c>
      <c r="T671">
        <v>126.53</v>
      </c>
      <c r="U671">
        <v>2187</v>
      </c>
      <c r="V671">
        <f t="shared" si="59"/>
        <v>1.4431171330072934E-2</v>
      </c>
      <c r="AE671" s="1">
        <v>44672</v>
      </c>
      <c r="AF671">
        <v>2.8809999999999998</v>
      </c>
      <c r="AG671">
        <v>2.988</v>
      </c>
      <c r="AH671">
        <v>2.8780000000000001</v>
      </c>
      <c r="AI671">
        <v>2.9279999999999999</v>
      </c>
      <c r="AJ671">
        <f t="shared" si="60"/>
        <v>5.9419783292554715E-3</v>
      </c>
      <c r="AL671" s="1">
        <v>44670</v>
      </c>
      <c r="AM671">
        <v>183.19</v>
      </c>
      <c r="AN671">
        <v>183.6506</v>
      </c>
      <c r="AO671">
        <v>181.33</v>
      </c>
      <c r="AP671">
        <v>181.82</v>
      </c>
      <c r="AQ671">
        <v>12585620</v>
      </c>
      <c r="AR671">
        <f t="shared" si="61"/>
        <v>-1.5112940794106605E-2</v>
      </c>
    </row>
    <row r="672" spans="1:44" x14ac:dyDescent="0.2">
      <c r="A672" s="1">
        <v>44669</v>
      </c>
      <c r="B672">
        <v>173.33</v>
      </c>
      <c r="C672">
        <v>174.33459999999999</v>
      </c>
      <c r="D672">
        <v>172.61</v>
      </c>
      <c r="E672">
        <v>173.38</v>
      </c>
      <c r="F672">
        <v>702631</v>
      </c>
      <c r="G672">
        <f t="shared" si="62"/>
        <v>-1.1522064754004898E-3</v>
      </c>
      <c r="I672" s="1">
        <v>44669</v>
      </c>
      <c r="J672">
        <v>4385.63</v>
      </c>
      <c r="K672">
        <v>4410.3100000000004</v>
      </c>
      <c r="L672">
        <v>4370.3</v>
      </c>
      <c r="M672">
        <v>4391.6899999999996</v>
      </c>
      <c r="N672">
        <f t="shared" si="58"/>
        <v>-4.66205244182689E-3</v>
      </c>
      <c r="P672" s="1">
        <v>44669</v>
      </c>
      <c r="Q672">
        <v>124.25</v>
      </c>
      <c r="R672">
        <v>125.45</v>
      </c>
      <c r="S672">
        <v>124.25</v>
      </c>
      <c r="T672">
        <v>124.73</v>
      </c>
      <c r="U672">
        <v>7871</v>
      </c>
      <c r="V672">
        <f t="shared" si="59"/>
        <v>-4.0070524122453243E-4</v>
      </c>
      <c r="AE672" s="1">
        <v>44671</v>
      </c>
      <c r="AF672">
        <v>3.0009999999999999</v>
      </c>
      <c r="AG672">
        <v>3.036</v>
      </c>
      <c r="AH672">
        <v>2.8610000000000002</v>
      </c>
      <c r="AI672">
        <v>2.8809999999999998</v>
      </c>
      <c r="AJ672">
        <f t="shared" si="60"/>
        <v>-2.3216114714919637E-2</v>
      </c>
      <c r="AL672" s="1">
        <v>44669</v>
      </c>
      <c r="AM672">
        <v>185.95</v>
      </c>
      <c r="AN672">
        <v>186.1</v>
      </c>
      <c r="AO672">
        <v>184.39</v>
      </c>
      <c r="AP672">
        <v>184.61</v>
      </c>
      <c r="AQ672">
        <v>8886690</v>
      </c>
      <c r="AR672">
        <f t="shared" si="61"/>
        <v>3.0971527928712324E-3</v>
      </c>
    </row>
    <row r="673" spans="1:44" x14ac:dyDescent="0.2">
      <c r="A673" s="1">
        <v>44665</v>
      </c>
      <c r="B673">
        <v>174.48</v>
      </c>
      <c r="C673">
        <v>175.58500000000001</v>
      </c>
      <c r="D673">
        <v>173.48</v>
      </c>
      <c r="E673">
        <v>173.58</v>
      </c>
      <c r="F673">
        <v>1187790</v>
      </c>
      <c r="G673">
        <f t="shared" si="62"/>
        <v>-3.6735162438295624E-3</v>
      </c>
      <c r="I673" s="1">
        <v>44665</v>
      </c>
      <c r="J673">
        <v>4449.12</v>
      </c>
      <c r="K673">
        <v>4460.46</v>
      </c>
      <c r="L673">
        <v>4390.7700000000004</v>
      </c>
      <c r="M673">
        <v>4392.59</v>
      </c>
      <c r="N673">
        <f t="shared" si="58"/>
        <v>-4.3936531062885732E-4</v>
      </c>
      <c r="P673" s="1">
        <v>44665</v>
      </c>
      <c r="Q673">
        <v>126.29</v>
      </c>
      <c r="R673">
        <v>126.29</v>
      </c>
      <c r="S673">
        <v>124.78</v>
      </c>
      <c r="T673">
        <v>124.78</v>
      </c>
      <c r="U673">
        <v>3095</v>
      </c>
      <c r="V673">
        <f t="shared" si="59"/>
        <v>-5.7370517928286759E-3</v>
      </c>
      <c r="AE673" s="1">
        <v>44670</v>
      </c>
      <c r="AF673">
        <v>2.9460000000000002</v>
      </c>
      <c r="AG673">
        <v>3.0209999999999999</v>
      </c>
      <c r="AH673">
        <v>2.9289999999999998</v>
      </c>
      <c r="AI673">
        <v>3.0009999999999999</v>
      </c>
      <c r="AJ673">
        <f t="shared" si="60"/>
        <v>8.9562521529451596E-3</v>
      </c>
      <c r="AL673" s="1">
        <v>44665</v>
      </c>
      <c r="AM673">
        <v>184.28</v>
      </c>
      <c r="AN673">
        <v>184.41</v>
      </c>
      <c r="AO673">
        <v>182.88</v>
      </c>
      <c r="AP673">
        <v>184.04</v>
      </c>
      <c r="AQ673">
        <v>11567180</v>
      </c>
      <c r="AR673">
        <f t="shared" si="61"/>
        <v>-3.3035472515570733E-3</v>
      </c>
    </row>
    <row r="674" spans="1:44" x14ac:dyDescent="0.2">
      <c r="A674" s="1">
        <v>44664</v>
      </c>
      <c r="B674">
        <v>171.72</v>
      </c>
      <c r="C674">
        <v>174.42</v>
      </c>
      <c r="D674">
        <v>171.72</v>
      </c>
      <c r="E674">
        <v>174.22</v>
      </c>
      <c r="F674">
        <v>441056</v>
      </c>
      <c r="G674">
        <f t="shared" si="62"/>
        <v>1.6630682149734458E-2</v>
      </c>
      <c r="I674" s="1">
        <v>44664</v>
      </c>
      <c r="J674">
        <v>4394.3</v>
      </c>
      <c r="K674">
        <v>4453.92</v>
      </c>
      <c r="L674">
        <v>4392.7</v>
      </c>
      <c r="M674">
        <v>4446.59</v>
      </c>
      <c r="N674">
        <f t="shared" si="58"/>
        <v>2.5928140705810715E-3</v>
      </c>
      <c r="P674" s="1">
        <v>44664</v>
      </c>
      <c r="Q674">
        <v>124.16</v>
      </c>
      <c r="R674">
        <v>125.72</v>
      </c>
      <c r="S674">
        <v>124.1</v>
      </c>
      <c r="T674">
        <v>125.5</v>
      </c>
      <c r="U674">
        <v>4321</v>
      </c>
      <c r="V674">
        <f t="shared" si="59"/>
        <v>1.7100251235918629E-2</v>
      </c>
      <c r="AE674" s="1">
        <v>44669</v>
      </c>
      <c r="AF674">
        <v>2.92</v>
      </c>
      <c r="AG674">
        <v>2.9689999999999999</v>
      </c>
      <c r="AH674">
        <v>2.903</v>
      </c>
      <c r="AI674">
        <v>2.9460000000000002</v>
      </c>
      <c r="AJ674">
        <f t="shared" si="60"/>
        <v>-5.8219178082191455E-3</v>
      </c>
      <c r="AL674" s="1">
        <v>44664</v>
      </c>
      <c r="AM674">
        <v>184.5</v>
      </c>
      <c r="AN674">
        <v>184.94</v>
      </c>
      <c r="AO674">
        <v>184.13</v>
      </c>
      <c r="AP674">
        <v>184.65</v>
      </c>
      <c r="AQ674">
        <v>8651635</v>
      </c>
      <c r="AR674">
        <f t="shared" si="61"/>
        <v>4.7885944387005249E-3</v>
      </c>
    </row>
    <row r="675" spans="1:44" x14ac:dyDescent="0.2">
      <c r="A675" s="1">
        <v>44663</v>
      </c>
      <c r="B675">
        <v>172.49</v>
      </c>
      <c r="C675">
        <v>174.18</v>
      </c>
      <c r="D675">
        <v>170.82320000000001</v>
      </c>
      <c r="E675">
        <v>171.37</v>
      </c>
      <c r="F675">
        <v>526689</v>
      </c>
      <c r="G675">
        <f t="shared" si="62"/>
        <v>1.2269221780790368E-3</v>
      </c>
      <c r="I675" s="1">
        <v>44663</v>
      </c>
      <c r="J675">
        <v>4437.59</v>
      </c>
      <c r="K675">
        <v>4471</v>
      </c>
      <c r="L675">
        <v>4381.34</v>
      </c>
      <c r="M675">
        <v>4397.45</v>
      </c>
      <c r="N675">
        <f t="shared" si="58"/>
        <v>-6.1337724969263005E-3</v>
      </c>
      <c r="P675" s="1">
        <v>44663</v>
      </c>
      <c r="Q675">
        <v>124.57</v>
      </c>
      <c r="R675">
        <v>125.29</v>
      </c>
      <c r="S675">
        <v>122.94</v>
      </c>
      <c r="T675">
        <v>123.39</v>
      </c>
      <c r="U675">
        <v>6073</v>
      </c>
      <c r="V675">
        <f t="shared" si="59"/>
        <v>3.6603221083455575E-3</v>
      </c>
      <c r="AE675" s="1">
        <v>44666</v>
      </c>
      <c r="AF675">
        <v>2.92</v>
      </c>
      <c r="AG675">
        <v>2.92</v>
      </c>
      <c r="AH675">
        <v>2.92</v>
      </c>
      <c r="AI675">
        <v>2.92</v>
      </c>
      <c r="AJ675">
        <f t="shared" si="60"/>
        <v>5.339105339105344E-2</v>
      </c>
      <c r="AL675" s="1">
        <v>44663</v>
      </c>
      <c r="AM675">
        <v>184.04</v>
      </c>
      <c r="AN675">
        <v>184.64</v>
      </c>
      <c r="AO675">
        <v>182.96</v>
      </c>
      <c r="AP675">
        <v>183.77</v>
      </c>
      <c r="AQ675">
        <v>12024560</v>
      </c>
      <c r="AR675">
        <f t="shared" si="61"/>
        <v>7.6767012118221511E-3</v>
      </c>
    </row>
    <row r="676" spans="1:44" x14ac:dyDescent="0.2">
      <c r="A676" s="1">
        <v>44662</v>
      </c>
      <c r="B676">
        <v>171.38</v>
      </c>
      <c r="C676">
        <v>173.5</v>
      </c>
      <c r="D676">
        <v>170.91499999999999</v>
      </c>
      <c r="E676">
        <v>171.16</v>
      </c>
      <c r="F676">
        <v>461094</v>
      </c>
      <c r="G676">
        <f t="shared" si="62"/>
        <v>-3.2030749519539417E-3</v>
      </c>
      <c r="I676" s="1">
        <v>44662</v>
      </c>
      <c r="J676">
        <v>4462.6400000000003</v>
      </c>
      <c r="K676">
        <v>4464.3500000000004</v>
      </c>
      <c r="L676">
        <v>4408.38</v>
      </c>
      <c r="M676">
        <v>4412.53</v>
      </c>
      <c r="N676">
        <f t="shared" si="58"/>
        <v>-1.4799088186653611E-2</v>
      </c>
      <c r="P676" s="1">
        <v>44662</v>
      </c>
      <c r="Q676">
        <v>123.41</v>
      </c>
      <c r="R676">
        <v>123.84</v>
      </c>
      <c r="S676">
        <v>122.94</v>
      </c>
      <c r="T676">
        <v>122.94</v>
      </c>
      <c r="U676">
        <v>2996</v>
      </c>
      <c r="V676">
        <f t="shared" si="59"/>
        <v>-1.387663431459055E-2</v>
      </c>
      <c r="AE676" s="1">
        <v>44665</v>
      </c>
      <c r="AF676">
        <v>2.8130000000000002</v>
      </c>
      <c r="AG676">
        <v>2.9329999999999998</v>
      </c>
      <c r="AH676">
        <v>2.7719999999999998</v>
      </c>
      <c r="AI676">
        <v>2.92</v>
      </c>
      <c r="AJ676">
        <f t="shared" si="60"/>
        <v>2.5316455696201348E-3</v>
      </c>
      <c r="AL676" s="1">
        <v>44662</v>
      </c>
      <c r="AM676">
        <v>183.17</v>
      </c>
      <c r="AN676">
        <v>183.33</v>
      </c>
      <c r="AO676">
        <v>181.11</v>
      </c>
      <c r="AP676">
        <v>182.37</v>
      </c>
      <c r="AQ676">
        <v>10071320</v>
      </c>
      <c r="AR676">
        <f t="shared" si="61"/>
        <v>4.9594974375930219E-3</v>
      </c>
    </row>
    <row r="677" spans="1:44" x14ac:dyDescent="0.2">
      <c r="A677" s="1">
        <v>44659</v>
      </c>
      <c r="B677">
        <v>171.49</v>
      </c>
      <c r="C677">
        <v>173.09780000000001</v>
      </c>
      <c r="D677">
        <v>170.68</v>
      </c>
      <c r="E677">
        <v>171.71</v>
      </c>
      <c r="F677">
        <v>357033</v>
      </c>
      <c r="G677">
        <f t="shared" si="62"/>
        <v>1.8670867611880601E-3</v>
      </c>
      <c r="I677" s="1">
        <v>44659</v>
      </c>
      <c r="J677">
        <v>4494.1499999999996</v>
      </c>
      <c r="K677">
        <v>4520.41</v>
      </c>
      <c r="L677">
        <v>4474.6000000000004</v>
      </c>
      <c r="M677">
        <v>4488.28</v>
      </c>
      <c r="N677">
        <f t="shared" si="58"/>
        <v>5.4603060467834034E-3</v>
      </c>
      <c r="P677" s="1">
        <v>44659</v>
      </c>
      <c r="Q677">
        <v>125.3</v>
      </c>
      <c r="R677">
        <v>125.3</v>
      </c>
      <c r="S677">
        <v>124.67</v>
      </c>
      <c r="T677">
        <v>124.67</v>
      </c>
      <c r="U677">
        <v>2917</v>
      </c>
      <c r="V677">
        <f t="shared" si="59"/>
        <v>2.9766693483508008E-3</v>
      </c>
      <c r="AE677" s="1">
        <v>44664</v>
      </c>
      <c r="AF677">
        <v>2.8159999999999998</v>
      </c>
      <c r="AG677">
        <v>2.8690000000000002</v>
      </c>
      <c r="AH677">
        <v>2.7650000000000001</v>
      </c>
      <c r="AI677">
        <v>2.8130000000000002</v>
      </c>
      <c r="AJ677">
        <f t="shared" si="60"/>
        <v>1.4487504527345178E-3</v>
      </c>
      <c r="AL677" s="1">
        <v>44659</v>
      </c>
      <c r="AM677">
        <v>180.52</v>
      </c>
      <c r="AN677">
        <v>181.82</v>
      </c>
      <c r="AO677">
        <v>180.52</v>
      </c>
      <c r="AP677">
        <v>181.47</v>
      </c>
      <c r="AQ677">
        <v>10655680</v>
      </c>
      <c r="AR677">
        <f t="shared" si="61"/>
        <v>6.2659421093489822E-3</v>
      </c>
    </row>
    <row r="678" spans="1:44" x14ac:dyDescent="0.2">
      <c r="A678" s="1">
        <v>44658</v>
      </c>
      <c r="B678">
        <v>172</v>
      </c>
      <c r="C678">
        <v>172.17</v>
      </c>
      <c r="D678">
        <v>169.0335</v>
      </c>
      <c r="E678">
        <v>171.39</v>
      </c>
      <c r="F678">
        <v>484593</v>
      </c>
      <c r="G678">
        <f t="shared" si="62"/>
        <v>-2.6187150837989818E-3</v>
      </c>
      <c r="I678" s="1">
        <v>44658</v>
      </c>
      <c r="J678">
        <v>4474.6499999999996</v>
      </c>
      <c r="K678">
        <v>4521.16</v>
      </c>
      <c r="L678">
        <v>4450.3</v>
      </c>
      <c r="M678">
        <v>4500.21</v>
      </c>
      <c r="N678">
        <f t="shared" si="58"/>
        <v>5.8426441110690752E-5</v>
      </c>
      <c r="P678" s="1">
        <v>44658</v>
      </c>
      <c r="Q678">
        <v>123.18</v>
      </c>
      <c r="R678">
        <v>124.8</v>
      </c>
      <c r="S678">
        <v>122.75</v>
      </c>
      <c r="T678">
        <v>124.3</v>
      </c>
      <c r="U678">
        <v>7950</v>
      </c>
      <c r="V678">
        <f t="shared" si="59"/>
        <v>5.9075827466213808E-3</v>
      </c>
      <c r="AE678" s="1">
        <v>44663</v>
      </c>
      <c r="AF678">
        <v>2.81</v>
      </c>
      <c r="AG678">
        <v>2.8580000000000001</v>
      </c>
      <c r="AH678">
        <v>2.7610000000000001</v>
      </c>
      <c r="AI678">
        <v>2.8260000000000001</v>
      </c>
      <c r="AJ678">
        <f t="shared" si="60"/>
        <v>1.3955196474476775E-2</v>
      </c>
      <c r="AL678" s="1">
        <v>44658</v>
      </c>
      <c r="AM678">
        <v>179.87</v>
      </c>
      <c r="AN678">
        <v>180.88</v>
      </c>
      <c r="AO678">
        <v>179.8</v>
      </c>
      <c r="AP678">
        <v>180.34</v>
      </c>
      <c r="AQ678">
        <v>10140590</v>
      </c>
      <c r="AR678">
        <f t="shared" si="61"/>
        <v>3.784927084492969E-3</v>
      </c>
    </row>
    <row r="679" spans="1:44" x14ac:dyDescent="0.2">
      <c r="A679" s="1">
        <v>44657</v>
      </c>
      <c r="B679">
        <v>172.5</v>
      </c>
      <c r="C679">
        <v>172.7</v>
      </c>
      <c r="D679">
        <v>170.78</v>
      </c>
      <c r="E679">
        <v>171.84</v>
      </c>
      <c r="F679">
        <v>456340</v>
      </c>
      <c r="G679">
        <f t="shared" si="62"/>
        <v>-8.2530155249033697E-3</v>
      </c>
      <c r="I679" s="1">
        <v>44657</v>
      </c>
      <c r="J679">
        <v>4494.17</v>
      </c>
      <c r="K679">
        <v>4503.9399999999996</v>
      </c>
      <c r="L679">
        <v>4450.04</v>
      </c>
      <c r="M679">
        <v>4481.1499999999996</v>
      </c>
      <c r="N679">
        <f t="shared" si="58"/>
        <v>-1.4206376809025825E-2</v>
      </c>
      <c r="P679" s="1">
        <v>44657</v>
      </c>
      <c r="Q679">
        <v>123.44</v>
      </c>
      <c r="R679">
        <v>123.68</v>
      </c>
      <c r="S679">
        <v>122.68</v>
      </c>
      <c r="T679">
        <v>123.57</v>
      </c>
      <c r="U679">
        <v>3352</v>
      </c>
      <c r="V679">
        <f t="shared" si="59"/>
        <v>-8.6642599277979345E-3</v>
      </c>
      <c r="AE679" s="1">
        <v>44662</v>
      </c>
      <c r="AF679">
        <v>2.7229999999999999</v>
      </c>
      <c r="AG679">
        <v>2.84</v>
      </c>
      <c r="AH679">
        <v>2.7229999999999999</v>
      </c>
      <c r="AI679">
        <v>2.81</v>
      </c>
      <c r="AJ679">
        <f t="shared" si="60"/>
        <v>2.7935069837674534E-2</v>
      </c>
      <c r="AL679" s="1">
        <v>44657</v>
      </c>
      <c r="AM679">
        <v>179.78</v>
      </c>
      <c r="AN679">
        <v>180.31</v>
      </c>
      <c r="AO679">
        <v>178.7</v>
      </c>
      <c r="AP679">
        <v>179.66</v>
      </c>
      <c r="AQ679">
        <v>8942121</v>
      </c>
      <c r="AR679">
        <f t="shared" si="61"/>
        <v>2.3432269582681739E-3</v>
      </c>
    </row>
    <row r="680" spans="1:44" x14ac:dyDescent="0.2">
      <c r="A680" s="1">
        <v>44656</v>
      </c>
      <c r="B680">
        <v>176.48</v>
      </c>
      <c r="C680">
        <v>177.56989999999999</v>
      </c>
      <c r="D680">
        <v>172.96</v>
      </c>
      <c r="E680">
        <v>173.27</v>
      </c>
      <c r="F680">
        <v>1864191</v>
      </c>
      <c r="G680">
        <f t="shared" si="62"/>
        <v>-1.7688077555416841E-2</v>
      </c>
      <c r="I680" s="1">
        <v>44656</v>
      </c>
      <c r="J680">
        <v>4572.45</v>
      </c>
      <c r="K680">
        <v>4593.45</v>
      </c>
      <c r="L680">
        <v>4514.17</v>
      </c>
      <c r="M680">
        <v>4525.12</v>
      </c>
      <c r="N680">
        <f t="shared" si="58"/>
        <v>-5.5163784006468002E-3</v>
      </c>
      <c r="P680" s="1">
        <v>44656</v>
      </c>
      <c r="Q680">
        <v>127.16</v>
      </c>
      <c r="R680">
        <v>127.25</v>
      </c>
      <c r="S680">
        <v>124.53</v>
      </c>
      <c r="T680">
        <v>124.65</v>
      </c>
      <c r="U680">
        <v>3529</v>
      </c>
      <c r="V680">
        <f t="shared" si="59"/>
        <v>-1.7807895358915696E-2</v>
      </c>
      <c r="AE680" s="1">
        <v>44659</v>
      </c>
      <c r="AF680">
        <v>2.6840000000000002</v>
      </c>
      <c r="AG680">
        <v>2.7629999999999999</v>
      </c>
      <c r="AH680">
        <v>2.649</v>
      </c>
      <c r="AI680">
        <v>2.6960000000000002</v>
      </c>
      <c r="AJ680">
        <f t="shared" si="60"/>
        <v>2.1596606247589682E-2</v>
      </c>
      <c r="AL680" s="1">
        <v>44656</v>
      </c>
      <c r="AM680">
        <v>180.91</v>
      </c>
      <c r="AN680">
        <v>181.49</v>
      </c>
      <c r="AO680">
        <v>178.93</v>
      </c>
      <c r="AP680">
        <v>179.24</v>
      </c>
      <c r="AQ680">
        <v>10828530</v>
      </c>
      <c r="AR680">
        <f t="shared" si="61"/>
        <v>-6.2648999279259045E-3</v>
      </c>
    </row>
    <row r="681" spans="1:44" x14ac:dyDescent="0.2">
      <c r="A681" s="1">
        <v>44655</v>
      </c>
      <c r="B681">
        <v>177.26</v>
      </c>
      <c r="C681">
        <v>177.26</v>
      </c>
      <c r="D681">
        <v>175.51</v>
      </c>
      <c r="E681">
        <v>176.39</v>
      </c>
      <c r="F681">
        <v>829330</v>
      </c>
      <c r="G681">
        <f t="shared" si="62"/>
        <v>-3.7840280131029927E-3</v>
      </c>
      <c r="I681" s="1">
        <v>44655</v>
      </c>
      <c r="J681">
        <v>4547.97</v>
      </c>
      <c r="K681">
        <v>4583.5</v>
      </c>
      <c r="L681">
        <v>4539.21</v>
      </c>
      <c r="M681">
        <v>4582.6400000000003</v>
      </c>
      <c r="N681">
        <f t="shared" si="58"/>
        <v>7.0193030834796418E-3</v>
      </c>
      <c r="P681" s="1">
        <v>44655</v>
      </c>
      <c r="Q681">
        <v>126.76</v>
      </c>
      <c r="R681">
        <v>126.99</v>
      </c>
      <c r="S681">
        <v>126.43</v>
      </c>
      <c r="T681">
        <v>126.91</v>
      </c>
      <c r="U681">
        <v>4120</v>
      </c>
      <c r="V681">
        <f t="shared" si="59"/>
        <v>2.3644388398487656E-4</v>
      </c>
      <c r="AE681" s="1">
        <v>44658</v>
      </c>
      <c r="AF681">
        <v>2.6320000000000001</v>
      </c>
      <c r="AG681">
        <v>2.72</v>
      </c>
      <c r="AH681">
        <v>2.593</v>
      </c>
      <c r="AI681">
        <v>2.64</v>
      </c>
      <c r="AJ681">
        <f t="shared" si="60"/>
        <v>6.5993788819875407E-3</v>
      </c>
      <c r="AL681" s="1">
        <v>44655</v>
      </c>
      <c r="AM681">
        <v>180.244</v>
      </c>
      <c r="AN681">
        <v>180.81</v>
      </c>
      <c r="AO681">
        <v>179.58</v>
      </c>
      <c r="AP681">
        <v>180.37</v>
      </c>
      <c r="AQ681">
        <v>7063124</v>
      </c>
      <c r="AR681">
        <f t="shared" si="61"/>
        <v>4.8467966573816409E-3</v>
      </c>
    </row>
    <row r="682" spans="1:44" x14ac:dyDescent="0.2">
      <c r="A682" s="1">
        <v>44652</v>
      </c>
      <c r="B682">
        <v>177.07</v>
      </c>
      <c r="C682">
        <v>177.78</v>
      </c>
      <c r="D682">
        <v>175.44</v>
      </c>
      <c r="E682">
        <v>177.06</v>
      </c>
      <c r="F682">
        <v>432524</v>
      </c>
      <c r="G682">
        <f t="shared" si="62"/>
        <v>6.3658065249517139E-3</v>
      </c>
      <c r="I682" s="1">
        <v>44652</v>
      </c>
      <c r="J682">
        <v>4540.32</v>
      </c>
      <c r="K682">
        <v>4548.7</v>
      </c>
      <c r="L682">
        <v>4507.57</v>
      </c>
      <c r="M682">
        <v>4545.8599999999997</v>
      </c>
      <c r="N682">
        <f t="shared" si="58"/>
        <v>-5.0414863113934826E-3</v>
      </c>
      <c r="P682" s="1">
        <v>44652</v>
      </c>
      <c r="Q682">
        <v>127.64</v>
      </c>
      <c r="R682">
        <v>127.65</v>
      </c>
      <c r="S682">
        <v>126</v>
      </c>
      <c r="T682">
        <v>126.88</v>
      </c>
      <c r="U682">
        <v>2966</v>
      </c>
      <c r="V682">
        <f t="shared" si="59"/>
        <v>3.718060280041127E-3</v>
      </c>
      <c r="AE682" s="1">
        <v>44657</v>
      </c>
      <c r="AF682">
        <v>2.5760000000000001</v>
      </c>
      <c r="AG682">
        <v>2.6789999999999998</v>
      </c>
      <c r="AH682">
        <v>2.5760000000000001</v>
      </c>
      <c r="AI682">
        <v>2.6320000000000001</v>
      </c>
      <c r="AJ682">
        <f t="shared" si="60"/>
        <v>4.8433048433048527E-2</v>
      </c>
      <c r="AL682" s="1">
        <v>44652</v>
      </c>
      <c r="AM682">
        <v>179.55009999999999</v>
      </c>
      <c r="AN682">
        <v>180.4599</v>
      </c>
      <c r="AO682">
        <v>178.98</v>
      </c>
      <c r="AP682">
        <v>179.5</v>
      </c>
      <c r="AQ682">
        <v>13034400</v>
      </c>
      <c r="AR682">
        <f t="shared" si="61"/>
        <v>-6.3659009133684233E-3</v>
      </c>
    </row>
    <row r="683" spans="1:44" x14ac:dyDescent="0.2">
      <c r="A683" s="1">
        <v>44651</v>
      </c>
      <c r="B683">
        <v>178.16</v>
      </c>
      <c r="C683">
        <v>179.32499999999999</v>
      </c>
      <c r="D683">
        <v>175.86</v>
      </c>
      <c r="E683">
        <v>175.94</v>
      </c>
      <c r="F683">
        <v>399796</v>
      </c>
      <c r="G683">
        <f t="shared" si="62"/>
        <v>-1.3014697632671341E-2</v>
      </c>
      <c r="I683" s="1">
        <v>44651</v>
      </c>
      <c r="J683">
        <v>4599.0200000000004</v>
      </c>
      <c r="K683">
        <v>4603.07</v>
      </c>
      <c r="L683">
        <v>4530.41</v>
      </c>
      <c r="M683">
        <v>4530.41</v>
      </c>
      <c r="N683">
        <f t="shared" si="58"/>
        <v>-1.1112517789632652E-2</v>
      </c>
      <c r="P683" s="1">
        <v>44651</v>
      </c>
      <c r="Q683">
        <v>127.95</v>
      </c>
      <c r="R683">
        <v>128.27000000000001</v>
      </c>
      <c r="S683">
        <v>126.41</v>
      </c>
      <c r="T683">
        <v>126.41</v>
      </c>
      <c r="U683">
        <v>36503</v>
      </c>
      <c r="V683">
        <f t="shared" si="59"/>
        <v>-1.1495151704723169E-2</v>
      </c>
      <c r="AE683" s="1">
        <v>44656</v>
      </c>
      <c r="AF683">
        <v>2.4580000000000002</v>
      </c>
      <c r="AG683">
        <v>2.6040000000000001</v>
      </c>
      <c r="AH683">
        <v>2.4569999999999999</v>
      </c>
      <c r="AI683">
        <v>2.5760000000000001</v>
      </c>
      <c r="AJ683">
        <f t="shared" si="60"/>
        <v>8.6206896551723755E-3</v>
      </c>
      <c r="AL683" s="1">
        <v>44651</v>
      </c>
      <c r="AM683">
        <v>180.91</v>
      </c>
      <c r="AN683">
        <v>181.96</v>
      </c>
      <c r="AO683">
        <v>180.56</v>
      </c>
      <c r="AP683">
        <v>180.65</v>
      </c>
      <c r="AQ683">
        <v>9844398</v>
      </c>
      <c r="AR683">
        <f t="shared" si="61"/>
        <v>3.8763982722335352E-4</v>
      </c>
    </row>
    <row r="684" spans="1:44" x14ac:dyDescent="0.2">
      <c r="A684" s="1">
        <v>44650</v>
      </c>
      <c r="B684">
        <v>180.6</v>
      </c>
      <c r="C684">
        <v>180.98</v>
      </c>
      <c r="D684">
        <v>177.52600000000001</v>
      </c>
      <c r="E684">
        <v>178.26</v>
      </c>
      <c r="F684">
        <v>917186</v>
      </c>
      <c r="G684">
        <f t="shared" si="62"/>
        <v>-1.448474126492705E-2</v>
      </c>
      <c r="I684" s="1">
        <v>44650</v>
      </c>
      <c r="J684">
        <v>4624.2</v>
      </c>
      <c r="K684">
        <v>4627.7700000000004</v>
      </c>
      <c r="L684">
        <v>4581.32</v>
      </c>
      <c r="M684">
        <v>4602.45</v>
      </c>
      <c r="N684">
        <f t="shared" si="58"/>
        <v>-1.817128066131292E-3</v>
      </c>
      <c r="P684" s="1">
        <v>44650</v>
      </c>
      <c r="Q684">
        <v>129.63999999999999</v>
      </c>
      <c r="R684">
        <v>129.66</v>
      </c>
      <c r="S684">
        <v>127.51</v>
      </c>
      <c r="T684">
        <v>127.88</v>
      </c>
      <c r="U684">
        <v>2972</v>
      </c>
      <c r="V684">
        <f t="shared" si="59"/>
        <v>-1.2509652509652545E-2</v>
      </c>
      <c r="AE684" s="1">
        <v>44655</v>
      </c>
      <c r="AF684">
        <v>2.4369999999999998</v>
      </c>
      <c r="AG684">
        <v>2.5059999999999998</v>
      </c>
      <c r="AH684">
        <v>2.4359999999999999</v>
      </c>
      <c r="AI684">
        <v>2.4580000000000002</v>
      </c>
      <c r="AJ684">
        <f t="shared" si="60"/>
        <v>9.1135045567521944E-3</v>
      </c>
      <c r="AL684" s="1">
        <v>44650</v>
      </c>
      <c r="AM684">
        <v>179.76</v>
      </c>
      <c r="AN684">
        <v>180.92</v>
      </c>
      <c r="AO684">
        <v>179.68010000000001</v>
      </c>
      <c r="AP684">
        <v>180.58</v>
      </c>
      <c r="AQ684">
        <v>8361286</v>
      </c>
      <c r="AR684">
        <f t="shared" si="61"/>
        <v>8.0384057161997664E-3</v>
      </c>
    </row>
    <row r="685" spans="1:44" x14ac:dyDescent="0.2">
      <c r="A685" s="1">
        <v>44649</v>
      </c>
      <c r="B685">
        <v>178.58</v>
      </c>
      <c r="C685">
        <v>181.16</v>
      </c>
      <c r="D685">
        <v>178.55</v>
      </c>
      <c r="E685">
        <v>180.88</v>
      </c>
      <c r="F685">
        <v>513950</v>
      </c>
      <c r="G685">
        <f t="shared" si="62"/>
        <v>1.9214515129317614E-2</v>
      </c>
      <c r="I685" s="1">
        <v>44649</v>
      </c>
      <c r="J685">
        <v>4602.8599999999997</v>
      </c>
      <c r="K685">
        <v>4637.3</v>
      </c>
      <c r="L685">
        <v>4589.66</v>
      </c>
      <c r="M685">
        <v>4631.6000000000004</v>
      </c>
      <c r="N685">
        <f t="shared" si="58"/>
        <v>1.5930707950302093E-2</v>
      </c>
      <c r="P685" s="1">
        <v>44649</v>
      </c>
      <c r="Q685">
        <v>128.43</v>
      </c>
      <c r="R685">
        <v>129.62</v>
      </c>
      <c r="S685">
        <v>128.43</v>
      </c>
      <c r="T685">
        <v>129.5</v>
      </c>
      <c r="U685">
        <v>3110</v>
      </c>
      <c r="V685">
        <f t="shared" si="59"/>
        <v>1.4016130295200113E-2</v>
      </c>
      <c r="AE685" s="1">
        <v>44652</v>
      </c>
      <c r="AF685">
        <v>2.452</v>
      </c>
      <c r="AG685">
        <v>2.5470000000000002</v>
      </c>
      <c r="AH685">
        <v>2.4140000000000001</v>
      </c>
      <c r="AI685">
        <v>2.4369999999999998</v>
      </c>
      <c r="AJ685">
        <f t="shared" si="60"/>
        <v>-7.8092889436907871E-3</v>
      </c>
      <c r="AL685" s="1">
        <v>44649</v>
      </c>
      <c r="AM685">
        <v>177.02</v>
      </c>
      <c r="AN685">
        <v>179.33</v>
      </c>
      <c r="AO685">
        <v>176.69</v>
      </c>
      <c r="AP685">
        <v>179.14</v>
      </c>
      <c r="AQ685">
        <v>10458930</v>
      </c>
      <c r="AR685">
        <f t="shared" si="61"/>
        <v>4.4677761644132738E-4</v>
      </c>
    </row>
    <row r="686" spans="1:44" x14ac:dyDescent="0.2">
      <c r="A686" s="1">
        <v>44648</v>
      </c>
      <c r="B686">
        <v>177.71</v>
      </c>
      <c r="C686">
        <v>177.71</v>
      </c>
      <c r="D686">
        <v>175.62</v>
      </c>
      <c r="E686">
        <v>177.47</v>
      </c>
      <c r="F686">
        <v>597744</v>
      </c>
      <c r="G686">
        <f t="shared" si="62"/>
        <v>-3.8729232150875492E-3</v>
      </c>
      <c r="I686" s="1">
        <v>44648</v>
      </c>
      <c r="J686">
        <v>4541.09</v>
      </c>
      <c r="K686">
        <v>4575.6499999999996</v>
      </c>
      <c r="L686">
        <v>4517.6899999999996</v>
      </c>
      <c r="M686">
        <v>4575.5200000000004</v>
      </c>
      <c r="N686">
        <f t="shared" si="58"/>
        <v>3.6924553495057601E-3</v>
      </c>
      <c r="P686" s="1">
        <v>44648</v>
      </c>
      <c r="Q686">
        <v>127</v>
      </c>
      <c r="R686">
        <v>127.71</v>
      </c>
      <c r="S686">
        <v>127</v>
      </c>
      <c r="T686">
        <v>127.71</v>
      </c>
      <c r="U686">
        <v>3783</v>
      </c>
      <c r="V686">
        <f t="shared" si="59"/>
        <v>-6.6889632107023367E-3</v>
      </c>
      <c r="AE686" s="1">
        <v>44651</v>
      </c>
      <c r="AF686">
        <v>2.4780000000000002</v>
      </c>
      <c r="AG686">
        <v>2.4929999999999999</v>
      </c>
      <c r="AH686">
        <v>2.4329999999999998</v>
      </c>
      <c r="AI686">
        <v>2.452</v>
      </c>
      <c r="AJ686">
        <f t="shared" si="60"/>
        <v>-8.9613034623218912E-3</v>
      </c>
      <c r="AL686" s="1">
        <v>44648</v>
      </c>
      <c r="AM686">
        <v>180.38</v>
      </c>
      <c r="AN686">
        <v>181.32499999999999</v>
      </c>
      <c r="AO686">
        <v>178.85</v>
      </c>
      <c r="AP686">
        <v>179.06</v>
      </c>
      <c r="AQ686">
        <v>9489725</v>
      </c>
      <c r="AR686">
        <f t="shared" si="61"/>
        <v>-1.8203750411229264E-2</v>
      </c>
    </row>
    <row r="687" spans="1:44" x14ac:dyDescent="0.2">
      <c r="A687" s="1">
        <v>44645</v>
      </c>
      <c r="B687">
        <v>176.31</v>
      </c>
      <c r="C687">
        <v>178.16</v>
      </c>
      <c r="D687">
        <v>176.18</v>
      </c>
      <c r="E687">
        <v>178.16</v>
      </c>
      <c r="F687">
        <v>407794</v>
      </c>
      <c r="G687">
        <f t="shared" si="62"/>
        <v>1.0894235133908236E-2</v>
      </c>
      <c r="I687" s="1">
        <v>44645</v>
      </c>
      <c r="J687">
        <v>4522.91</v>
      </c>
      <c r="K687">
        <v>4546.03</v>
      </c>
      <c r="L687">
        <v>4501.07</v>
      </c>
      <c r="M687">
        <v>4543.0600000000004</v>
      </c>
      <c r="N687">
        <f t="shared" si="58"/>
        <v>8.0400074353271286E-3</v>
      </c>
      <c r="P687" s="1">
        <v>44645</v>
      </c>
      <c r="Q687">
        <v>128.22999999999999</v>
      </c>
      <c r="R687">
        <v>128.57</v>
      </c>
      <c r="S687">
        <v>127.81</v>
      </c>
      <c r="T687">
        <v>128.57</v>
      </c>
      <c r="U687">
        <v>2152</v>
      </c>
      <c r="V687">
        <f t="shared" si="59"/>
        <v>7.2072072072071093E-3</v>
      </c>
      <c r="AE687" s="1">
        <v>44650</v>
      </c>
      <c r="AF687">
        <v>2.5049999999999999</v>
      </c>
      <c r="AG687">
        <v>2.5470000000000002</v>
      </c>
      <c r="AH687">
        <v>2.4550000000000001</v>
      </c>
      <c r="AI687">
        <v>2.4780000000000002</v>
      </c>
      <c r="AJ687">
        <f t="shared" si="60"/>
        <v>-1.1674718196457292E-2</v>
      </c>
      <c r="AL687" s="1">
        <v>44645</v>
      </c>
      <c r="AM687">
        <v>181.81</v>
      </c>
      <c r="AN687">
        <v>183.13</v>
      </c>
      <c r="AO687">
        <v>181.35</v>
      </c>
      <c r="AP687">
        <v>182.38</v>
      </c>
      <c r="AQ687">
        <v>7914035</v>
      </c>
      <c r="AR687">
        <f t="shared" si="61"/>
        <v>-4.0954513187353245E-3</v>
      </c>
    </row>
    <row r="688" spans="1:44" x14ac:dyDescent="0.2">
      <c r="A688" s="1">
        <v>44644</v>
      </c>
      <c r="B688">
        <v>175.25</v>
      </c>
      <c r="C688">
        <v>176.24</v>
      </c>
      <c r="D688">
        <v>174.45</v>
      </c>
      <c r="E688">
        <v>176.24</v>
      </c>
      <c r="F688">
        <v>365740</v>
      </c>
      <c r="G688">
        <f t="shared" si="62"/>
        <v>9.1617040769584445E-3</v>
      </c>
      <c r="I688" s="1">
        <v>44644</v>
      </c>
      <c r="J688">
        <v>4469.9799999999996</v>
      </c>
      <c r="K688">
        <v>4520.58</v>
      </c>
      <c r="L688">
        <v>4465.17</v>
      </c>
      <c r="M688">
        <v>4520.16</v>
      </c>
      <c r="N688">
        <f t="shared" si="58"/>
        <v>2.1006281686157336E-3</v>
      </c>
      <c r="P688" s="1">
        <v>44644</v>
      </c>
      <c r="Q688">
        <v>127.98</v>
      </c>
      <c r="R688">
        <v>127.98</v>
      </c>
      <c r="S688">
        <v>126.39</v>
      </c>
      <c r="T688">
        <v>127.65</v>
      </c>
      <c r="U688">
        <v>3235</v>
      </c>
      <c r="V688">
        <f t="shared" si="59"/>
        <v>1.2372115155841084E-2</v>
      </c>
      <c r="AE688" s="1">
        <v>44649</v>
      </c>
      <c r="AF688">
        <v>2.5510000000000002</v>
      </c>
      <c r="AG688">
        <v>2.6070000000000002</v>
      </c>
      <c r="AH688">
        <v>2.484</v>
      </c>
      <c r="AI688">
        <v>2.5049999999999999</v>
      </c>
      <c r="AJ688">
        <f t="shared" si="60"/>
        <v>-1.4285714285714299E-2</v>
      </c>
      <c r="AL688" s="1">
        <v>44644</v>
      </c>
      <c r="AM688">
        <v>182.35</v>
      </c>
      <c r="AN688">
        <v>183.51</v>
      </c>
      <c r="AO688">
        <v>181.77</v>
      </c>
      <c r="AP688">
        <v>183.13</v>
      </c>
      <c r="AQ688">
        <v>10970070</v>
      </c>
      <c r="AR688">
        <f t="shared" si="61"/>
        <v>7.260326714702124E-3</v>
      </c>
    </row>
    <row r="689" spans="1:44" x14ac:dyDescent="0.2">
      <c r="A689" s="1">
        <v>44643</v>
      </c>
      <c r="B689">
        <v>176.69</v>
      </c>
      <c r="C689">
        <v>176.85</v>
      </c>
      <c r="D689">
        <v>174.5</v>
      </c>
      <c r="E689">
        <v>174.64</v>
      </c>
      <c r="F689">
        <v>954300</v>
      </c>
      <c r="G689">
        <f t="shared" si="62"/>
        <v>-1.6832742216967907E-2</v>
      </c>
      <c r="I689" s="1">
        <v>44643</v>
      </c>
      <c r="J689">
        <v>4493.1000000000004</v>
      </c>
      <c r="K689">
        <v>4501.07</v>
      </c>
      <c r="L689">
        <v>4455.8100000000004</v>
      </c>
      <c r="M689">
        <v>4456.24</v>
      </c>
      <c r="N689">
        <f t="shared" si="58"/>
        <v>-2.9737531046519351E-3</v>
      </c>
      <c r="P689" s="1">
        <v>44643</v>
      </c>
      <c r="Q689">
        <v>126.54</v>
      </c>
      <c r="R689">
        <v>127.39</v>
      </c>
      <c r="S689">
        <v>126.09</v>
      </c>
      <c r="T689">
        <v>126.09</v>
      </c>
      <c r="U689">
        <v>3849</v>
      </c>
      <c r="V689">
        <f t="shared" si="59"/>
        <v>-8.8822512183618571E-3</v>
      </c>
      <c r="AE689" s="1">
        <v>44648</v>
      </c>
      <c r="AF689">
        <v>2.589</v>
      </c>
      <c r="AG689">
        <v>2.649</v>
      </c>
      <c r="AH689">
        <v>2.52</v>
      </c>
      <c r="AI689">
        <v>2.5510000000000002</v>
      </c>
      <c r="AJ689">
        <f t="shared" si="60"/>
        <v>8.4033613445377783E-3</v>
      </c>
      <c r="AL689" s="1">
        <v>44643</v>
      </c>
      <c r="AM689">
        <v>180.29</v>
      </c>
      <c r="AN689">
        <v>181.89</v>
      </c>
      <c r="AO689">
        <v>179.76</v>
      </c>
      <c r="AP689">
        <v>181.81</v>
      </c>
      <c r="AQ689">
        <v>12557270</v>
      </c>
      <c r="AR689">
        <f t="shared" si="61"/>
        <v>1.3659678858162291E-2</v>
      </c>
    </row>
    <row r="690" spans="1:44" x14ac:dyDescent="0.2">
      <c r="A690" s="1">
        <v>44642</v>
      </c>
      <c r="B690">
        <v>177.47</v>
      </c>
      <c r="C690">
        <v>179.2</v>
      </c>
      <c r="D690">
        <v>176.9</v>
      </c>
      <c r="E690">
        <v>177.63</v>
      </c>
      <c r="F690">
        <v>1603838</v>
      </c>
      <c r="G690">
        <f t="shared" si="62"/>
        <v>5.0925140044135444E-3</v>
      </c>
      <c r="I690" s="1">
        <v>44642</v>
      </c>
      <c r="J690">
        <v>4469.1000000000004</v>
      </c>
      <c r="K690">
        <v>4522</v>
      </c>
      <c r="L690">
        <v>4469.1000000000004</v>
      </c>
      <c r="M690">
        <v>4511.6099999999997</v>
      </c>
      <c r="N690">
        <f t="shared" si="58"/>
        <v>1.0125895621906331E-2</v>
      </c>
      <c r="P690" s="1">
        <v>44642</v>
      </c>
      <c r="Q690">
        <v>127.42</v>
      </c>
      <c r="R690">
        <v>127.52</v>
      </c>
      <c r="S690">
        <v>126.93</v>
      </c>
      <c r="T690">
        <v>127.22</v>
      </c>
      <c r="U690">
        <v>3729</v>
      </c>
      <c r="V690">
        <f t="shared" si="59"/>
        <v>7.204496872773308E-3</v>
      </c>
      <c r="AE690" s="1">
        <v>44645</v>
      </c>
      <c r="AF690">
        <v>2.5419999999999998</v>
      </c>
      <c r="AG690">
        <v>2.6379999999999999</v>
      </c>
      <c r="AH690">
        <v>2.4990000000000001</v>
      </c>
      <c r="AI690">
        <v>2.589</v>
      </c>
      <c r="AJ690">
        <f t="shared" si="60"/>
        <v>5.6338028169015033E-3</v>
      </c>
      <c r="AL690" s="1">
        <v>44642</v>
      </c>
      <c r="AM690">
        <v>179.6</v>
      </c>
      <c r="AN690">
        <v>179.71</v>
      </c>
      <c r="AO690">
        <v>178.32310000000001</v>
      </c>
      <c r="AP690">
        <v>179.36</v>
      </c>
      <c r="AQ690">
        <v>9621751</v>
      </c>
      <c r="AR690">
        <f t="shared" si="61"/>
        <v>-7.2507887308350802E-3</v>
      </c>
    </row>
    <row r="691" spans="1:44" x14ac:dyDescent="0.2">
      <c r="A691" s="1">
        <v>44641</v>
      </c>
      <c r="B691">
        <v>177.2</v>
      </c>
      <c r="C691">
        <v>178.7159</v>
      </c>
      <c r="D691">
        <v>175.59</v>
      </c>
      <c r="E691">
        <v>176.73</v>
      </c>
      <c r="F691">
        <v>423082</v>
      </c>
      <c r="G691">
        <f t="shared" si="62"/>
        <v>-1.0174665083941372E-3</v>
      </c>
      <c r="I691" s="1">
        <v>44641</v>
      </c>
      <c r="J691">
        <v>4462.3999999999996</v>
      </c>
      <c r="K691">
        <v>4481.75</v>
      </c>
      <c r="L691">
        <v>4424.3</v>
      </c>
      <c r="M691">
        <v>4461.18</v>
      </c>
      <c r="N691">
        <f t="shared" si="58"/>
        <v>7.682373814789532E-3</v>
      </c>
      <c r="P691" s="1">
        <v>44641</v>
      </c>
      <c r="Q691">
        <v>126.5</v>
      </c>
      <c r="R691">
        <v>126.89</v>
      </c>
      <c r="S691">
        <v>125.71</v>
      </c>
      <c r="T691">
        <v>126.31</v>
      </c>
      <c r="U691">
        <v>2867</v>
      </c>
      <c r="V691">
        <f t="shared" si="59"/>
        <v>-1.1071569790431046E-3</v>
      </c>
      <c r="AE691" s="1">
        <v>44644</v>
      </c>
      <c r="AF691">
        <v>2.4849999999999999</v>
      </c>
      <c r="AG691">
        <v>2.577</v>
      </c>
      <c r="AH691">
        <v>2.4849999999999999</v>
      </c>
      <c r="AI691">
        <v>2.5419999999999998</v>
      </c>
      <c r="AJ691">
        <f t="shared" si="60"/>
        <v>6.8881685575364277E-3</v>
      </c>
      <c r="AL691" s="1">
        <v>44641</v>
      </c>
      <c r="AM691">
        <v>179.33</v>
      </c>
      <c r="AN691">
        <v>181.29</v>
      </c>
      <c r="AO691">
        <v>179.32</v>
      </c>
      <c r="AP691">
        <v>180.67</v>
      </c>
      <c r="AQ691">
        <v>10582220</v>
      </c>
      <c r="AR691">
        <f t="shared" si="61"/>
        <v>7.6408254322363417E-3</v>
      </c>
    </row>
    <row r="692" spans="1:44" x14ac:dyDescent="0.2">
      <c r="A692" s="1">
        <v>44638</v>
      </c>
      <c r="B692">
        <v>175.34</v>
      </c>
      <c r="C692">
        <v>177.13</v>
      </c>
      <c r="D692">
        <v>174.44</v>
      </c>
      <c r="E692">
        <v>176.91</v>
      </c>
      <c r="F692">
        <v>1749666</v>
      </c>
      <c r="G692">
        <f t="shared" si="62"/>
        <v>5.1133458326231788E-3</v>
      </c>
      <c r="I692" s="1">
        <v>44638</v>
      </c>
      <c r="J692">
        <v>4407.34</v>
      </c>
      <c r="K692">
        <v>4465.3999999999996</v>
      </c>
      <c r="L692">
        <v>4390.57</v>
      </c>
      <c r="M692">
        <v>4463.12</v>
      </c>
      <c r="N692">
        <f t="shared" si="58"/>
        <v>1.2667074141132259E-2</v>
      </c>
      <c r="P692" s="1">
        <v>44638</v>
      </c>
      <c r="Q692">
        <v>124.77</v>
      </c>
      <c r="R692">
        <v>126.48</v>
      </c>
      <c r="S692">
        <v>124.77</v>
      </c>
      <c r="T692">
        <v>126.45</v>
      </c>
      <c r="U692">
        <v>2476</v>
      </c>
      <c r="V692">
        <f t="shared" si="59"/>
        <v>9.4196535483356495E-3</v>
      </c>
      <c r="AE692" s="1">
        <v>44643</v>
      </c>
      <c r="AF692">
        <v>2.6030000000000002</v>
      </c>
      <c r="AG692">
        <v>2.641</v>
      </c>
      <c r="AH692">
        <v>2.468</v>
      </c>
      <c r="AI692">
        <v>2.4849999999999999</v>
      </c>
      <c r="AJ692">
        <f t="shared" si="60"/>
        <v>-1.9077901430842623E-2</v>
      </c>
      <c r="AL692" s="1">
        <v>44638</v>
      </c>
      <c r="AM692">
        <v>179.93</v>
      </c>
      <c r="AN692">
        <v>180.93</v>
      </c>
      <c r="AO692">
        <v>179.035</v>
      </c>
      <c r="AP692">
        <v>179.3</v>
      </c>
      <c r="AQ692">
        <v>13996450</v>
      </c>
      <c r="AR692">
        <f t="shared" si="61"/>
        <v>-8.7898722980815688E-3</v>
      </c>
    </row>
    <row r="693" spans="1:44" x14ac:dyDescent="0.2">
      <c r="A693" s="1">
        <v>44637</v>
      </c>
      <c r="B693">
        <v>173.45</v>
      </c>
      <c r="C693">
        <v>176.24</v>
      </c>
      <c r="D693">
        <v>173.45</v>
      </c>
      <c r="E693">
        <v>176.01</v>
      </c>
      <c r="F693">
        <v>308029</v>
      </c>
      <c r="G693">
        <f t="shared" si="62"/>
        <v>1.0042465281762884E-2</v>
      </c>
      <c r="I693" s="1">
        <v>44637</v>
      </c>
      <c r="J693">
        <v>4345.1099999999997</v>
      </c>
      <c r="K693">
        <v>4412.67</v>
      </c>
      <c r="L693">
        <v>4335.6499999999996</v>
      </c>
      <c r="M693">
        <v>4411.67</v>
      </c>
      <c r="N693">
        <f t="shared" si="58"/>
        <v>1.9675493122043999E-2</v>
      </c>
      <c r="P693" s="1">
        <v>44637</v>
      </c>
      <c r="Q693">
        <v>123.65</v>
      </c>
      <c r="R693">
        <v>125.32</v>
      </c>
      <c r="S693">
        <v>123.65</v>
      </c>
      <c r="T693">
        <v>125.27</v>
      </c>
      <c r="U693">
        <v>6112</v>
      </c>
      <c r="V693">
        <f t="shared" si="59"/>
        <v>1.7214778725131875E-2</v>
      </c>
      <c r="AE693" s="1">
        <v>44642</v>
      </c>
      <c r="AF693">
        <v>2.5179999999999998</v>
      </c>
      <c r="AG693">
        <v>2.609</v>
      </c>
      <c r="AH693">
        <v>2.516</v>
      </c>
      <c r="AI693">
        <v>2.6030000000000002</v>
      </c>
      <c r="AJ693">
        <f t="shared" si="60"/>
        <v>3.8810900082576323E-2</v>
      </c>
      <c r="AL693" s="1">
        <v>44637</v>
      </c>
      <c r="AM693">
        <v>181.16</v>
      </c>
      <c r="AN693">
        <v>182.03</v>
      </c>
      <c r="AO693">
        <v>180.65</v>
      </c>
      <c r="AP693">
        <v>180.89</v>
      </c>
      <c r="AQ693">
        <v>10954140</v>
      </c>
      <c r="AR693">
        <f t="shared" si="61"/>
        <v>4.8886172990389174E-3</v>
      </c>
    </row>
    <row r="694" spans="1:44" x14ac:dyDescent="0.2">
      <c r="A694" s="1">
        <v>44636</v>
      </c>
      <c r="B694">
        <v>171.75</v>
      </c>
      <c r="C694">
        <v>174.28</v>
      </c>
      <c r="D694">
        <v>170.4</v>
      </c>
      <c r="E694">
        <v>174.26</v>
      </c>
      <c r="F694">
        <v>1819936</v>
      </c>
      <c r="G694">
        <f t="shared" si="62"/>
        <v>2.2712600504724484E-2</v>
      </c>
      <c r="I694" s="1">
        <v>44636</v>
      </c>
      <c r="J694">
        <v>4288.1400000000003</v>
      </c>
      <c r="K694">
        <v>4358.8999999999996</v>
      </c>
      <c r="L694">
        <v>4251.99</v>
      </c>
      <c r="M694">
        <v>4357.8599999999997</v>
      </c>
      <c r="N694">
        <f t="shared" si="58"/>
        <v>1.530361278922614E-2</v>
      </c>
      <c r="P694" s="1">
        <v>44636</v>
      </c>
      <c r="Q694">
        <v>122.73</v>
      </c>
      <c r="R694">
        <v>123.15</v>
      </c>
      <c r="S694">
        <v>122.38</v>
      </c>
      <c r="T694">
        <v>123.15</v>
      </c>
      <c r="U694">
        <v>4410</v>
      </c>
      <c r="V694">
        <f t="shared" si="59"/>
        <v>2.4712930604093849E-2</v>
      </c>
      <c r="AE694" s="1">
        <v>44641</v>
      </c>
      <c r="AF694">
        <v>2.427</v>
      </c>
      <c r="AG694">
        <v>2.5550000000000002</v>
      </c>
      <c r="AH694">
        <v>2.4220000000000002</v>
      </c>
      <c r="AI694">
        <v>2.5179999999999998</v>
      </c>
      <c r="AJ694">
        <f t="shared" si="60"/>
        <v>5.3964300539644438E-3</v>
      </c>
      <c r="AL694" s="1">
        <v>44636</v>
      </c>
      <c r="AM694">
        <v>179.13</v>
      </c>
      <c r="AN694">
        <v>180.11500000000001</v>
      </c>
      <c r="AO694">
        <v>176.87</v>
      </c>
      <c r="AP694">
        <v>180.01</v>
      </c>
      <c r="AQ694">
        <v>17548090</v>
      </c>
      <c r="AR694">
        <f t="shared" si="61"/>
        <v>6.2608306780703483E-3</v>
      </c>
    </row>
    <row r="695" spans="1:44" x14ac:dyDescent="0.2">
      <c r="A695" s="1">
        <v>44635</v>
      </c>
      <c r="B695">
        <v>168.67</v>
      </c>
      <c r="C695">
        <v>170.44</v>
      </c>
      <c r="D695">
        <v>168.17009999999999</v>
      </c>
      <c r="E695">
        <v>170.39</v>
      </c>
      <c r="F695">
        <v>358964</v>
      </c>
      <c r="G695">
        <f t="shared" si="62"/>
        <v>1.1696948105925656E-2</v>
      </c>
      <c r="I695" s="1">
        <v>44635</v>
      </c>
      <c r="J695">
        <v>4188.82</v>
      </c>
      <c r="K695">
        <v>4271.05</v>
      </c>
      <c r="L695">
        <v>4187.8999999999996</v>
      </c>
      <c r="M695">
        <v>4262.45</v>
      </c>
      <c r="N695">
        <f t="shared" si="58"/>
        <v>6.2906682813835095E-3</v>
      </c>
      <c r="P695" s="1">
        <v>44635</v>
      </c>
      <c r="Q695">
        <v>118.42</v>
      </c>
      <c r="R695">
        <v>120.25</v>
      </c>
      <c r="S695">
        <v>118.22</v>
      </c>
      <c r="T695">
        <v>120.18</v>
      </c>
      <c r="U695">
        <v>5847</v>
      </c>
      <c r="V695">
        <f t="shared" si="59"/>
        <v>1.4177215189873475E-2</v>
      </c>
      <c r="AE695" s="1">
        <v>44638</v>
      </c>
      <c r="AF695">
        <v>2.4710000000000001</v>
      </c>
      <c r="AG695">
        <v>2.488</v>
      </c>
      <c r="AH695">
        <v>2.4089999999999998</v>
      </c>
      <c r="AI695">
        <v>2.427</v>
      </c>
      <c r="AJ695">
        <f t="shared" si="60"/>
        <v>1.9898391193903346E-2</v>
      </c>
      <c r="AL695" s="1">
        <v>44635</v>
      </c>
      <c r="AM695">
        <v>179.1</v>
      </c>
      <c r="AN695">
        <v>180.27</v>
      </c>
      <c r="AO695">
        <v>178.01</v>
      </c>
      <c r="AP695">
        <v>178.89</v>
      </c>
      <c r="AQ695">
        <v>16962270</v>
      </c>
      <c r="AR695">
        <f t="shared" si="61"/>
        <v>-1.8705430608886586E-2</v>
      </c>
    </row>
    <row r="696" spans="1:44" x14ac:dyDescent="0.2">
      <c r="A696" s="1">
        <v>44634</v>
      </c>
      <c r="B696">
        <v>170.32</v>
      </c>
      <c r="C696">
        <v>170.77</v>
      </c>
      <c r="D696">
        <v>167.6</v>
      </c>
      <c r="E696">
        <v>168.42</v>
      </c>
      <c r="F696">
        <v>353314</v>
      </c>
      <c r="G696">
        <f t="shared" si="62"/>
        <v>-6.3130568175114848E-3</v>
      </c>
      <c r="I696" s="1">
        <v>44634</v>
      </c>
      <c r="J696">
        <v>4202.75</v>
      </c>
      <c r="K696">
        <v>4247.57</v>
      </c>
      <c r="L696">
        <v>4161.72</v>
      </c>
      <c r="M696">
        <v>4173.1099999999997</v>
      </c>
      <c r="N696">
        <f t="shared" si="58"/>
        <v>-9.2298755621366864E-3</v>
      </c>
      <c r="P696" s="1">
        <v>44634</v>
      </c>
      <c r="Q696">
        <v>119.73</v>
      </c>
      <c r="R696">
        <v>120.44</v>
      </c>
      <c r="S696">
        <v>117.88</v>
      </c>
      <c r="T696">
        <v>118.5</v>
      </c>
      <c r="U696">
        <v>24735</v>
      </c>
      <c r="V696">
        <f t="shared" si="59"/>
        <v>-1.299350324837583E-2</v>
      </c>
      <c r="AE696" s="1">
        <v>44637</v>
      </c>
      <c r="AF696">
        <v>2.4590000000000001</v>
      </c>
      <c r="AG696">
        <v>2.5030000000000001</v>
      </c>
      <c r="AH696">
        <v>2.3620000000000001</v>
      </c>
      <c r="AI696">
        <v>2.4710000000000001</v>
      </c>
      <c r="AJ696">
        <f t="shared" si="60"/>
        <v>-3.0775543701271949E-2</v>
      </c>
      <c r="AL696" s="1">
        <v>44634</v>
      </c>
      <c r="AM696">
        <v>183.03</v>
      </c>
      <c r="AN696">
        <v>183.29</v>
      </c>
      <c r="AO696">
        <v>181.95</v>
      </c>
      <c r="AP696">
        <v>182.3</v>
      </c>
      <c r="AQ696">
        <v>13186390</v>
      </c>
      <c r="AR696">
        <f t="shared" si="61"/>
        <v>-1.5073747906423858E-2</v>
      </c>
    </row>
    <row r="697" spans="1:44" x14ac:dyDescent="0.2">
      <c r="A697" s="1">
        <v>44631</v>
      </c>
      <c r="B697">
        <v>171.75</v>
      </c>
      <c r="C697">
        <v>172.54499999999999</v>
      </c>
      <c r="D697">
        <v>169.38</v>
      </c>
      <c r="E697">
        <v>169.49</v>
      </c>
      <c r="F697">
        <v>300384</v>
      </c>
      <c r="G697">
        <f t="shared" si="62"/>
        <v>-8.7724428329142047E-3</v>
      </c>
      <c r="I697" s="1">
        <v>44631</v>
      </c>
      <c r="J697">
        <v>4279.5</v>
      </c>
      <c r="K697">
        <v>4291.01</v>
      </c>
      <c r="L697">
        <v>4200.49</v>
      </c>
      <c r="M697">
        <v>4204.3100000000004</v>
      </c>
      <c r="N697">
        <f t="shared" si="58"/>
        <v>-2.2115064848687348E-3</v>
      </c>
      <c r="P697" s="1">
        <v>44631</v>
      </c>
      <c r="Q697">
        <v>121.34</v>
      </c>
      <c r="R697">
        <v>121.41</v>
      </c>
      <c r="S697">
        <v>120.06</v>
      </c>
      <c r="T697">
        <v>120.06</v>
      </c>
      <c r="U697">
        <v>9825</v>
      </c>
      <c r="V697">
        <f t="shared" si="59"/>
        <v>-8.9971110193974684E-3</v>
      </c>
      <c r="AE697" s="1">
        <v>44636</v>
      </c>
      <c r="AF697">
        <v>2.4809999999999999</v>
      </c>
      <c r="AG697">
        <v>2.5379999999999998</v>
      </c>
      <c r="AH697">
        <v>2.4369999999999998</v>
      </c>
      <c r="AI697">
        <v>2.4590000000000001</v>
      </c>
      <c r="AJ697">
        <f t="shared" si="60"/>
        <v>4.9484536082474275E-3</v>
      </c>
      <c r="AL697" s="1">
        <v>44631</v>
      </c>
      <c r="AM697">
        <v>183.74</v>
      </c>
      <c r="AN697">
        <v>185.78</v>
      </c>
      <c r="AO697">
        <v>183.44</v>
      </c>
      <c r="AP697">
        <v>185.09</v>
      </c>
      <c r="AQ697">
        <v>14824720</v>
      </c>
      <c r="AR697">
        <f t="shared" si="61"/>
        <v>-7.0278969957081666E-3</v>
      </c>
    </row>
    <row r="698" spans="1:44" x14ac:dyDescent="0.2">
      <c r="A698" s="1">
        <v>44630</v>
      </c>
      <c r="B698">
        <v>168.34</v>
      </c>
      <c r="C698">
        <v>171.02</v>
      </c>
      <c r="D698">
        <v>168.15</v>
      </c>
      <c r="E698">
        <v>170.99</v>
      </c>
      <c r="F698">
        <v>367985</v>
      </c>
      <c r="G698">
        <f t="shared" si="62"/>
        <v>4.1106347994598457E-3</v>
      </c>
      <c r="I698" s="1">
        <v>44630</v>
      </c>
      <c r="J698">
        <v>4252.55</v>
      </c>
      <c r="K698">
        <v>4268.28</v>
      </c>
      <c r="L698">
        <v>4209.8</v>
      </c>
      <c r="M698">
        <v>4259.5200000000004</v>
      </c>
      <c r="N698">
        <f t="shared" si="58"/>
        <v>-3.1493452676943905E-3</v>
      </c>
      <c r="P698" s="1">
        <v>44630</v>
      </c>
      <c r="Q698">
        <v>119.74</v>
      </c>
      <c r="R698">
        <v>121.23</v>
      </c>
      <c r="S698">
        <v>119.59</v>
      </c>
      <c r="T698">
        <v>121.15</v>
      </c>
      <c r="U698">
        <v>28748</v>
      </c>
      <c r="V698">
        <f t="shared" si="59"/>
        <v>1.0742026111387347E-3</v>
      </c>
      <c r="AE698" s="1">
        <v>44635</v>
      </c>
      <c r="AF698">
        <v>2.4780000000000002</v>
      </c>
      <c r="AG698">
        <v>2.504</v>
      </c>
      <c r="AH698">
        <v>2.4249999999999998</v>
      </c>
      <c r="AI698">
        <v>2.4809999999999999</v>
      </c>
      <c r="AJ698">
        <f t="shared" si="60"/>
        <v>2.885023334747544E-2</v>
      </c>
      <c r="AL698" s="1">
        <v>44630</v>
      </c>
      <c r="AM698">
        <v>186.88</v>
      </c>
      <c r="AN698">
        <v>187.38</v>
      </c>
      <c r="AO698">
        <v>184.99</v>
      </c>
      <c r="AP698">
        <v>186.4</v>
      </c>
      <c r="AQ698">
        <v>18455211</v>
      </c>
      <c r="AR698">
        <f t="shared" si="61"/>
        <v>3.1213001829728366E-3</v>
      </c>
    </row>
    <row r="699" spans="1:44" x14ac:dyDescent="0.2">
      <c r="A699" s="1">
        <v>44629</v>
      </c>
      <c r="B699">
        <v>169.42</v>
      </c>
      <c r="C699">
        <v>171.25</v>
      </c>
      <c r="D699">
        <v>168.85</v>
      </c>
      <c r="E699">
        <v>170.29</v>
      </c>
      <c r="F699">
        <v>375964</v>
      </c>
      <c r="G699">
        <f t="shared" si="62"/>
        <v>2.4054362860063745E-2</v>
      </c>
      <c r="I699" s="1">
        <v>44629</v>
      </c>
      <c r="J699">
        <v>4223.1000000000004</v>
      </c>
      <c r="K699">
        <v>4299.3999999999996</v>
      </c>
      <c r="L699">
        <v>4223.1000000000004</v>
      </c>
      <c r="M699">
        <v>4277.88</v>
      </c>
      <c r="N699">
        <f t="shared" si="58"/>
        <v>1.5688321183683105E-2</v>
      </c>
      <c r="P699" s="1">
        <v>44629</v>
      </c>
      <c r="Q699">
        <v>120.37</v>
      </c>
      <c r="R699">
        <v>121.72</v>
      </c>
      <c r="S699">
        <v>120.37</v>
      </c>
      <c r="T699">
        <v>121.02</v>
      </c>
      <c r="U699">
        <v>6374</v>
      </c>
      <c r="V699">
        <f t="shared" si="59"/>
        <v>2.3424947145877346E-2</v>
      </c>
      <c r="AE699" s="1">
        <v>44634</v>
      </c>
      <c r="AF699">
        <v>2.3570000000000002</v>
      </c>
      <c r="AG699">
        <v>2.4860000000000002</v>
      </c>
      <c r="AH699">
        <v>2.3570000000000002</v>
      </c>
      <c r="AI699">
        <v>2.4780000000000002</v>
      </c>
      <c r="AJ699">
        <f t="shared" si="60"/>
        <v>8.1266039349872227E-3</v>
      </c>
      <c r="AL699" s="1">
        <v>44629</v>
      </c>
      <c r="AM699">
        <v>186.04</v>
      </c>
      <c r="AN699">
        <v>187.22499999999999</v>
      </c>
      <c r="AO699">
        <v>184.76</v>
      </c>
      <c r="AP699">
        <v>185.82</v>
      </c>
      <c r="AQ699">
        <v>26839670</v>
      </c>
      <c r="AR699">
        <f t="shared" si="61"/>
        <v>-2.9711242232781567E-2</v>
      </c>
    </row>
    <row r="700" spans="1:44" x14ac:dyDescent="0.2">
      <c r="A700" s="1">
        <v>44628</v>
      </c>
      <c r="B700">
        <v>166.92</v>
      </c>
      <c r="C700">
        <v>170.1</v>
      </c>
      <c r="D700">
        <v>165.684</v>
      </c>
      <c r="E700">
        <v>166.29</v>
      </c>
      <c r="F700">
        <v>658209</v>
      </c>
      <c r="G700">
        <f t="shared" si="62"/>
        <v>2.7739251040220679E-3</v>
      </c>
      <c r="I700" s="1">
        <v>44628</v>
      </c>
      <c r="J700">
        <v>4202.66</v>
      </c>
      <c r="K700">
        <v>4276.9399999999996</v>
      </c>
      <c r="L700">
        <v>4157.87</v>
      </c>
      <c r="M700">
        <v>4170.7</v>
      </c>
      <c r="N700">
        <f t="shared" si="58"/>
        <v>-9.9955950807768066E-3</v>
      </c>
      <c r="P700" s="1">
        <v>44628</v>
      </c>
      <c r="Q700">
        <v>118.96</v>
      </c>
      <c r="R700">
        <v>120.43</v>
      </c>
      <c r="S700">
        <v>118.12</v>
      </c>
      <c r="T700">
        <v>118.25</v>
      </c>
      <c r="U700">
        <v>18749</v>
      </c>
      <c r="V700">
        <f t="shared" si="59"/>
        <v>2.5376416849941751E-4</v>
      </c>
      <c r="AE700" s="1">
        <v>44631</v>
      </c>
      <c r="AF700">
        <v>2.3690000000000002</v>
      </c>
      <c r="AG700">
        <v>2.3940000000000001</v>
      </c>
      <c r="AH700">
        <v>2.3380000000000001</v>
      </c>
      <c r="AI700">
        <v>2.3570000000000002</v>
      </c>
      <c r="AJ700">
        <f t="shared" si="60"/>
        <v>1.6521739130434896E-2</v>
      </c>
      <c r="AL700" s="1">
        <v>44628</v>
      </c>
      <c r="AM700">
        <v>188.35</v>
      </c>
      <c r="AN700">
        <v>193.3</v>
      </c>
      <c r="AO700">
        <v>188.26</v>
      </c>
      <c r="AP700">
        <v>191.51</v>
      </c>
      <c r="AQ700">
        <v>47347680</v>
      </c>
      <c r="AR700">
        <f t="shared" si="61"/>
        <v>2.7359047261412986E-2</v>
      </c>
    </row>
    <row r="701" spans="1:44" x14ac:dyDescent="0.2">
      <c r="A701" s="1">
        <v>44627</v>
      </c>
      <c r="B701">
        <v>171.42</v>
      </c>
      <c r="C701">
        <v>171.48</v>
      </c>
      <c r="D701">
        <v>165.83</v>
      </c>
      <c r="E701">
        <v>165.83</v>
      </c>
      <c r="F701">
        <v>539786</v>
      </c>
      <c r="G701">
        <f t="shared" si="62"/>
        <v>-3.3004839932357553E-2</v>
      </c>
      <c r="I701" s="1">
        <v>44627</v>
      </c>
      <c r="J701">
        <v>4327.01</v>
      </c>
      <c r="K701">
        <v>4327.01</v>
      </c>
      <c r="L701">
        <v>4199.8500000000004</v>
      </c>
      <c r="M701">
        <v>4201.09</v>
      </c>
      <c r="N701">
        <f t="shared" si="58"/>
        <v>-1.9867070558088767E-2</v>
      </c>
      <c r="P701" s="1">
        <v>44627</v>
      </c>
      <c r="Q701">
        <v>123.35</v>
      </c>
      <c r="R701">
        <v>123.35</v>
      </c>
      <c r="S701">
        <v>118.22</v>
      </c>
      <c r="T701">
        <v>118.22</v>
      </c>
      <c r="U701">
        <v>9953</v>
      </c>
      <c r="V701">
        <f t="shared" si="59"/>
        <v>-2.9711096520026299E-2</v>
      </c>
      <c r="AE701" s="1">
        <v>44630</v>
      </c>
      <c r="AF701">
        <v>2.3410000000000002</v>
      </c>
      <c r="AG701">
        <v>2.4039999999999999</v>
      </c>
      <c r="AH701">
        <v>2.2999999999999998</v>
      </c>
      <c r="AI701">
        <v>2.3690000000000002</v>
      </c>
      <c r="AJ701">
        <f t="shared" si="60"/>
        <v>3.5103510351035032E-2</v>
      </c>
      <c r="AL701" s="1">
        <v>44627</v>
      </c>
      <c r="AM701">
        <v>184.45</v>
      </c>
      <c r="AN701">
        <v>186.64</v>
      </c>
      <c r="AO701">
        <v>184.22</v>
      </c>
      <c r="AP701">
        <v>186.41</v>
      </c>
      <c r="AQ701">
        <v>27951789</v>
      </c>
      <c r="AR701">
        <f t="shared" si="61"/>
        <v>1.4862804878048724E-2</v>
      </c>
    </row>
    <row r="702" spans="1:44" x14ac:dyDescent="0.2">
      <c r="A702" s="1">
        <v>44624</v>
      </c>
      <c r="B702">
        <v>172.03</v>
      </c>
      <c r="C702">
        <v>172.43</v>
      </c>
      <c r="D702">
        <v>169.59</v>
      </c>
      <c r="E702">
        <v>171.49</v>
      </c>
      <c r="F702">
        <v>493835</v>
      </c>
      <c r="G702">
        <f t="shared" si="62"/>
        <v>-1.4425287356321786E-2</v>
      </c>
      <c r="I702" s="1">
        <v>44624</v>
      </c>
      <c r="J702">
        <v>4342.12</v>
      </c>
      <c r="K702">
        <v>4342.12</v>
      </c>
      <c r="L702">
        <v>4284.9799999999996</v>
      </c>
      <c r="M702">
        <v>4328.87</v>
      </c>
      <c r="N702">
        <f t="shared" si="58"/>
        <v>-1.394066587505427E-2</v>
      </c>
      <c r="P702" s="1">
        <v>44624</v>
      </c>
      <c r="Q702">
        <v>121.18</v>
      </c>
      <c r="R702">
        <v>121.84</v>
      </c>
      <c r="S702">
        <v>121.18</v>
      </c>
      <c r="T702">
        <v>121.84</v>
      </c>
      <c r="U702">
        <v>4041</v>
      </c>
      <c r="V702">
        <f t="shared" si="59"/>
        <v>-1.0637434023548536E-2</v>
      </c>
      <c r="AE702" s="1">
        <v>44629</v>
      </c>
      <c r="AF702">
        <v>2.226</v>
      </c>
      <c r="AG702">
        <v>2.3410000000000002</v>
      </c>
      <c r="AH702">
        <v>2.222</v>
      </c>
      <c r="AI702">
        <v>2.3410000000000002</v>
      </c>
      <c r="AJ702">
        <f t="shared" si="60"/>
        <v>2.8227672373900944E-2</v>
      </c>
      <c r="AL702" s="1">
        <v>44624</v>
      </c>
      <c r="AM702">
        <v>182.114</v>
      </c>
      <c r="AN702">
        <v>183.98</v>
      </c>
      <c r="AO702">
        <v>181.36</v>
      </c>
      <c r="AP702">
        <v>183.68</v>
      </c>
      <c r="AQ702">
        <v>22412090</v>
      </c>
      <c r="AR702">
        <f t="shared" si="61"/>
        <v>1.5929203539822984E-2</v>
      </c>
    </row>
    <row r="703" spans="1:44" x14ac:dyDescent="0.2">
      <c r="A703" s="1">
        <v>44623</v>
      </c>
      <c r="B703">
        <v>175.31</v>
      </c>
      <c r="C703">
        <v>175.62</v>
      </c>
      <c r="D703">
        <v>172.227</v>
      </c>
      <c r="E703">
        <v>174</v>
      </c>
      <c r="F703">
        <v>549454</v>
      </c>
      <c r="G703">
        <f t="shared" si="62"/>
        <v>-4.3488212405584283E-3</v>
      </c>
      <c r="I703" s="1">
        <v>44623</v>
      </c>
      <c r="J703">
        <v>4401.3100000000004</v>
      </c>
      <c r="K703">
        <v>4416.78</v>
      </c>
      <c r="L703">
        <v>4345.5600000000004</v>
      </c>
      <c r="M703">
        <v>4363.49</v>
      </c>
      <c r="N703">
        <f t="shared" si="58"/>
        <v>5.3209209357417825E-3</v>
      </c>
      <c r="P703" s="1">
        <v>44623</v>
      </c>
      <c r="Q703">
        <v>126.14</v>
      </c>
      <c r="R703">
        <v>126.14</v>
      </c>
      <c r="S703">
        <v>122.73</v>
      </c>
      <c r="T703">
        <v>123.15</v>
      </c>
      <c r="U703">
        <v>15876</v>
      </c>
      <c r="V703">
        <f t="shared" si="59"/>
        <v>-9.0126337812826141E-3</v>
      </c>
      <c r="AE703" s="1">
        <v>44628</v>
      </c>
      <c r="AF703">
        <v>2.1960000000000002</v>
      </c>
      <c r="AG703">
        <v>2.2650000000000001</v>
      </c>
      <c r="AH703">
        <v>2.161</v>
      </c>
      <c r="AI703">
        <v>2.226</v>
      </c>
      <c r="AJ703">
        <f t="shared" si="60"/>
        <v>2.6115859449192862E-2</v>
      </c>
      <c r="AL703" s="1">
        <v>44623</v>
      </c>
      <c r="AM703">
        <v>179.96</v>
      </c>
      <c r="AN703">
        <v>181.3</v>
      </c>
      <c r="AO703">
        <v>179.5</v>
      </c>
      <c r="AP703">
        <v>180.8</v>
      </c>
      <c r="AQ703">
        <v>14826050</v>
      </c>
      <c r="AR703">
        <f t="shared" si="61"/>
        <v>5.9533745062038705E-3</v>
      </c>
    </row>
    <row r="704" spans="1:44" x14ac:dyDescent="0.2">
      <c r="A704" s="1">
        <v>44622</v>
      </c>
      <c r="B704">
        <v>171.49</v>
      </c>
      <c r="C704">
        <v>175.51</v>
      </c>
      <c r="D704">
        <v>170.88</v>
      </c>
      <c r="E704">
        <v>174.76</v>
      </c>
      <c r="F704">
        <v>618703</v>
      </c>
      <c r="G704">
        <f t="shared" si="62"/>
        <v>2.8483992467043338E-2</v>
      </c>
      <c r="I704" s="1">
        <v>44622</v>
      </c>
      <c r="J704">
        <v>4322.5600000000004</v>
      </c>
      <c r="K704">
        <v>4401.4799999999996</v>
      </c>
      <c r="L704">
        <v>4322.5600000000004</v>
      </c>
      <c r="M704">
        <v>4386.54</v>
      </c>
      <c r="N704">
        <f t="shared" si="58"/>
        <v>1.0052482276132584E-2</v>
      </c>
      <c r="P704" s="1">
        <v>44622</v>
      </c>
      <c r="Q704">
        <v>122.53</v>
      </c>
      <c r="R704">
        <v>124.8</v>
      </c>
      <c r="S704">
        <v>122.53</v>
      </c>
      <c r="T704">
        <v>124.27</v>
      </c>
      <c r="U704">
        <v>19776</v>
      </c>
      <c r="V704">
        <f t="shared" si="59"/>
        <v>3.3086707124449159E-2</v>
      </c>
      <c r="AE704" s="1">
        <v>44627</v>
      </c>
      <c r="AF704">
        <v>2.161</v>
      </c>
      <c r="AG704">
        <v>2.2090000000000001</v>
      </c>
      <c r="AH704">
        <v>2.1059999999999999</v>
      </c>
      <c r="AI704">
        <v>2.1960000000000002</v>
      </c>
      <c r="AJ704">
        <f t="shared" si="60"/>
        <v>-9.4073377234242805E-3</v>
      </c>
      <c r="AL704" s="1">
        <v>44622</v>
      </c>
      <c r="AM704">
        <v>180.13</v>
      </c>
      <c r="AN704">
        <v>180.71</v>
      </c>
      <c r="AO704">
        <v>178.78800000000001</v>
      </c>
      <c r="AP704">
        <v>179.73</v>
      </c>
      <c r="AQ704">
        <v>19727189</v>
      </c>
      <c r="AR704">
        <f t="shared" si="61"/>
        <v>-1.0406342913776097E-2</v>
      </c>
    </row>
    <row r="705" spans="1:44" x14ac:dyDescent="0.2">
      <c r="A705" s="1">
        <v>44621</v>
      </c>
      <c r="B705">
        <v>173.17</v>
      </c>
      <c r="C705">
        <v>174.04</v>
      </c>
      <c r="D705">
        <v>168.77</v>
      </c>
      <c r="E705">
        <v>169.92</v>
      </c>
      <c r="F705">
        <v>754439</v>
      </c>
      <c r="G705">
        <f t="shared" si="62"/>
        <v>-2.1986876942557968E-2</v>
      </c>
      <c r="I705" s="1">
        <v>44621</v>
      </c>
      <c r="J705">
        <v>4363.1400000000003</v>
      </c>
      <c r="K705">
        <v>4378.45</v>
      </c>
      <c r="L705">
        <v>4279.54</v>
      </c>
      <c r="M705">
        <v>4306.26</v>
      </c>
      <c r="N705">
        <f t="shared" si="58"/>
        <v>-8.24542538793821E-3</v>
      </c>
      <c r="P705" s="1">
        <v>44621</v>
      </c>
      <c r="Q705">
        <v>121.84</v>
      </c>
      <c r="R705">
        <v>122.02</v>
      </c>
      <c r="S705">
        <v>120.04</v>
      </c>
      <c r="T705">
        <v>120.29</v>
      </c>
      <c r="U705">
        <v>4574</v>
      </c>
      <c r="V705">
        <f t="shared" si="59"/>
        <v>-2.0120560443141079E-2</v>
      </c>
      <c r="AE705" s="1">
        <v>44624</v>
      </c>
      <c r="AF705">
        <v>2.2290000000000001</v>
      </c>
      <c r="AG705">
        <v>2.2290000000000001</v>
      </c>
      <c r="AH705">
        <v>2.1259999999999999</v>
      </c>
      <c r="AI705">
        <v>2.161</v>
      </c>
      <c r="AJ705">
        <f t="shared" si="60"/>
        <v>-3.4514078110808387E-2</v>
      </c>
      <c r="AL705" s="1">
        <v>44621</v>
      </c>
      <c r="AM705">
        <v>179.04599999999999</v>
      </c>
      <c r="AN705">
        <v>181.76</v>
      </c>
      <c r="AO705">
        <v>179.03</v>
      </c>
      <c r="AP705">
        <v>181.62</v>
      </c>
      <c r="AQ705">
        <v>21942131</v>
      </c>
      <c r="AR705">
        <f t="shared" si="61"/>
        <v>1.8163471241170587E-2</v>
      </c>
    </row>
    <row r="706" spans="1:44" x14ac:dyDescent="0.2">
      <c r="A706" s="1">
        <v>44620</v>
      </c>
      <c r="B706">
        <v>171.41</v>
      </c>
      <c r="C706">
        <v>174.40260000000001</v>
      </c>
      <c r="D706">
        <v>171.1</v>
      </c>
      <c r="E706">
        <v>173.74</v>
      </c>
      <c r="F706">
        <v>548919</v>
      </c>
      <c r="G706">
        <f t="shared" si="62"/>
        <v>6.9116461237187269E-4</v>
      </c>
      <c r="I706" s="1">
        <v>44620</v>
      </c>
      <c r="J706">
        <v>4354.17</v>
      </c>
      <c r="K706">
        <v>4388.84</v>
      </c>
      <c r="L706">
        <v>4315.12</v>
      </c>
      <c r="M706">
        <v>4373.9399999999996</v>
      </c>
      <c r="N706">
        <f t="shared" si="58"/>
        <v>6.5992819869227295E-3</v>
      </c>
      <c r="P706" s="1">
        <v>44620</v>
      </c>
      <c r="Q706">
        <v>121.31</v>
      </c>
      <c r="R706">
        <v>122.93</v>
      </c>
      <c r="S706">
        <v>121.31</v>
      </c>
      <c r="T706">
        <v>122.76</v>
      </c>
      <c r="U706">
        <v>3928</v>
      </c>
      <c r="V706">
        <f t="shared" si="59"/>
        <v>3.4330554193232115E-3</v>
      </c>
      <c r="AE706" s="1">
        <v>44623</v>
      </c>
      <c r="AF706">
        <v>2.254</v>
      </c>
      <c r="AG706">
        <v>2.2690000000000001</v>
      </c>
      <c r="AH706">
        <v>2.202</v>
      </c>
      <c r="AI706">
        <v>2.2290000000000001</v>
      </c>
      <c r="AJ706">
        <f t="shared" si="60"/>
        <v>5.0572519083969404E-2</v>
      </c>
      <c r="AL706" s="1">
        <v>44620</v>
      </c>
      <c r="AM706">
        <v>178.86</v>
      </c>
      <c r="AN706">
        <v>178.99</v>
      </c>
      <c r="AO706">
        <v>176.5</v>
      </c>
      <c r="AP706">
        <v>178.38</v>
      </c>
      <c r="AQ706">
        <v>16055840</v>
      </c>
      <c r="AR706">
        <f t="shared" si="61"/>
        <v>1.0365335598980369E-2</v>
      </c>
    </row>
    <row r="707" spans="1:44" x14ac:dyDescent="0.2">
      <c r="A707" s="1">
        <v>44617</v>
      </c>
      <c r="B707">
        <v>169.29</v>
      </c>
      <c r="C707">
        <v>173.72</v>
      </c>
      <c r="D707">
        <v>169.12</v>
      </c>
      <c r="E707">
        <v>173.62</v>
      </c>
      <c r="F707">
        <v>461248</v>
      </c>
      <c r="G707">
        <f t="shared" si="62"/>
        <v>2.9103194831367415E-2</v>
      </c>
      <c r="I707" s="1">
        <v>44617</v>
      </c>
      <c r="J707">
        <v>4298.38</v>
      </c>
      <c r="K707">
        <v>4385.34</v>
      </c>
      <c r="L707">
        <v>4286.83</v>
      </c>
      <c r="M707">
        <v>4384.6499999999996</v>
      </c>
      <c r="N707">
        <f t="shared" si="58"/>
        <v>4.1845600476346785E-2</v>
      </c>
      <c r="P707" s="1">
        <v>44617</v>
      </c>
      <c r="Q707">
        <v>119.37</v>
      </c>
      <c r="R707">
        <v>122.4</v>
      </c>
      <c r="S707">
        <v>119.37</v>
      </c>
      <c r="T707">
        <v>122.34</v>
      </c>
      <c r="U707">
        <v>11855</v>
      </c>
      <c r="V707">
        <f t="shared" si="59"/>
        <v>3.0839231547017159E-2</v>
      </c>
      <c r="AE707" s="1">
        <v>44622</v>
      </c>
      <c r="AF707">
        <v>2.105</v>
      </c>
      <c r="AG707">
        <v>2.2829999999999999</v>
      </c>
      <c r="AH707">
        <v>2.0960000000000001</v>
      </c>
      <c r="AI707">
        <v>2.254</v>
      </c>
      <c r="AJ707">
        <f t="shared" si="60"/>
        <v>1.5012106537530333E-2</v>
      </c>
      <c r="AL707" s="1">
        <v>44617</v>
      </c>
      <c r="AM707">
        <v>176.42</v>
      </c>
      <c r="AN707">
        <v>176.79</v>
      </c>
      <c r="AO707">
        <v>175.79</v>
      </c>
      <c r="AP707">
        <v>176.55</v>
      </c>
      <c r="AQ707">
        <v>11530930</v>
      </c>
      <c r="AR707">
        <f t="shared" si="61"/>
        <v>-3.3306988822398953E-3</v>
      </c>
    </row>
    <row r="708" spans="1:44" x14ac:dyDescent="0.2">
      <c r="A708" s="1">
        <v>44616</v>
      </c>
      <c r="B708">
        <v>163.41999999999999</v>
      </c>
      <c r="C708">
        <v>169.18</v>
      </c>
      <c r="D708">
        <v>163.08000000000001</v>
      </c>
      <c r="E708">
        <v>168.71</v>
      </c>
      <c r="F708">
        <v>931454</v>
      </c>
      <c r="G708">
        <f t="shared" si="62"/>
        <v>8.3677006753930163E-3</v>
      </c>
      <c r="I708" s="1">
        <v>44616</v>
      </c>
      <c r="J708">
        <v>4155.7700000000004</v>
      </c>
      <c r="K708">
        <v>4294.7299999999996</v>
      </c>
      <c r="L708">
        <v>4114.6499999999996</v>
      </c>
      <c r="M708">
        <v>4288.7</v>
      </c>
      <c r="N708">
        <f t="shared" si="58"/>
        <v>-2.5313217308498753E-2</v>
      </c>
      <c r="P708" s="1">
        <v>44616</v>
      </c>
      <c r="Q708">
        <v>113.36</v>
      </c>
      <c r="R708">
        <v>118.68</v>
      </c>
      <c r="S708">
        <v>113.36</v>
      </c>
      <c r="T708">
        <v>118.68</v>
      </c>
      <c r="U708">
        <v>11913</v>
      </c>
      <c r="V708">
        <f t="shared" si="59"/>
        <v>1.1333617383894439E-2</v>
      </c>
      <c r="AE708" s="1">
        <v>44621</v>
      </c>
      <c r="AF708">
        <v>2.1629999999999998</v>
      </c>
      <c r="AG708">
        <v>2.2040000000000002</v>
      </c>
      <c r="AH708">
        <v>2.0649999999999999</v>
      </c>
      <c r="AI708">
        <v>2.105</v>
      </c>
      <c r="AJ708">
        <f t="shared" si="60"/>
        <v>-4.0427509293680379E-2</v>
      </c>
      <c r="AL708" s="1">
        <v>44616</v>
      </c>
      <c r="AM708">
        <v>182.59</v>
      </c>
      <c r="AN708">
        <v>182.6</v>
      </c>
      <c r="AO708">
        <v>175.27</v>
      </c>
      <c r="AP708">
        <v>177.14</v>
      </c>
      <c r="AQ708">
        <v>32726000</v>
      </c>
      <c r="AR708">
        <f t="shared" si="61"/>
        <v>-6.4501654607661994E-3</v>
      </c>
    </row>
    <row r="709" spans="1:44" x14ac:dyDescent="0.2">
      <c r="A709" s="1">
        <v>44615</v>
      </c>
      <c r="B709">
        <v>170.78</v>
      </c>
      <c r="C709">
        <v>171.79</v>
      </c>
      <c r="D709">
        <v>166.96</v>
      </c>
      <c r="E709">
        <v>167.31</v>
      </c>
      <c r="F709">
        <v>543257</v>
      </c>
      <c r="G709">
        <f t="shared" si="62"/>
        <v>-1.4664310954063656E-2</v>
      </c>
      <c r="I709" s="1">
        <v>44615</v>
      </c>
      <c r="J709">
        <v>4324.93</v>
      </c>
      <c r="K709">
        <v>4341.51</v>
      </c>
      <c r="L709">
        <v>4221.51</v>
      </c>
      <c r="M709">
        <v>4225.5</v>
      </c>
      <c r="N709">
        <f t="shared" ref="N709:N772" si="63">(L709-L710)/L710</f>
        <v>-1.0686389617328698E-2</v>
      </c>
      <c r="P709" s="1">
        <v>44615</v>
      </c>
      <c r="Q709">
        <v>119.2</v>
      </c>
      <c r="R709">
        <v>119.72</v>
      </c>
      <c r="S709">
        <v>117.35</v>
      </c>
      <c r="T709">
        <v>117.35</v>
      </c>
      <c r="U709">
        <v>8811</v>
      </c>
      <c r="V709">
        <f t="shared" ref="V709:V772" si="64">(T709-T710)/T710</f>
        <v>-1.5685287703405507E-2</v>
      </c>
      <c r="AE709" s="1">
        <v>44620</v>
      </c>
      <c r="AF709">
        <v>2.2770000000000001</v>
      </c>
      <c r="AG709">
        <v>2.2770000000000001</v>
      </c>
      <c r="AH709">
        <v>2.1520000000000001</v>
      </c>
      <c r="AI709">
        <v>2.1629999999999998</v>
      </c>
      <c r="AJ709">
        <f t="shared" ref="AJ709:AJ772" si="65">(AH709-AH710)/AH710</f>
        <v>-4.0998217468805734E-2</v>
      </c>
      <c r="AL709" s="1">
        <v>44615</v>
      </c>
      <c r="AM709">
        <v>177.39</v>
      </c>
      <c r="AN709">
        <v>178.39</v>
      </c>
      <c r="AO709">
        <v>177.36</v>
      </c>
      <c r="AP709">
        <v>178.29</v>
      </c>
      <c r="AQ709">
        <v>11772200</v>
      </c>
      <c r="AR709">
        <f t="shared" ref="AR709:AR772" si="66">(AP709-AP710)/AP710</f>
        <v>4.5072961857005062E-3</v>
      </c>
    </row>
    <row r="710" spans="1:44" x14ac:dyDescent="0.2">
      <c r="A710" s="1">
        <v>44614</v>
      </c>
      <c r="B710">
        <v>171.61</v>
      </c>
      <c r="C710">
        <v>172.68989999999999</v>
      </c>
      <c r="D710">
        <v>168.81</v>
      </c>
      <c r="E710">
        <v>169.8</v>
      </c>
      <c r="F710">
        <v>637348</v>
      </c>
      <c r="G710">
        <f t="shared" si="62"/>
        <v>-1.4966933518969626E-2</v>
      </c>
      <c r="I710" s="1">
        <v>44614</v>
      </c>
      <c r="J710">
        <v>4332.74</v>
      </c>
      <c r="K710">
        <v>4362.12</v>
      </c>
      <c r="L710">
        <v>4267.1099999999997</v>
      </c>
      <c r="M710">
        <v>4304.76</v>
      </c>
      <c r="N710">
        <f t="shared" si="63"/>
        <v>-1.3891135648291647E-2</v>
      </c>
      <c r="P710" s="1">
        <v>44614</v>
      </c>
      <c r="Q710">
        <v>120.99</v>
      </c>
      <c r="R710">
        <v>121.09</v>
      </c>
      <c r="S710">
        <v>118.47</v>
      </c>
      <c r="T710">
        <v>119.22</v>
      </c>
      <c r="U710">
        <v>24323</v>
      </c>
      <c r="V710">
        <f t="shared" si="64"/>
        <v>-1.4384920634920594E-2</v>
      </c>
      <c r="AE710" s="1">
        <v>44617</v>
      </c>
      <c r="AF710">
        <v>2.282</v>
      </c>
      <c r="AG710">
        <v>2.3250000000000002</v>
      </c>
      <c r="AH710">
        <v>2.2440000000000002</v>
      </c>
      <c r="AI710">
        <v>2.2770000000000001</v>
      </c>
      <c r="AJ710">
        <f t="shared" si="65"/>
        <v>3.985171455050987E-2</v>
      </c>
      <c r="AL710" s="1">
        <v>44614</v>
      </c>
      <c r="AM710">
        <v>177.67</v>
      </c>
      <c r="AN710">
        <v>178.07</v>
      </c>
      <c r="AO710">
        <v>176.8175</v>
      </c>
      <c r="AP710">
        <v>177.49</v>
      </c>
      <c r="AQ710">
        <v>14960490</v>
      </c>
      <c r="AR710">
        <f t="shared" si="66"/>
        <v>2.0889792231255904E-3</v>
      </c>
    </row>
    <row r="711" spans="1:44" x14ac:dyDescent="0.2">
      <c r="A711" s="1">
        <v>44610</v>
      </c>
      <c r="B711">
        <v>172.35</v>
      </c>
      <c r="C711">
        <v>174.51</v>
      </c>
      <c r="D711">
        <v>171.67320000000001</v>
      </c>
      <c r="E711">
        <v>172.38</v>
      </c>
      <c r="F711">
        <v>721077</v>
      </c>
      <c r="G711">
        <f t="shared" ref="G711:G774" si="67">(E711-E712)/E712</f>
        <v>-3.2381172661038642E-3</v>
      </c>
      <c r="I711" s="1">
        <v>44610</v>
      </c>
      <c r="J711">
        <v>4384.57</v>
      </c>
      <c r="K711">
        <v>4394.6000000000004</v>
      </c>
      <c r="L711">
        <v>4327.22</v>
      </c>
      <c r="M711">
        <v>4348.87</v>
      </c>
      <c r="N711">
        <f t="shared" si="63"/>
        <v>-1.0652040212080575E-2</v>
      </c>
      <c r="P711" s="1">
        <v>44610</v>
      </c>
      <c r="Q711">
        <v>120.79</v>
      </c>
      <c r="R711">
        <v>122.18</v>
      </c>
      <c r="S711">
        <v>120.71</v>
      </c>
      <c r="T711">
        <v>120.96</v>
      </c>
      <c r="U711">
        <v>2675</v>
      </c>
      <c r="V711">
        <f t="shared" si="64"/>
        <v>-7.0595961254309595E-3</v>
      </c>
      <c r="AE711" s="1">
        <v>44616</v>
      </c>
      <c r="AF711">
        <v>2.2989999999999999</v>
      </c>
      <c r="AG711">
        <v>2.2999999999999998</v>
      </c>
      <c r="AH711">
        <v>2.1579999999999999</v>
      </c>
      <c r="AI711">
        <v>2.282</v>
      </c>
      <c r="AJ711">
        <f t="shared" si="65"/>
        <v>-3.7037037037037118E-2</v>
      </c>
      <c r="AL711" s="1">
        <v>44610</v>
      </c>
      <c r="AM711">
        <v>177.07</v>
      </c>
      <c r="AN711">
        <v>177.25</v>
      </c>
      <c r="AO711">
        <v>176.51</v>
      </c>
      <c r="AP711">
        <v>177.12</v>
      </c>
      <c r="AQ711">
        <v>12760660</v>
      </c>
      <c r="AR711">
        <f t="shared" si="66"/>
        <v>-7.3342736248234387E-4</v>
      </c>
    </row>
    <row r="712" spans="1:44" x14ac:dyDescent="0.2">
      <c r="A712" s="1">
        <v>44609</v>
      </c>
      <c r="B712">
        <v>174.96</v>
      </c>
      <c r="C712">
        <v>175.48390000000001</v>
      </c>
      <c r="D712">
        <v>172.56</v>
      </c>
      <c r="E712">
        <v>172.94</v>
      </c>
      <c r="F712">
        <v>456671</v>
      </c>
      <c r="G712">
        <f t="shared" si="67"/>
        <v>-1.9169691470054422E-2</v>
      </c>
      <c r="I712" s="1">
        <v>44609</v>
      </c>
      <c r="J712">
        <v>4456.0600000000004</v>
      </c>
      <c r="K712">
        <v>4456.0600000000004</v>
      </c>
      <c r="L712">
        <v>4373.8100000000004</v>
      </c>
      <c r="M712">
        <v>4380.26</v>
      </c>
      <c r="N712">
        <f t="shared" si="63"/>
        <v>-1.2612649220711177E-2</v>
      </c>
      <c r="P712" s="1">
        <v>44609</v>
      </c>
      <c r="Q712">
        <v>123.05</v>
      </c>
      <c r="R712">
        <v>123.06</v>
      </c>
      <c r="S712">
        <v>121.57</v>
      </c>
      <c r="T712">
        <v>121.82</v>
      </c>
      <c r="U712">
        <v>4249</v>
      </c>
      <c r="V712">
        <f t="shared" si="64"/>
        <v>-2.1997430956968603E-2</v>
      </c>
      <c r="AE712" s="1">
        <v>44615</v>
      </c>
      <c r="AF712">
        <v>2.2410000000000001</v>
      </c>
      <c r="AG712">
        <v>2.3079999999999998</v>
      </c>
      <c r="AH712">
        <v>2.2410000000000001</v>
      </c>
      <c r="AI712">
        <v>2.2989999999999999</v>
      </c>
      <c r="AJ712">
        <f t="shared" si="65"/>
        <v>2.8453418999541204E-2</v>
      </c>
      <c r="AL712" s="1">
        <v>44609</v>
      </c>
      <c r="AM712">
        <v>176.7</v>
      </c>
      <c r="AN712">
        <v>177.53</v>
      </c>
      <c r="AO712">
        <v>176.39</v>
      </c>
      <c r="AP712">
        <v>177.25</v>
      </c>
      <c r="AQ712">
        <v>18612551</v>
      </c>
      <c r="AR712">
        <f t="shared" si="66"/>
        <v>1.3668077318997976E-2</v>
      </c>
    </row>
    <row r="713" spans="1:44" x14ac:dyDescent="0.2">
      <c r="A713" s="1">
        <v>44608</v>
      </c>
      <c r="B713">
        <v>174.52</v>
      </c>
      <c r="C713">
        <v>176.81</v>
      </c>
      <c r="D713">
        <v>174.17</v>
      </c>
      <c r="E713">
        <v>176.32</v>
      </c>
      <c r="F713">
        <v>452623</v>
      </c>
      <c r="G713">
        <f t="shared" si="67"/>
        <v>6.4501398481648237E-3</v>
      </c>
      <c r="I713" s="1">
        <v>44608</v>
      </c>
      <c r="J713">
        <v>4455.75</v>
      </c>
      <c r="K713">
        <v>4489.55</v>
      </c>
      <c r="L713">
        <v>4429.68</v>
      </c>
      <c r="M713">
        <v>4475.01</v>
      </c>
      <c r="N713">
        <f t="shared" si="63"/>
        <v>9.0308131344269435E-5</v>
      </c>
      <c r="P713" s="1">
        <v>44608</v>
      </c>
      <c r="Q713">
        <v>124.08</v>
      </c>
      <c r="R713">
        <v>124.79</v>
      </c>
      <c r="S713">
        <v>124.06</v>
      </c>
      <c r="T713">
        <v>124.56</v>
      </c>
      <c r="U713">
        <v>3815</v>
      </c>
      <c r="V713">
        <f t="shared" si="64"/>
        <v>2.817808550036298E-3</v>
      </c>
      <c r="AE713" s="1">
        <v>44614</v>
      </c>
      <c r="AF713">
        <v>2.2450000000000001</v>
      </c>
      <c r="AG713">
        <v>2.27</v>
      </c>
      <c r="AH713">
        <v>2.1789999999999998</v>
      </c>
      <c r="AI713">
        <v>2.2410000000000001</v>
      </c>
      <c r="AJ713">
        <f t="shared" si="65"/>
        <v>-2.9398663697104799E-2</v>
      </c>
      <c r="AL713" s="1">
        <v>44608</v>
      </c>
      <c r="AM713">
        <v>173.49</v>
      </c>
      <c r="AN713">
        <v>174.86</v>
      </c>
      <c r="AO713">
        <v>173.48</v>
      </c>
      <c r="AP713">
        <v>174.86</v>
      </c>
      <c r="AQ713">
        <v>12772070</v>
      </c>
      <c r="AR713">
        <f t="shared" si="66"/>
        <v>1.0284261613126884E-2</v>
      </c>
    </row>
    <row r="714" spans="1:44" x14ac:dyDescent="0.2">
      <c r="A714" s="1">
        <v>44607</v>
      </c>
      <c r="B714">
        <v>172.62</v>
      </c>
      <c r="C714">
        <v>175.36</v>
      </c>
      <c r="D714">
        <v>172.62</v>
      </c>
      <c r="E714">
        <v>175.19</v>
      </c>
      <c r="F714">
        <v>466015</v>
      </c>
      <c r="G714">
        <f t="shared" si="67"/>
        <v>2.2410271374379946E-2</v>
      </c>
      <c r="I714" s="1">
        <v>44607</v>
      </c>
      <c r="J714">
        <v>4429.28</v>
      </c>
      <c r="K714">
        <v>4472.7700000000004</v>
      </c>
      <c r="L714">
        <v>4429.28</v>
      </c>
      <c r="M714">
        <v>4471.07</v>
      </c>
      <c r="N714">
        <f t="shared" si="63"/>
        <v>1.4763427754510955E-2</v>
      </c>
      <c r="P714" s="1">
        <v>44607</v>
      </c>
      <c r="Q714">
        <v>123.8</v>
      </c>
      <c r="R714">
        <v>124.21</v>
      </c>
      <c r="S714">
        <v>123.8</v>
      </c>
      <c r="T714">
        <v>124.21</v>
      </c>
      <c r="U714">
        <v>4713</v>
      </c>
      <c r="V714">
        <f t="shared" si="64"/>
        <v>2.0205338809034856E-2</v>
      </c>
      <c r="AE714" s="1">
        <v>44613</v>
      </c>
      <c r="AF714">
        <v>2.2450000000000001</v>
      </c>
      <c r="AG714">
        <v>2.2450000000000001</v>
      </c>
      <c r="AH714">
        <v>2.2450000000000001</v>
      </c>
      <c r="AI714">
        <v>2.2450000000000001</v>
      </c>
      <c r="AJ714">
        <f t="shared" si="65"/>
        <v>3.1277926720286492E-3</v>
      </c>
      <c r="AL714" s="1">
        <v>44607</v>
      </c>
      <c r="AM714">
        <v>173.1</v>
      </c>
      <c r="AN714">
        <v>173.34</v>
      </c>
      <c r="AO714">
        <v>172.39</v>
      </c>
      <c r="AP714">
        <v>173.08</v>
      </c>
      <c r="AQ714">
        <v>12607010</v>
      </c>
      <c r="AR714">
        <f t="shared" si="66"/>
        <v>-9.4998283163557091E-3</v>
      </c>
    </row>
    <row r="715" spans="1:44" x14ac:dyDescent="0.2">
      <c r="A715" s="1">
        <v>44606</v>
      </c>
      <c r="B715">
        <v>172.78</v>
      </c>
      <c r="C715">
        <v>173.8</v>
      </c>
      <c r="D715">
        <v>170.40090000000001</v>
      </c>
      <c r="E715">
        <v>171.35</v>
      </c>
      <c r="F715">
        <v>588183</v>
      </c>
      <c r="G715">
        <f t="shared" si="67"/>
        <v>-7.2996929494236673E-3</v>
      </c>
      <c r="I715" s="1">
        <v>44606</v>
      </c>
      <c r="J715">
        <v>4412.6099999999997</v>
      </c>
      <c r="K715">
        <v>4426.22</v>
      </c>
      <c r="L715">
        <v>4364.84</v>
      </c>
      <c r="M715">
        <v>4401.67</v>
      </c>
      <c r="N715">
        <f t="shared" si="63"/>
        <v>-8.3087010753371549E-3</v>
      </c>
      <c r="P715" s="1">
        <v>44606</v>
      </c>
      <c r="Q715">
        <v>122.11</v>
      </c>
      <c r="R715">
        <v>122.16</v>
      </c>
      <c r="S715">
        <v>121.21</v>
      </c>
      <c r="T715">
        <v>121.75</v>
      </c>
      <c r="U715">
        <v>9897</v>
      </c>
      <c r="V715">
        <f t="shared" si="64"/>
        <v>-8.4697450932486856E-3</v>
      </c>
      <c r="AE715" s="1">
        <v>44610</v>
      </c>
      <c r="AF715">
        <v>2.298</v>
      </c>
      <c r="AG715">
        <v>2.3250000000000002</v>
      </c>
      <c r="AH715">
        <v>2.238</v>
      </c>
      <c r="AI715">
        <v>2.2450000000000001</v>
      </c>
      <c r="AJ715">
        <f t="shared" si="65"/>
        <v>-1.4531043593130745E-2</v>
      </c>
      <c r="AL715" s="1">
        <v>44606</v>
      </c>
      <c r="AM715">
        <v>173.78</v>
      </c>
      <c r="AN715">
        <v>175</v>
      </c>
      <c r="AO715">
        <v>173.68</v>
      </c>
      <c r="AP715">
        <v>174.74</v>
      </c>
      <c r="AQ715">
        <v>13650700</v>
      </c>
      <c r="AR715">
        <f t="shared" si="66"/>
        <v>5.3506702721362797E-3</v>
      </c>
    </row>
    <row r="716" spans="1:44" x14ac:dyDescent="0.2">
      <c r="A716" s="1">
        <v>44603</v>
      </c>
      <c r="B716">
        <v>174.29</v>
      </c>
      <c r="C716">
        <v>175.86</v>
      </c>
      <c r="D716">
        <v>171.49</v>
      </c>
      <c r="E716">
        <v>172.61</v>
      </c>
      <c r="F716">
        <v>583169</v>
      </c>
      <c r="G716">
        <f t="shared" si="67"/>
        <v>-8.6152432370340589E-3</v>
      </c>
      <c r="I716" s="1">
        <v>44603</v>
      </c>
      <c r="J716">
        <v>4506.2700000000004</v>
      </c>
      <c r="K716">
        <v>4526.33</v>
      </c>
      <c r="L716">
        <v>4401.41</v>
      </c>
      <c r="M716">
        <v>4418.6400000000003</v>
      </c>
      <c r="N716">
        <f t="shared" si="63"/>
        <v>-1.8486679110052726E-2</v>
      </c>
      <c r="P716" s="1">
        <v>44603</v>
      </c>
      <c r="Q716">
        <v>124.45</v>
      </c>
      <c r="R716">
        <v>125.05</v>
      </c>
      <c r="S716">
        <v>122</v>
      </c>
      <c r="T716">
        <v>122.79</v>
      </c>
      <c r="U716">
        <v>10735</v>
      </c>
      <c r="V716">
        <f t="shared" si="64"/>
        <v>-1.3655715318499387E-2</v>
      </c>
      <c r="AE716" s="1">
        <v>44609</v>
      </c>
      <c r="AF716">
        <v>2.3490000000000002</v>
      </c>
      <c r="AG716">
        <v>2.3519999999999999</v>
      </c>
      <c r="AH716">
        <v>2.2709999999999999</v>
      </c>
      <c r="AI716">
        <v>2.298</v>
      </c>
      <c r="AJ716">
        <f t="shared" si="65"/>
        <v>-1.8158236057068854E-2</v>
      </c>
      <c r="AL716" s="1">
        <v>44603</v>
      </c>
      <c r="AM716">
        <v>170.75</v>
      </c>
      <c r="AN716">
        <v>174.2</v>
      </c>
      <c r="AO716">
        <v>170.71</v>
      </c>
      <c r="AP716">
        <v>173.81</v>
      </c>
      <c r="AQ716">
        <v>25741490</v>
      </c>
      <c r="AR716">
        <f t="shared" si="66"/>
        <v>1.9054878048780487E-2</v>
      </c>
    </row>
    <row r="717" spans="1:44" x14ac:dyDescent="0.2">
      <c r="A717" s="1">
        <v>44602</v>
      </c>
      <c r="B717">
        <v>174.19</v>
      </c>
      <c r="C717">
        <v>177.88</v>
      </c>
      <c r="D717">
        <v>173.04</v>
      </c>
      <c r="E717">
        <v>174.11</v>
      </c>
      <c r="F717">
        <v>614131</v>
      </c>
      <c r="G717">
        <f t="shared" si="67"/>
        <v>-1.1693250837259318E-2</v>
      </c>
      <c r="I717" s="1">
        <v>44602</v>
      </c>
      <c r="J717">
        <v>4553.24</v>
      </c>
      <c r="K717">
        <v>4588.92</v>
      </c>
      <c r="L717">
        <v>4484.3100000000004</v>
      </c>
      <c r="M717">
        <v>4504.08</v>
      </c>
      <c r="N717">
        <f t="shared" si="63"/>
        <v>-1.3787112381790104E-2</v>
      </c>
      <c r="P717" s="1">
        <v>44602</v>
      </c>
      <c r="Q717">
        <v>126.31</v>
      </c>
      <c r="R717">
        <v>127.09</v>
      </c>
      <c r="S717">
        <v>123.87</v>
      </c>
      <c r="T717">
        <v>124.49</v>
      </c>
      <c r="U717">
        <v>8910</v>
      </c>
      <c r="V717">
        <f t="shared" si="64"/>
        <v>-1.1199364575059656E-2</v>
      </c>
      <c r="AE717" s="1">
        <v>44608</v>
      </c>
      <c r="AF717">
        <v>2.3620000000000001</v>
      </c>
      <c r="AG717">
        <v>2.387</v>
      </c>
      <c r="AH717">
        <v>2.3130000000000002</v>
      </c>
      <c r="AI717">
        <v>2.3490000000000002</v>
      </c>
      <c r="AJ717">
        <f t="shared" si="65"/>
        <v>2.0291133656815293E-2</v>
      </c>
      <c r="AL717" s="1">
        <v>44602</v>
      </c>
      <c r="AM717">
        <v>170.52</v>
      </c>
      <c r="AN717">
        <v>171.99</v>
      </c>
      <c r="AO717">
        <v>170.46</v>
      </c>
      <c r="AP717">
        <v>170.56</v>
      </c>
      <c r="AQ717">
        <v>10693520</v>
      </c>
      <c r="AR717">
        <f t="shared" si="66"/>
        <v>-3.7965072133637383E-3</v>
      </c>
    </row>
    <row r="718" spans="1:44" x14ac:dyDescent="0.2">
      <c r="A718" s="1">
        <v>44601</v>
      </c>
      <c r="B718">
        <v>174.94</v>
      </c>
      <c r="C718">
        <v>176.22839999999999</v>
      </c>
      <c r="D718">
        <v>174.79499999999999</v>
      </c>
      <c r="E718">
        <v>176.17</v>
      </c>
      <c r="F718">
        <v>722568</v>
      </c>
      <c r="G718">
        <f t="shared" si="67"/>
        <v>1.4979547156766691E-2</v>
      </c>
      <c r="I718" s="1">
        <v>44601</v>
      </c>
      <c r="J718">
        <v>4547</v>
      </c>
      <c r="K718">
        <v>4590.03</v>
      </c>
      <c r="L718">
        <v>4547</v>
      </c>
      <c r="M718">
        <v>4587.18</v>
      </c>
      <c r="N718">
        <f t="shared" si="63"/>
        <v>1.8273838849823167E-2</v>
      </c>
      <c r="P718" s="1">
        <v>44601</v>
      </c>
      <c r="Q718">
        <v>125.36</v>
      </c>
      <c r="R718">
        <v>126</v>
      </c>
      <c r="S718">
        <v>125.32</v>
      </c>
      <c r="T718">
        <v>125.9</v>
      </c>
      <c r="U718">
        <v>5996</v>
      </c>
      <c r="V718">
        <f t="shared" si="64"/>
        <v>1.7455956036851551E-2</v>
      </c>
      <c r="AE718" s="1">
        <v>44607</v>
      </c>
      <c r="AF718">
        <v>2.2869999999999999</v>
      </c>
      <c r="AG718">
        <v>2.3730000000000002</v>
      </c>
      <c r="AH718">
        <v>2.2669999999999999</v>
      </c>
      <c r="AI718">
        <v>2.3620000000000001</v>
      </c>
      <c r="AJ718">
        <f t="shared" si="65"/>
        <v>2.7186225645672885E-2</v>
      </c>
      <c r="AL718" s="1">
        <v>44601</v>
      </c>
      <c r="AM718">
        <v>170.68</v>
      </c>
      <c r="AN718">
        <v>171.42</v>
      </c>
      <c r="AO718">
        <v>170.55</v>
      </c>
      <c r="AP718">
        <v>171.21</v>
      </c>
      <c r="AQ718">
        <v>8002766</v>
      </c>
      <c r="AR718">
        <f t="shared" si="66"/>
        <v>3.3991677899549463E-3</v>
      </c>
    </row>
    <row r="719" spans="1:44" x14ac:dyDescent="0.2">
      <c r="A719" s="1">
        <v>44600</v>
      </c>
      <c r="B719">
        <v>171.35</v>
      </c>
      <c r="C719">
        <v>173.78819999999999</v>
      </c>
      <c r="D719">
        <v>171</v>
      </c>
      <c r="E719">
        <v>173.57</v>
      </c>
      <c r="F719">
        <v>408868</v>
      </c>
      <c r="G719">
        <f t="shared" si="67"/>
        <v>1.6277299607705378E-2</v>
      </c>
      <c r="I719" s="1">
        <v>44600</v>
      </c>
      <c r="J719">
        <v>4480.0200000000004</v>
      </c>
      <c r="K719">
        <v>4531.32</v>
      </c>
      <c r="L719">
        <v>4465.3999999999996</v>
      </c>
      <c r="M719">
        <v>4521.54</v>
      </c>
      <c r="N719">
        <f t="shared" si="63"/>
        <v>-1.3574954097870762E-3</v>
      </c>
      <c r="P719" s="1">
        <v>44600</v>
      </c>
      <c r="Q719">
        <v>122.07</v>
      </c>
      <c r="R719">
        <v>123.74</v>
      </c>
      <c r="S719">
        <v>122.07</v>
      </c>
      <c r="T719">
        <v>123.74</v>
      </c>
      <c r="U719">
        <v>8551</v>
      </c>
      <c r="V719">
        <f t="shared" si="64"/>
        <v>1.4428594851614945E-2</v>
      </c>
      <c r="AE719" s="1">
        <v>44606</v>
      </c>
      <c r="AF719">
        <v>2.2509999999999999</v>
      </c>
      <c r="AG719">
        <v>2.3279999999999998</v>
      </c>
      <c r="AH719">
        <v>2.2069999999999999</v>
      </c>
      <c r="AI719">
        <v>2.2869999999999999</v>
      </c>
      <c r="AJ719">
        <f t="shared" si="65"/>
        <v>-1.1200716845878294E-2</v>
      </c>
      <c r="AL719" s="1">
        <v>44600</v>
      </c>
      <c r="AM719">
        <v>170.1</v>
      </c>
      <c r="AN719">
        <v>170.78</v>
      </c>
      <c r="AO719">
        <v>169.95</v>
      </c>
      <c r="AP719">
        <v>170.63</v>
      </c>
      <c r="AQ719">
        <v>5801993</v>
      </c>
      <c r="AR719">
        <f t="shared" si="66"/>
        <v>3.0568455705130902E-3</v>
      </c>
    </row>
    <row r="720" spans="1:44" x14ac:dyDescent="0.2">
      <c r="A720" s="1">
        <v>44599</v>
      </c>
      <c r="B720">
        <v>170.49</v>
      </c>
      <c r="C720">
        <v>171.99</v>
      </c>
      <c r="D720">
        <v>170.09</v>
      </c>
      <c r="E720">
        <v>170.79</v>
      </c>
      <c r="F720">
        <v>410211</v>
      </c>
      <c r="G720">
        <f t="shared" si="67"/>
        <v>1.7596339961287052E-3</v>
      </c>
      <c r="I720" s="1">
        <v>44599</v>
      </c>
      <c r="J720">
        <v>4505.75</v>
      </c>
      <c r="K720">
        <v>4521.8599999999997</v>
      </c>
      <c r="L720">
        <v>4471.47</v>
      </c>
      <c r="M720">
        <v>4483.87</v>
      </c>
      <c r="N720">
        <f t="shared" si="63"/>
        <v>4.4861282713692585E-3</v>
      </c>
      <c r="P720" s="1">
        <v>44599</v>
      </c>
      <c r="Q720">
        <v>122.77</v>
      </c>
      <c r="R720">
        <v>123.2</v>
      </c>
      <c r="S720">
        <v>121.98</v>
      </c>
      <c r="T720">
        <v>121.98</v>
      </c>
      <c r="U720">
        <v>7004</v>
      </c>
      <c r="V720">
        <f t="shared" si="64"/>
        <v>-6.5541536949040053E-4</v>
      </c>
      <c r="AE720" s="1">
        <v>44603</v>
      </c>
      <c r="AF720">
        <v>2.31</v>
      </c>
      <c r="AG720">
        <v>2.3540000000000001</v>
      </c>
      <c r="AH720">
        <v>2.2320000000000002</v>
      </c>
      <c r="AI720">
        <v>2.2509999999999999</v>
      </c>
      <c r="AJ720">
        <f t="shared" si="65"/>
        <v>4.9527239981990634E-3</v>
      </c>
      <c r="AL720" s="1">
        <v>44599</v>
      </c>
      <c r="AM720">
        <v>169.45</v>
      </c>
      <c r="AN720">
        <v>170.3</v>
      </c>
      <c r="AO720">
        <v>169.19</v>
      </c>
      <c r="AP720">
        <v>170.11</v>
      </c>
      <c r="AQ720">
        <v>7796866</v>
      </c>
      <c r="AR720">
        <f t="shared" si="66"/>
        <v>7.4025820206087877E-3</v>
      </c>
    </row>
    <row r="721" spans="1:44" x14ac:dyDescent="0.2">
      <c r="A721" s="1">
        <v>44596</v>
      </c>
      <c r="B721">
        <v>170.44</v>
      </c>
      <c r="C721">
        <v>171.80869999999999</v>
      </c>
      <c r="D721">
        <v>168.31</v>
      </c>
      <c r="E721">
        <v>170.49</v>
      </c>
      <c r="F721">
        <v>882410</v>
      </c>
      <c r="G721">
        <f t="shared" si="67"/>
        <v>-4.104127579736936E-4</v>
      </c>
      <c r="I721" s="1">
        <v>44596</v>
      </c>
      <c r="J721">
        <v>4482.79</v>
      </c>
      <c r="K721">
        <v>4539.66</v>
      </c>
      <c r="L721">
        <v>4451.5</v>
      </c>
      <c r="M721">
        <v>4500.53</v>
      </c>
      <c r="N721">
        <f t="shared" si="63"/>
        <v>-4.2255821080488115E-3</v>
      </c>
      <c r="P721" s="1">
        <v>44596</v>
      </c>
      <c r="Q721">
        <v>122.27</v>
      </c>
      <c r="R721">
        <v>122.94</v>
      </c>
      <c r="S721">
        <v>121.13</v>
      </c>
      <c r="T721">
        <v>122.06</v>
      </c>
      <c r="U721">
        <v>10383</v>
      </c>
      <c r="V721">
        <f t="shared" si="64"/>
        <v>6.4313984168865527E-3</v>
      </c>
      <c r="AE721" s="1">
        <v>44602</v>
      </c>
      <c r="AF721">
        <v>2.2480000000000002</v>
      </c>
      <c r="AG721">
        <v>2.3410000000000002</v>
      </c>
      <c r="AH721">
        <v>2.2210000000000001</v>
      </c>
      <c r="AI721">
        <v>2.323</v>
      </c>
      <c r="AJ721">
        <f t="shared" si="65"/>
        <v>4.5228403437359704E-3</v>
      </c>
      <c r="AL721" s="1">
        <v>44596</v>
      </c>
      <c r="AM721">
        <v>168.04</v>
      </c>
      <c r="AN721">
        <v>169.1</v>
      </c>
      <c r="AO721">
        <v>167.99</v>
      </c>
      <c r="AP721">
        <v>168.86</v>
      </c>
      <c r="AQ721">
        <v>9619611</v>
      </c>
      <c r="AR721">
        <f t="shared" si="66"/>
        <v>1.5421115065244325E-3</v>
      </c>
    </row>
    <row r="722" spans="1:44" x14ac:dyDescent="0.2">
      <c r="A722" s="1">
        <v>44595</v>
      </c>
      <c r="B722">
        <v>171.68</v>
      </c>
      <c r="C722">
        <v>173.11</v>
      </c>
      <c r="D722">
        <v>170.3</v>
      </c>
      <c r="E722">
        <v>170.56</v>
      </c>
      <c r="F722">
        <v>572647</v>
      </c>
      <c r="G722">
        <f t="shared" si="67"/>
        <v>-1.3819022838970723E-2</v>
      </c>
      <c r="I722" s="1">
        <v>44595</v>
      </c>
      <c r="J722">
        <v>4535.41</v>
      </c>
      <c r="K722">
        <v>4542.88</v>
      </c>
      <c r="L722">
        <v>4470.3900000000003</v>
      </c>
      <c r="M722">
        <v>4477.4399999999996</v>
      </c>
      <c r="N722">
        <f t="shared" si="63"/>
        <v>-1.6268660657700027E-2</v>
      </c>
      <c r="P722" s="1">
        <v>44595</v>
      </c>
      <c r="Q722">
        <v>122.43</v>
      </c>
      <c r="R722">
        <v>122.43</v>
      </c>
      <c r="S722">
        <v>121.05</v>
      </c>
      <c r="T722">
        <v>121.28</v>
      </c>
      <c r="U722">
        <v>10814</v>
      </c>
      <c r="V722">
        <f t="shared" si="64"/>
        <v>-1.8928975893868334E-2</v>
      </c>
      <c r="AE722" s="1">
        <v>44601</v>
      </c>
      <c r="AF722">
        <v>2.258</v>
      </c>
      <c r="AG722">
        <v>2.2599999999999998</v>
      </c>
      <c r="AH722">
        <v>2.2109999999999999</v>
      </c>
      <c r="AI722">
        <v>2.2480000000000002</v>
      </c>
      <c r="AJ722">
        <f t="shared" si="65"/>
        <v>-3.6052275799909905E-3</v>
      </c>
      <c r="AL722" s="1">
        <v>44595</v>
      </c>
      <c r="AM722">
        <v>168.31</v>
      </c>
      <c r="AN722">
        <v>168.82</v>
      </c>
      <c r="AO722">
        <v>167.03</v>
      </c>
      <c r="AP722">
        <v>168.6</v>
      </c>
      <c r="AQ722">
        <v>10650800</v>
      </c>
      <c r="AR722">
        <f t="shared" si="66"/>
        <v>-1.421464108031326E-3</v>
      </c>
    </row>
    <row r="723" spans="1:44" x14ac:dyDescent="0.2">
      <c r="A723" s="1">
        <v>44594</v>
      </c>
      <c r="B723">
        <v>173.11</v>
      </c>
      <c r="C723">
        <v>173.44900000000001</v>
      </c>
      <c r="D723">
        <v>171.07</v>
      </c>
      <c r="E723">
        <v>172.95</v>
      </c>
      <c r="F723">
        <v>758516</v>
      </c>
      <c r="G723">
        <f t="shared" si="67"/>
        <v>6.3642675306633428E-4</v>
      </c>
      <c r="I723" s="1">
        <v>44594</v>
      </c>
      <c r="J723">
        <v>4566.3900000000003</v>
      </c>
      <c r="K723">
        <v>4595.3100000000004</v>
      </c>
      <c r="L723">
        <v>4544.32</v>
      </c>
      <c r="M723">
        <v>4589.38</v>
      </c>
      <c r="N723">
        <f t="shared" si="63"/>
        <v>1.3558513046639582E-2</v>
      </c>
      <c r="P723" s="1">
        <v>44594</v>
      </c>
      <c r="Q723">
        <v>123.01</v>
      </c>
      <c r="R723">
        <v>123.73</v>
      </c>
      <c r="S723">
        <v>122.31</v>
      </c>
      <c r="T723">
        <v>123.62</v>
      </c>
      <c r="U723">
        <v>21068</v>
      </c>
      <c r="V723">
        <f t="shared" si="64"/>
        <v>4.5506257110352853E-3</v>
      </c>
      <c r="AE723" s="1">
        <v>44600</v>
      </c>
      <c r="AF723">
        <v>2.2189999999999999</v>
      </c>
      <c r="AG723">
        <v>2.2709999999999999</v>
      </c>
      <c r="AH723">
        <v>2.2189999999999999</v>
      </c>
      <c r="AI723">
        <v>2.258</v>
      </c>
      <c r="AJ723">
        <f t="shared" si="65"/>
        <v>1.2779552715654964E-2</v>
      </c>
      <c r="AL723" s="1">
        <v>44594</v>
      </c>
      <c r="AM723">
        <v>168.34</v>
      </c>
      <c r="AN723">
        <v>169.12</v>
      </c>
      <c r="AO723">
        <v>168.155</v>
      </c>
      <c r="AP723">
        <v>168.84</v>
      </c>
      <c r="AQ723">
        <v>9085285</v>
      </c>
      <c r="AR723">
        <f t="shared" si="66"/>
        <v>3.6259882303989401E-3</v>
      </c>
    </row>
    <row r="724" spans="1:44" x14ac:dyDescent="0.2">
      <c r="A724" s="1">
        <v>44593</v>
      </c>
      <c r="B724">
        <v>171.17</v>
      </c>
      <c r="C724">
        <v>173.01</v>
      </c>
      <c r="D724">
        <v>169.37010000000001</v>
      </c>
      <c r="E724">
        <v>172.84</v>
      </c>
      <c r="F724">
        <v>635361</v>
      </c>
      <c r="G724">
        <f t="shared" si="67"/>
        <v>1.0996724379971895E-2</v>
      </c>
      <c r="I724" s="1">
        <v>44593</v>
      </c>
      <c r="J724">
        <v>4519.57</v>
      </c>
      <c r="K724">
        <v>4550.49</v>
      </c>
      <c r="L724">
        <v>4483.53</v>
      </c>
      <c r="M724">
        <v>4546.54</v>
      </c>
      <c r="N724">
        <f t="shared" si="63"/>
        <v>1.5747549852515235E-2</v>
      </c>
      <c r="P724" s="1">
        <v>44593</v>
      </c>
      <c r="Q724">
        <v>123.65</v>
      </c>
      <c r="R724">
        <v>123.65</v>
      </c>
      <c r="S724">
        <v>121</v>
      </c>
      <c r="T724">
        <v>123.06</v>
      </c>
      <c r="U724">
        <v>16170</v>
      </c>
      <c r="V724">
        <f t="shared" si="64"/>
        <v>1.517901336413136E-2</v>
      </c>
      <c r="AE724" s="1">
        <v>44599</v>
      </c>
      <c r="AF724">
        <v>2.2130000000000001</v>
      </c>
      <c r="AG724">
        <v>2.2480000000000002</v>
      </c>
      <c r="AH724">
        <v>2.1909999999999998</v>
      </c>
      <c r="AI724">
        <v>2.2189999999999999</v>
      </c>
      <c r="AJ724">
        <f t="shared" si="65"/>
        <v>3.3490566037735717E-2</v>
      </c>
      <c r="AL724" s="1">
        <v>44593</v>
      </c>
      <c r="AM724">
        <v>168.57</v>
      </c>
      <c r="AN724">
        <v>168.85</v>
      </c>
      <c r="AO724">
        <v>167.87</v>
      </c>
      <c r="AP724">
        <v>168.23</v>
      </c>
      <c r="AQ724">
        <v>9763909</v>
      </c>
      <c r="AR724">
        <f t="shared" si="66"/>
        <v>8.3288714379193499E-4</v>
      </c>
    </row>
    <row r="725" spans="1:44" x14ac:dyDescent="0.2">
      <c r="A725" s="1">
        <v>44592</v>
      </c>
      <c r="B725">
        <v>167.2</v>
      </c>
      <c r="C725">
        <v>170.96</v>
      </c>
      <c r="D725">
        <v>166.6</v>
      </c>
      <c r="E725">
        <v>170.96</v>
      </c>
      <c r="F725">
        <v>598659</v>
      </c>
      <c r="G725">
        <f t="shared" si="67"/>
        <v>1.8103858980467014E-2</v>
      </c>
      <c r="I725" s="1">
        <v>44592</v>
      </c>
      <c r="J725">
        <v>4431.79</v>
      </c>
      <c r="K725">
        <v>4516.8900000000003</v>
      </c>
      <c r="L725">
        <v>4414.0200000000004</v>
      </c>
      <c r="M725">
        <v>4515.55</v>
      </c>
      <c r="N725">
        <f t="shared" si="63"/>
        <v>2.831942522469642E-2</v>
      </c>
      <c r="P725" s="1">
        <v>44592</v>
      </c>
      <c r="Q725">
        <v>119.32</v>
      </c>
      <c r="R725">
        <v>121.22</v>
      </c>
      <c r="S725">
        <v>119.15</v>
      </c>
      <c r="T725">
        <v>121.22</v>
      </c>
      <c r="U725">
        <v>54067</v>
      </c>
      <c r="V725">
        <f t="shared" si="64"/>
        <v>2.7897905537183007E-2</v>
      </c>
      <c r="AE725" s="1">
        <v>44596</v>
      </c>
      <c r="AF725">
        <v>2.157</v>
      </c>
      <c r="AG725">
        <v>2.2400000000000002</v>
      </c>
      <c r="AH725">
        <v>2.12</v>
      </c>
      <c r="AI725">
        <v>2.2130000000000001</v>
      </c>
      <c r="AJ725">
        <f t="shared" si="65"/>
        <v>1.2900143334926008E-2</v>
      </c>
      <c r="AL725" s="1">
        <v>44592</v>
      </c>
      <c r="AM725">
        <v>167.79</v>
      </c>
      <c r="AN725">
        <v>168.14</v>
      </c>
      <c r="AO725">
        <v>167.46</v>
      </c>
      <c r="AP725">
        <v>168.09</v>
      </c>
      <c r="AQ725">
        <v>8539265</v>
      </c>
      <c r="AR725">
        <f t="shared" si="66"/>
        <v>5.9245960502693545E-3</v>
      </c>
    </row>
    <row r="726" spans="1:44" x14ac:dyDescent="0.2">
      <c r="A726" s="1">
        <v>44589</v>
      </c>
      <c r="B726">
        <v>165.6</v>
      </c>
      <c r="C726">
        <v>167.92</v>
      </c>
      <c r="D726">
        <v>162.94999999999999</v>
      </c>
      <c r="E726">
        <v>167.92</v>
      </c>
      <c r="F726">
        <v>686522</v>
      </c>
      <c r="G726">
        <f t="shared" si="67"/>
        <v>1.3887211689409389E-2</v>
      </c>
      <c r="I726" s="1">
        <v>44589</v>
      </c>
      <c r="J726">
        <v>4336.1899999999996</v>
      </c>
      <c r="K726">
        <v>4432.72</v>
      </c>
      <c r="L726">
        <v>4292.46</v>
      </c>
      <c r="M726">
        <v>4431.8500000000004</v>
      </c>
      <c r="N726">
        <f t="shared" si="63"/>
        <v>-3.9540549947789686E-3</v>
      </c>
      <c r="P726" s="1">
        <v>44589</v>
      </c>
      <c r="Q726">
        <v>114.92</v>
      </c>
      <c r="R726">
        <v>117.93</v>
      </c>
      <c r="S726">
        <v>114.92</v>
      </c>
      <c r="T726">
        <v>117.93</v>
      </c>
      <c r="U726">
        <v>16335</v>
      </c>
      <c r="V726">
        <f t="shared" si="64"/>
        <v>1.9714656290531787E-2</v>
      </c>
      <c r="AE726" s="1">
        <v>44595</v>
      </c>
      <c r="AF726">
        <v>2.113</v>
      </c>
      <c r="AG726">
        <v>2.1859999999999999</v>
      </c>
      <c r="AH726">
        <v>2.093</v>
      </c>
      <c r="AI726">
        <v>2.157</v>
      </c>
      <c r="AJ726">
        <f t="shared" si="65"/>
        <v>1.5526443474041741E-2</v>
      </c>
      <c r="AL726" s="1">
        <v>44589</v>
      </c>
      <c r="AM726">
        <v>166.56</v>
      </c>
      <c r="AN726">
        <v>167.46</v>
      </c>
      <c r="AO726">
        <v>166.36500000000001</v>
      </c>
      <c r="AP726">
        <v>167.1</v>
      </c>
      <c r="AQ726">
        <v>9782484</v>
      </c>
      <c r="AR726">
        <f t="shared" si="66"/>
        <v>-2.9832935560859188E-3</v>
      </c>
    </row>
    <row r="727" spans="1:44" x14ac:dyDescent="0.2">
      <c r="A727" s="1">
        <v>44588</v>
      </c>
      <c r="B727">
        <v>169.16</v>
      </c>
      <c r="C727">
        <v>171.44</v>
      </c>
      <c r="D727">
        <v>164.6001</v>
      </c>
      <c r="E727">
        <v>165.62</v>
      </c>
      <c r="F727">
        <v>909879</v>
      </c>
      <c r="G727">
        <f t="shared" si="67"/>
        <v>-1.4107982618013003E-2</v>
      </c>
      <c r="I727" s="1">
        <v>44588</v>
      </c>
      <c r="J727">
        <v>4380.58</v>
      </c>
      <c r="K727">
        <v>4428.74</v>
      </c>
      <c r="L727">
        <v>4309.5</v>
      </c>
      <c r="M727">
        <v>4326.51</v>
      </c>
      <c r="N727">
        <f t="shared" si="63"/>
        <v>1.0918044973052914E-3</v>
      </c>
      <c r="P727" s="1">
        <v>44588</v>
      </c>
      <c r="Q727">
        <v>119.2</v>
      </c>
      <c r="R727">
        <v>119.3</v>
      </c>
      <c r="S727">
        <v>115</v>
      </c>
      <c r="T727">
        <v>115.65</v>
      </c>
      <c r="U727">
        <v>28871</v>
      </c>
      <c r="V727">
        <f t="shared" si="64"/>
        <v>-1.0100145510570853E-2</v>
      </c>
      <c r="AE727" s="1">
        <v>44594</v>
      </c>
      <c r="AF727">
        <v>2.1150000000000002</v>
      </c>
      <c r="AG727">
        <v>2.1360000000000001</v>
      </c>
      <c r="AH727">
        <v>2.0609999999999999</v>
      </c>
      <c r="AI727">
        <v>2.113</v>
      </c>
      <c r="AJ727">
        <f t="shared" si="65"/>
        <v>-1.9370460048426168E-3</v>
      </c>
      <c r="AL727" s="1">
        <v>44588</v>
      </c>
      <c r="AM727">
        <v>168.02</v>
      </c>
      <c r="AN727">
        <v>169.09</v>
      </c>
      <c r="AO727">
        <v>167.32499999999999</v>
      </c>
      <c r="AP727">
        <v>167.6</v>
      </c>
      <c r="AQ727">
        <v>15875310</v>
      </c>
      <c r="AR727">
        <f t="shared" si="66"/>
        <v>-1.2898286118145932E-2</v>
      </c>
    </row>
    <row r="728" spans="1:44" x14ac:dyDescent="0.2">
      <c r="A728" s="1">
        <v>44587</v>
      </c>
      <c r="B728">
        <v>171.63</v>
      </c>
      <c r="C728">
        <v>173.08</v>
      </c>
      <c r="D728">
        <v>166.13</v>
      </c>
      <c r="E728">
        <v>167.99</v>
      </c>
      <c r="F728">
        <v>628861</v>
      </c>
      <c r="G728">
        <f t="shared" si="67"/>
        <v>-1.0484773517111391E-2</v>
      </c>
      <c r="I728" s="1">
        <v>44587</v>
      </c>
      <c r="J728">
        <v>4408.43</v>
      </c>
      <c r="K728">
        <v>4453.2299999999996</v>
      </c>
      <c r="L728">
        <v>4304.8</v>
      </c>
      <c r="M728">
        <v>4349.93</v>
      </c>
      <c r="N728">
        <f t="shared" si="63"/>
        <v>4.1263228608551007E-3</v>
      </c>
      <c r="P728" s="1">
        <v>44587</v>
      </c>
      <c r="Q728">
        <v>120.59</v>
      </c>
      <c r="R728">
        <v>120.87</v>
      </c>
      <c r="S728">
        <v>116.35</v>
      </c>
      <c r="T728">
        <v>116.83</v>
      </c>
      <c r="U728">
        <v>39775</v>
      </c>
      <c r="V728">
        <f t="shared" si="64"/>
        <v>-7.3073328235194104E-3</v>
      </c>
      <c r="AE728" s="1">
        <v>44593</v>
      </c>
      <c r="AF728">
        <v>2.1110000000000002</v>
      </c>
      <c r="AG728">
        <v>2.1520000000000001</v>
      </c>
      <c r="AH728">
        <v>2.0649999999999999</v>
      </c>
      <c r="AI728">
        <v>2.1150000000000002</v>
      </c>
      <c r="AJ728">
        <f t="shared" si="65"/>
        <v>-4.8192771084338455E-3</v>
      </c>
      <c r="AL728" s="1">
        <v>44587</v>
      </c>
      <c r="AM728">
        <v>171.39</v>
      </c>
      <c r="AN728">
        <v>171.72499999999999</v>
      </c>
      <c r="AO728">
        <v>169.48</v>
      </c>
      <c r="AP728">
        <v>169.79</v>
      </c>
      <c r="AQ728">
        <v>17799400</v>
      </c>
      <c r="AR728">
        <f t="shared" si="66"/>
        <v>-1.6166415575385448E-2</v>
      </c>
    </row>
    <row r="729" spans="1:44" x14ac:dyDescent="0.2">
      <c r="A729" s="1">
        <v>44586</v>
      </c>
      <c r="B729">
        <v>168.59</v>
      </c>
      <c r="C729">
        <v>171.33</v>
      </c>
      <c r="D729">
        <v>165.36</v>
      </c>
      <c r="E729">
        <v>169.77</v>
      </c>
      <c r="F729">
        <v>726906</v>
      </c>
      <c r="G729">
        <f t="shared" si="67"/>
        <v>-6.9606925596630651E-3</v>
      </c>
      <c r="I729" s="1">
        <v>44586</v>
      </c>
      <c r="J729">
        <v>4366.6400000000003</v>
      </c>
      <c r="K729">
        <v>4411.01</v>
      </c>
      <c r="L729">
        <v>4287.1099999999997</v>
      </c>
      <c r="M729">
        <v>4356.45</v>
      </c>
      <c r="N729">
        <f t="shared" si="63"/>
        <v>1.5272508537353536E-2</v>
      </c>
      <c r="P729" s="1">
        <v>44586</v>
      </c>
      <c r="Q729">
        <v>116.9</v>
      </c>
      <c r="R729">
        <v>119.36</v>
      </c>
      <c r="S729">
        <v>115.75</v>
      </c>
      <c r="T729">
        <v>117.69</v>
      </c>
      <c r="U729">
        <v>16019</v>
      </c>
      <c r="V729">
        <f t="shared" si="64"/>
        <v>-1.2502097667393934E-2</v>
      </c>
      <c r="AE729" s="1">
        <v>44592</v>
      </c>
      <c r="AF729">
        <v>2.0750000000000002</v>
      </c>
      <c r="AG729">
        <v>2.1259999999999999</v>
      </c>
      <c r="AH729">
        <v>2.0750000000000002</v>
      </c>
      <c r="AI729">
        <v>2.1110000000000002</v>
      </c>
      <c r="AJ729">
        <f t="shared" si="65"/>
        <v>1.4478764478765027E-3</v>
      </c>
      <c r="AL729" s="1">
        <v>44586</v>
      </c>
      <c r="AM729">
        <v>171.95</v>
      </c>
      <c r="AN729">
        <v>173.1499</v>
      </c>
      <c r="AO729">
        <v>171.77500000000001</v>
      </c>
      <c r="AP729">
        <v>172.58</v>
      </c>
      <c r="AQ729">
        <v>17382100</v>
      </c>
      <c r="AR729">
        <f t="shared" si="66"/>
        <v>3.1971167819567015E-3</v>
      </c>
    </row>
    <row r="730" spans="1:44" x14ac:dyDescent="0.2">
      <c r="A730" s="1">
        <v>44585</v>
      </c>
      <c r="B730">
        <v>165.35</v>
      </c>
      <c r="C730">
        <v>171.38</v>
      </c>
      <c r="D730">
        <v>163.5</v>
      </c>
      <c r="E730">
        <v>170.96</v>
      </c>
      <c r="F730">
        <v>1321510</v>
      </c>
      <c r="G730">
        <f t="shared" si="67"/>
        <v>1.4840318176421702E-2</v>
      </c>
      <c r="I730" s="1">
        <v>44585</v>
      </c>
      <c r="J730">
        <v>4356.32</v>
      </c>
      <c r="K730">
        <v>4417.3500000000004</v>
      </c>
      <c r="L730">
        <v>4222.62</v>
      </c>
      <c r="M730">
        <v>4410.13</v>
      </c>
      <c r="N730">
        <f t="shared" si="63"/>
        <v>-3.929616366424446E-2</v>
      </c>
      <c r="P730" s="1">
        <v>44585</v>
      </c>
      <c r="Q730">
        <v>115</v>
      </c>
      <c r="R730">
        <v>119.18</v>
      </c>
      <c r="S730">
        <v>112.6</v>
      </c>
      <c r="T730">
        <v>119.18</v>
      </c>
      <c r="U730">
        <v>24509</v>
      </c>
      <c r="V730">
        <f t="shared" si="64"/>
        <v>1.2832497662955767E-2</v>
      </c>
      <c r="AE730" s="1">
        <v>44589</v>
      </c>
      <c r="AF730">
        <v>2.0950000000000002</v>
      </c>
      <c r="AG730">
        <v>2.1419999999999999</v>
      </c>
      <c r="AH730">
        <v>2.0720000000000001</v>
      </c>
      <c r="AI730">
        <v>2.0750000000000002</v>
      </c>
      <c r="AJ730">
        <f t="shared" si="65"/>
        <v>-4.8239266763139889E-4</v>
      </c>
      <c r="AL730" s="1">
        <v>44585</v>
      </c>
      <c r="AM730">
        <v>171.78</v>
      </c>
      <c r="AN730">
        <v>172.14</v>
      </c>
      <c r="AO730">
        <v>170.85</v>
      </c>
      <c r="AP730">
        <v>172.03</v>
      </c>
      <c r="AQ730">
        <v>15735970</v>
      </c>
      <c r="AR730">
        <f t="shared" si="66"/>
        <v>5.4941843474194734E-3</v>
      </c>
    </row>
    <row r="731" spans="1:44" x14ac:dyDescent="0.2">
      <c r="A731" s="1">
        <v>44582</v>
      </c>
      <c r="B731">
        <v>170.5</v>
      </c>
      <c r="C731">
        <v>172.25</v>
      </c>
      <c r="D731">
        <v>168.11</v>
      </c>
      <c r="E731">
        <v>168.46</v>
      </c>
      <c r="F731">
        <v>1229622</v>
      </c>
      <c r="G731">
        <f t="shared" si="67"/>
        <v>-1.6062145902692598E-2</v>
      </c>
      <c r="I731" s="1">
        <v>44582</v>
      </c>
      <c r="J731">
        <v>4471.38</v>
      </c>
      <c r="K731">
        <v>4494.5200000000004</v>
      </c>
      <c r="L731">
        <v>4395.34</v>
      </c>
      <c r="M731">
        <v>4397.9399999999996</v>
      </c>
      <c r="N731">
        <f t="shared" si="63"/>
        <v>-1.8448173829542464E-2</v>
      </c>
      <c r="P731" s="1">
        <v>44582</v>
      </c>
      <c r="Q731">
        <v>119.33</v>
      </c>
      <c r="R731">
        <v>120.24</v>
      </c>
      <c r="S731">
        <v>117.55</v>
      </c>
      <c r="T731">
        <v>117.67</v>
      </c>
      <c r="U731">
        <v>48560</v>
      </c>
      <c r="V731">
        <f t="shared" si="64"/>
        <v>-2.0803861196638095E-2</v>
      </c>
      <c r="AE731" s="1">
        <v>44588</v>
      </c>
      <c r="AF731">
        <v>2.1680000000000001</v>
      </c>
      <c r="AG731">
        <v>2.1680000000000001</v>
      </c>
      <c r="AH731">
        <v>2.073</v>
      </c>
      <c r="AI731">
        <v>2.0950000000000002</v>
      </c>
      <c r="AJ731">
        <f t="shared" si="65"/>
        <v>-1.6603415559772364E-2</v>
      </c>
      <c r="AL731" s="1">
        <v>44582</v>
      </c>
      <c r="AM731">
        <v>172.04</v>
      </c>
      <c r="AN731">
        <v>172.12</v>
      </c>
      <c r="AO731">
        <v>170.74</v>
      </c>
      <c r="AP731">
        <v>171.09</v>
      </c>
      <c r="AQ731">
        <v>10982520</v>
      </c>
      <c r="AR731">
        <f t="shared" si="66"/>
        <v>-3.2624526653073247E-3</v>
      </c>
    </row>
    <row r="732" spans="1:44" x14ac:dyDescent="0.2">
      <c r="A732" s="1">
        <v>44581</v>
      </c>
      <c r="B732">
        <v>175.08</v>
      </c>
      <c r="C732">
        <v>177.22</v>
      </c>
      <c r="D732">
        <v>171.06</v>
      </c>
      <c r="E732">
        <v>171.21</v>
      </c>
      <c r="F732">
        <v>718435</v>
      </c>
      <c r="G732">
        <f t="shared" si="67"/>
        <v>-1.9471966095870829E-2</v>
      </c>
      <c r="I732" s="1">
        <v>44581</v>
      </c>
      <c r="J732">
        <v>4547.3500000000004</v>
      </c>
      <c r="K732">
        <v>4602.1099999999997</v>
      </c>
      <c r="L732">
        <v>4477.95</v>
      </c>
      <c r="M732">
        <v>4482.7299999999996</v>
      </c>
      <c r="N732">
        <f t="shared" si="63"/>
        <v>-1.1533707121098406E-2</v>
      </c>
      <c r="P732" s="1">
        <v>44581</v>
      </c>
      <c r="Q732">
        <v>122.76</v>
      </c>
      <c r="R732">
        <v>124.69</v>
      </c>
      <c r="S732">
        <v>120.17</v>
      </c>
      <c r="T732">
        <v>120.17</v>
      </c>
      <c r="U732">
        <v>11680</v>
      </c>
      <c r="V732">
        <f t="shared" si="64"/>
        <v>-1.9660629792788355E-2</v>
      </c>
      <c r="AE732" s="1">
        <v>44587</v>
      </c>
      <c r="AF732">
        <v>2.12</v>
      </c>
      <c r="AG732">
        <v>2.1869999999999998</v>
      </c>
      <c r="AH732">
        <v>2.1080000000000001</v>
      </c>
      <c r="AI732">
        <v>2.1680000000000001</v>
      </c>
      <c r="AJ732">
        <f t="shared" si="65"/>
        <v>2.0329138431752304E-2</v>
      </c>
      <c r="AL732" s="1">
        <v>44581</v>
      </c>
      <c r="AM732">
        <v>172.31</v>
      </c>
      <c r="AN732">
        <v>172.59989999999999</v>
      </c>
      <c r="AO732">
        <v>171.58500000000001</v>
      </c>
      <c r="AP732">
        <v>171.65</v>
      </c>
      <c r="AQ732">
        <v>9570477</v>
      </c>
      <c r="AR732">
        <f t="shared" si="66"/>
        <v>-2.4988377498838146E-3</v>
      </c>
    </row>
    <row r="733" spans="1:44" x14ac:dyDescent="0.2">
      <c r="A733" s="1">
        <v>44580</v>
      </c>
      <c r="B733">
        <v>178.02</v>
      </c>
      <c r="C733">
        <v>178.3031</v>
      </c>
      <c r="D733">
        <v>174.5</v>
      </c>
      <c r="E733">
        <v>174.61</v>
      </c>
      <c r="F733">
        <v>675281</v>
      </c>
      <c r="G733">
        <f t="shared" si="67"/>
        <v>-1.49497912670652E-2</v>
      </c>
      <c r="I733" s="1">
        <v>44580</v>
      </c>
      <c r="J733">
        <v>4588.03</v>
      </c>
      <c r="K733">
        <v>4611.55</v>
      </c>
      <c r="L733">
        <v>4530.2</v>
      </c>
      <c r="M733">
        <v>4532.76</v>
      </c>
      <c r="N733">
        <f t="shared" si="63"/>
        <v>-8.4269048088077576E-3</v>
      </c>
      <c r="P733" s="1">
        <v>44580</v>
      </c>
      <c r="Q733">
        <v>125.12</v>
      </c>
      <c r="R733">
        <v>125.12</v>
      </c>
      <c r="S733">
        <v>122.58</v>
      </c>
      <c r="T733">
        <v>122.58</v>
      </c>
      <c r="U733">
        <v>14224</v>
      </c>
      <c r="V733">
        <f t="shared" si="64"/>
        <v>-1.6764257640170074E-2</v>
      </c>
      <c r="AE733" s="1">
        <v>44586</v>
      </c>
      <c r="AF733">
        <v>2.1139999999999999</v>
      </c>
      <c r="AG733">
        <v>2.14</v>
      </c>
      <c r="AH733">
        <v>2.0659999999999998</v>
      </c>
      <c r="AI733">
        <v>2.12</v>
      </c>
      <c r="AJ733">
        <f t="shared" si="65"/>
        <v>1.7232890201870851E-2</v>
      </c>
      <c r="AL733" s="1">
        <v>44580</v>
      </c>
      <c r="AM733">
        <v>170.39189999999999</v>
      </c>
      <c r="AN733">
        <v>172.18950000000001</v>
      </c>
      <c r="AO733">
        <v>170.2</v>
      </c>
      <c r="AP733">
        <v>172.08</v>
      </c>
      <c r="AQ733">
        <v>15784480</v>
      </c>
      <c r="AR733">
        <f t="shared" si="66"/>
        <v>1.5880512426943896E-2</v>
      </c>
    </row>
    <row r="734" spans="1:44" x14ac:dyDescent="0.2">
      <c r="A734" s="1">
        <v>44579</v>
      </c>
      <c r="B734">
        <v>179.74</v>
      </c>
      <c r="C734">
        <v>180</v>
      </c>
      <c r="D734">
        <v>176.715</v>
      </c>
      <c r="E734">
        <v>177.26</v>
      </c>
      <c r="F734">
        <v>682402</v>
      </c>
      <c r="G734">
        <f t="shared" si="67"/>
        <v>-1.9796505197965122E-2</v>
      </c>
      <c r="I734" s="1">
        <v>44579</v>
      </c>
      <c r="J734">
        <v>4632.24</v>
      </c>
      <c r="K734">
        <v>4632.24</v>
      </c>
      <c r="L734">
        <v>4568.7</v>
      </c>
      <c r="M734">
        <v>4577.1099999999997</v>
      </c>
      <c r="N734">
        <f t="shared" si="63"/>
        <v>-9.9788720949130893E-3</v>
      </c>
      <c r="P734" s="1">
        <v>44579</v>
      </c>
      <c r="Q734">
        <v>126.21</v>
      </c>
      <c r="R734">
        <v>126.79</v>
      </c>
      <c r="S734">
        <v>124.47</v>
      </c>
      <c r="T734">
        <v>124.67</v>
      </c>
      <c r="U734">
        <v>36805</v>
      </c>
      <c r="V734">
        <f t="shared" si="64"/>
        <v>-2.700382424100518E-2</v>
      </c>
      <c r="AE734" s="1">
        <v>44585</v>
      </c>
      <c r="AF734">
        <v>2.08</v>
      </c>
      <c r="AG734">
        <v>2.121</v>
      </c>
      <c r="AH734">
        <v>2.0310000000000001</v>
      </c>
      <c r="AI734">
        <v>2.1139999999999999</v>
      </c>
      <c r="AJ734">
        <f t="shared" si="65"/>
        <v>-1.0233918128654925E-2</v>
      </c>
      <c r="AL734" s="1">
        <v>44579</v>
      </c>
      <c r="AM734">
        <v>169.64</v>
      </c>
      <c r="AN734">
        <v>170.005</v>
      </c>
      <c r="AO734">
        <v>169.09</v>
      </c>
      <c r="AP734">
        <v>169.39</v>
      </c>
      <c r="AQ734">
        <v>9323046</v>
      </c>
      <c r="AR734">
        <f t="shared" si="66"/>
        <v>-1.6502622738256683E-3</v>
      </c>
    </row>
    <row r="735" spans="1:44" x14ac:dyDescent="0.2">
      <c r="A735" s="1">
        <v>44575</v>
      </c>
      <c r="B735">
        <v>179.36</v>
      </c>
      <c r="C735">
        <v>180.84</v>
      </c>
      <c r="D735">
        <v>178.245</v>
      </c>
      <c r="E735">
        <v>180.84</v>
      </c>
      <c r="F735">
        <v>454637</v>
      </c>
      <c r="G735">
        <f t="shared" si="67"/>
        <v>6.6401062417001193E-4</v>
      </c>
      <c r="I735" s="1">
        <v>44575</v>
      </c>
      <c r="J735">
        <v>4637.99</v>
      </c>
      <c r="K735">
        <v>4665.13</v>
      </c>
      <c r="L735">
        <v>4614.75</v>
      </c>
      <c r="M735">
        <v>4662.8500000000004</v>
      </c>
      <c r="N735">
        <f t="shared" si="63"/>
        <v>-7.6425341215278966E-3</v>
      </c>
      <c r="P735" s="1">
        <v>44575</v>
      </c>
      <c r="Q735">
        <v>127.98</v>
      </c>
      <c r="R735">
        <v>128.13</v>
      </c>
      <c r="S735">
        <v>127</v>
      </c>
      <c r="T735">
        <v>128.13</v>
      </c>
      <c r="U735">
        <v>3561</v>
      </c>
      <c r="V735">
        <f t="shared" si="64"/>
        <v>1.5611583795161821E-4</v>
      </c>
      <c r="AE735" s="1">
        <v>44582</v>
      </c>
      <c r="AF735">
        <v>2.12</v>
      </c>
      <c r="AG735">
        <v>2.12</v>
      </c>
      <c r="AH735">
        <v>2.052</v>
      </c>
      <c r="AI735">
        <v>2.08</v>
      </c>
      <c r="AJ735">
        <f t="shared" si="65"/>
        <v>-3.1161473087818622E-2</v>
      </c>
      <c r="AL735" s="1">
        <v>44575</v>
      </c>
      <c r="AM735">
        <v>170.22</v>
      </c>
      <c r="AN735">
        <v>170.56</v>
      </c>
      <c r="AO735">
        <v>169.4796</v>
      </c>
      <c r="AP735">
        <v>169.67</v>
      </c>
      <c r="AQ735">
        <v>7865900</v>
      </c>
      <c r="AR735">
        <f t="shared" si="66"/>
        <v>-2.8796426892337161E-3</v>
      </c>
    </row>
    <row r="736" spans="1:44" x14ac:dyDescent="0.2">
      <c r="A736" s="1">
        <v>44574</v>
      </c>
      <c r="B736">
        <v>181.05</v>
      </c>
      <c r="C736">
        <v>182.85220000000001</v>
      </c>
      <c r="D736">
        <v>180.202</v>
      </c>
      <c r="E736">
        <v>180.72</v>
      </c>
      <c r="F736">
        <v>438651</v>
      </c>
      <c r="G736">
        <f t="shared" si="67"/>
        <v>1.7738359201773456E-3</v>
      </c>
      <c r="I736" s="1">
        <v>44574</v>
      </c>
      <c r="J736">
        <v>4733.5600000000004</v>
      </c>
      <c r="K736">
        <v>4744.13</v>
      </c>
      <c r="L736">
        <v>4650.29</v>
      </c>
      <c r="M736">
        <v>4659.03</v>
      </c>
      <c r="N736">
        <f t="shared" si="63"/>
        <v>-1.1987141761442721E-2</v>
      </c>
      <c r="P736" s="1">
        <v>44574</v>
      </c>
      <c r="Q736">
        <v>131.22</v>
      </c>
      <c r="R736">
        <v>131.46</v>
      </c>
      <c r="S736">
        <v>128.11000000000001</v>
      </c>
      <c r="T736">
        <v>128.11000000000001</v>
      </c>
      <c r="U736">
        <v>8076</v>
      </c>
      <c r="V736">
        <f t="shared" si="64"/>
        <v>-1.9441255262150722E-2</v>
      </c>
      <c r="AE736" s="1">
        <v>44581</v>
      </c>
      <c r="AF736">
        <v>2.1789999999999998</v>
      </c>
      <c r="AG736">
        <v>2.1789999999999998</v>
      </c>
      <c r="AH736">
        <v>2.1179999999999999</v>
      </c>
      <c r="AI736">
        <v>2.12</v>
      </c>
      <c r="AJ736">
        <f t="shared" si="65"/>
        <v>-9.3545369504209625E-3</v>
      </c>
      <c r="AL736" s="1">
        <v>44574</v>
      </c>
      <c r="AM736">
        <v>170.09</v>
      </c>
      <c r="AN736">
        <v>170.22</v>
      </c>
      <c r="AO736">
        <v>169.27</v>
      </c>
      <c r="AP736">
        <v>170.16</v>
      </c>
      <c r="AQ736">
        <v>7034202</v>
      </c>
      <c r="AR736">
        <f t="shared" si="66"/>
        <v>-3.3969778610753922E-3</v>
      </c>
    </row>
    <row r="737" spans="1:44" x14ac:dyDescent="0.2">
      <c r="A737" s="1">
        <v>44573</v>
      </c>
      <c r="B737">
        <v>181.32</v>
      </c>
      <c r="C737">
        <v>182.2139</v>
      </c>
      <c r="D737">
        <v>179.30359999999999</v>
      </c>
      <c r="E737">
        <v>180.4</v>
      </c>
      <c r="F737">
        <v>471694</v>
      </c>
      <c r="G737">
        <f t="shared" si="67"/>
        <v>-1.9915910599689378E-3</v>
      </c>
      <c r="I737" s="1">
        <v>44573</v>
      </c>
      <c r="J737">
        <v>4728.59</v>
      </c>
      <c r="K737">
        <v>4748.83</v>
      </c>
      <c r="L737">
        <v>4706.71</v>
      </c>
      <c r="M737">
        <v>4726.3500000000004</v>
      </c>
      <c r="N737">
        <f t="shared" si="63"/>
        <v>1.4755501512417257E-2</v>
      </c>
      <c r="P737" s="1">
        <v>44573</v>
      </c>
      <c r="Q737">
        <v>132.76</v>
      </c>
      <c r="R737">
        <v>132.76</v>
      </c>
      <c r="S737">
        <v>129.88</v>
      </c>
      <c r="T737">
        <v>130.65</v>
      </c>
      <c r="U737">
        <v>24463</v>
      </c>
      <c r="V737">
        <f t="shared" si="64"/>
        <v>-3.0606779401631373E-4</v>
      </c>
      <c r="AE737" s="1">
        <v>44580</v>
      </c>
      <c r="AF737">
        <v>2.1920000000000002</v>
      </c>
      <c r="AG737">
        <v>2.2170000000000001</v>
      </c>
      <c r="AH737">
        <v>2.1379999999999999</v>
      </c>
      <c r="AI737">
        <v>2.1789999999999998</v>
      </c>
      <c r="AJ737">
        <f t="shared" si="65"/>
        <v>8.0150872230079703E-3</v>
      </c>
      <c r="AL737" s="1">
        <v>44573</v>
      </c>
      <c r="AM737">
        <v>170.19</v>
      </c>
      <c r="AN737">
        <v>170.75</v>
      </c>
      <c r="AO737">
        <v>170.01</v>
      </c>
      <c r="AP737">
        <v>170.74</v>
      </c>
      <c r="AQ737">
        <v>6280745</v>
      </c>
      <c r="AR737">
        <f t="shared" si="66"/>
        <v>2.6425509425099364E-3</v>
      </c>
    </row>
    <row r="738" spans="1:44" x14ac:dyDescent="0.2">
      <c r="A738" s="1">
        <v>44572</v>
      </c>
      <c r="B738">
        <v>179.35</v>
      </c>
      <c r="C738">
        <v>180.78</v>
      </c>
      <c r="D738">
        <v>177.4</v>
      </c>
      <c r="E738">
        <v>180.76</v>
      </c>
      <c r="F738">
        <v>993973</v>
      </c>
      <c r="G738">
        <f t="shared" si="67"/>
        <v>9.6631849410712713E-3</v>
      </c>
      <c r="I738" s="1">
        <v>44572</v>
      </c>
      <c r="J738">
        <v>4669.1400000000003</v>
      </c>
      <c r="K738">
        <v>4714.13</v>
      </c>
      <c r="L738">
        <v>4638.2700000000004</v>
      </c>
      <c r="M738">
        <v>4713.07</v>
      </c>
      <c r="N738">
        <f t="shared" si="63"/>
        <v>1.2227644121652436E-2</v>
      </c>
      <c r="P738" s="1">
        <v>44572</v>
      </c>
      <c r="Q738">
        <v>128.32</v>
      </c>
      <c r="R738">
        <v>130.69</v>
      </c>
      <c r="S738">
        <v>127.93</v>
      </c>
      <c r="T738">
        <v>130.69</v>
      </c>
      <c r="U738">
        <v>46794</v>
      </c>
      <c r="V738">
        <f t="shared" si="64"/>
        <v>1.656813939016798E-2</v>
      </c>
      <c r="AE738" s="1">
        <v>44579</v>
      </c>
      <c r="AF738">
        <v>2.125</v>
      </c>
      <c r="AG738">
        <v>2.202</v>
      </c>
      <c r="AH738">
        <v>2.121</v>
      </c>
      <c r="AI738">
        <v>2.1920000000000002</v>
      </c>
      <c r="AJ738">
        <f t="shared" si="65"/>
        <v>-1.8823529411764722E-3</v>
      </c>
      <c r="AL738" s="1">
        <v>44572</v>
      </c>
      <c r="AM738">
        <v>168.44</v>
      </c>
      <c r="AN738">
        <v>170.31</v>
      </c>
      <c r="AO738">
        <v>168.37</v>
      </c>
      <c r="AP738">
        <v>170.29</v>
      </c>
      <c r="AQ738">
        <v>8368980</v>
      </c>
      <c r="AR738">
        <f t="shared" si="66"/>
        <v>1.2064661832877696E-2</v>
      </c>
    </row>
    <row r="739" spans="1:44" x14ac:dyDescent="0.2">
      <c r="A739" s="1">
        <v>44571</v>
      </c>
      <c r="B739">
        <v>179.32</v>
      </c>
      <c r="C739">
        <v>179.54499999999999</v>
      </c>
      <c r="D739">
        <v>176.61</v>
      </c>
      <c r="E739">
        <v>179.03</v>
      </c>
      <c r="F739">
        <v>799510</v>
      </c>
      <c r="G739">
        <f t="shared" si="67"/>
        <v>-5.0572413026564221E-3</v>
      </c>
      <c r="I739" s="1">
        <v>44571</v>
      </c>
      <c r="J739">
        <v>4655.34</v>
      </c>
      <c r="K739">
        <v>4673.0200000000004</v>
      </c>
      <c r="L739">
        <v>4582.24</v>
      </c>
      <c r="M739">
        <v>4670.29</v>
      </c>
      <c r="N739">
        <f t="shared" si="63"/>
        <v>-1.7264526866177399E-2</v>
      </c>
      <c r="P739" s="1">
        <v>44571</v>
      </c>
      <c r="Q739">
        <v>129.24</v>
      </c>
      <c r="R739">
        <v>129.24</v>
      </c>
      <c r="S739">
        <v>125.72</v>
      </c>
      <c r="T739">
        <v>128.56</v>
      </c>
      <c r="U739">
        <v>18766</v>
      </c>
      <c r="V739">
        <f t="shared" si="64"/>
        <v>-5.2615289384092137E-3</v>
      </c>
      <c r="AE739" s="1">
        <v>44577</v>
      </c>
      <c r="AF739">
        <v>2.125</v>
      </c>
      <c r="AG739">
        <v>2.125</v>
      </c>
      <c r="AH739">
        <v>2.125</v>
      </c>
      <c r="AI739">
        <v>2.125</v>
      </c>
      <c r="AJ739">
        <f t="shared" si="65"/>
        <v>4.2177538008827779E-2</v>
      </c>
      <c r="AL739" s="1">
        <v>44571</v>
      </c>
      <c r="AM739">
        <v>167.36</v>
      </c>
      <c r="AN739">
        <v>168.3</v>
      </c>
      <c r="AO739">
        <v>167.31</v>
      </c>
      <c r="AP739">
        <v>168.26</v>
      </c>
      <c r="AQ739">
        <v>7026475</v>
      </c>
      <c r="AR739">
        <f t="shared" si="66"/>
        <v>3.0402384500744614E-3</v>
      </c>
    </row>
    <row r="740" spans="1:44" x14ac:dyDescent="0.2">
      <c r="A740" s="1">
        <v>44568</v>
      </c>
      <c r="B740">
        <v>180.43</v>
      </c>
      <c r="C740">
        <v>181.26570000000001</v>
      </c>
      <c r="D740">
        <v>179.125</v>
      </c>
      <c r="E740">
        <v>179.94</v>
      </c>
      <c r="F740">
        <v>680071</v>
      </c>
      <c r="G740">
        <f t="shared" si="67"/>
        <v>-2.9367761954895615E-3</v>
      </c>
      <c r="I740" s="1">
        <v>44568</v>
      </c>
      <c r="J740">
        <v>4697.66</v>
      </c>
      <c r="K740">
        <v>4707.95</v>
      </c>
      <c r="L740">
        <v>4662.74</v>
      </c>
      <c r="M740">
        <v>4677.03</v>
      </c>
      <c r="N740">
        <f t="shared" si="63"/>
        <v>-1.8239190282708384E-3</v>
      </c>
      <c r="P740" s="1">
        <v>44568</v>
      </c>
      <c r="Q740">
        <v>131.35</v>
      </c>
      <c r="R740">
        <v>131.35</v>
      </c>
      <c r="S740">
        <v>129.22</v>
      </c>
      <c r="T740">
        <v>129.24</v>
      </c>
      <c r="U740">
        <v>16254</v>
      </c>
      <c r="V740">
        <f t="shared" si="64"/>
        <v>-1.3058419243986099E-2</v>
      </c>
      <c r="AE740" s="1">
        <v>44575</v>
      </c>
      <c r="AF740">
        <v>2.0390000000000001</v>
      </c>
      <c r="AG740">
        <v>2.1309999999999998</v>
      </c>
      <c r="AH740">
        <v>2.0390000000000001</v>
      </c>
      <c r="AI740">
        <v>2.125</v>
      </c>
      <c r="AJ740">
        <f t="shared" si="65"/>
        <v>4.4334975369459814E-3</v>
      </c>
      <c r="AL740" s="1">
        <v>44568</v>
      </c>
      <c r="AM740">
        <v>167.37</v>
      </c>
      <c r="AN740">
        <v>168.01</v>
      </c>
      <c r="AO740">
        <v>166.86</v>
      </c>
      <c r="AP740">
        <v>167.75</v>
      </c>
      <c r="AQ740">
        <v>8191936</v>
      </c>
      <c r="AR740">
        <f t="shared" si="66"/>
        <v>4.5511707287861003E-3</v>
      </c>
    </row>
    <row r="741" spans="1:44" x14ac:dyDescent="0.2">
      <c r="A741" s="1">
        <v>44567</v>
      </c>
      <c r="B741">
        <v>180.18</v>
      </c>
      <c r="C741">
        <v>181.38319999999999</v>
      </c>
      <c r="D741">
        <v>178.41900000000001</v>
      </c>
      <c r="E741">
        <v>180.47</v>
      </c>
      <c r="F741">
        <v>750052</v>
      </c>
      <c r="G741">
        <f t="shared" si="67"/>
        <v>8.2122905027932902E-3</v>
      </c>
      <c r="I741" s="1">
        <v>44567</v>
      </c>
      <c r="J741">
        <v>4693.3900000000003</v>
      </c>
      <c r="K741">
        <v>4725.01</v>
      </c>
      <c r="L741">
        <v>4671.26</v>
      </c>
      <c r="M741">
        <v>4696.05</v>
      </c>
      <c r="N741">
        <f t="shared" si="63"/>
        <v>-5.9964591525797509E-3</v>
      </c>
      <c r="P741" s="1">
        <v>44567</v>
      </c>
      <c r="Q741">
        <v>130.33000000000001</v>
      </c>
      <c r="R741">
        <v>131.66</v>
      </c>
      <c r="S741">
        <v>128.88999999999999</v>
      </c>
      <c r="T741">
        <v>130.94999999999999</v>
      </c>
      <c r="U741">
        <v>38656</v>
      </c>
      <c r="V741">
        <f t="shared" si="64"/>
        <v>7.6177285318558066E-3</v>
      </c>
      <c r="AE741" s="1">
        <v>44574</v>
      </c>
      <c r="AF741">
        <v>2.0880000000000001</v>
      </c>
      <c r="AG741">
        <v>2.1030000000000002</v>
      </c>
      <c r="AH741">
        <v>2.0299999999999998</v>
      </c>
      <c r="AI741">
        <v>2.0390000000000001</v>
      </c>
      <c r="AJ741">
        <f t="shared" si="65"/>
        <v>-7.3349633251834348E-3</v>
      </c>
      <c r="AL741" s="1">
        <v>44567</v>
      </c>
      <c r="AM741">
        <v>167.16</v>
      </c>
      <c r="AN741">
        <v>167.75</v>
      </c>
      <c r="AO741">
        <v>166.86</v>
      </c>
      <c r="AP741">
        <v>166.99</v>
      </c>
      <c r="AQ741">
        <v>10902660</v>
      </c>
      <c r="AR741">
        <f t="shared" si="66"/>
        <v>-1.2244173666153988E-2</v>
      </c>
    </row>
    <row r="742" spans="1:44" x14ac:dyDescent="0.2">
      <c r="A742" s="1">
        <v>44566</v>
      </c>
      <c r="B742">
        <v>183</v>
      </c>
      <c r="C742">
        <v>183.79</v>
      </c>
      <c r="D742">
        <v>178.9442</v>
      </c>
      <c r="E742">
        <v>179</v>
      </c>
      <c r="F742">
        <v>1108381</v>
      </c>
      <c r="G742">
        <f t="shared" si="67"/>
        <v>-1.9607843137254968E-2</v>
      </c>
      <c r="I742" s="1">
        <v>44566</v>
      </c>
      <c r="J742">
        <v>4787.99</v>
      </c>
      <c r="K742">
        <v>4797.7</v>
      </c>
      <c r="L742">
        <v>4699.4399999999996</v>
      </c>
      <c r="M742">
        <v>4700.58</v>
      </c>
      <c r="N742">
        <f t="shared" si="63"/>
        <v>-1.5673600361940324E-2</v>
      </c>
      <c r="P742" s="1">
        <v>44566</v>
      </c>
      <c r="Q742">
        <v>134</v>
      </c>
      <c r="R742">
        <v>134.29</v>
      </c>
      <c r="S742">
        <v>129.96</v>
      </c>
      <c r="T742">
        <v>129.96</v>
      </c>
      <c r="U742">
        <v>12816</v>
      </c>
      <c r="V742">
        <f t="shared" si="64"/>
        <v>-3.123369362653744E-2</v>
      </c>
      <c r="AE742" s="1">
        <v>44573</v>
      </c>
      <c r="AF742">
        <v>2.0720000000000001</v>
      </c>
      <c r="AG742">
        <v>2.0979999999999999</v>
      </c>
      <c r="AH742">
        <v>2.0449999999999999</v>
      </c>
      <c r="AI742">
        <v>2.0880000000000001</v>
      </c>
      <c r="AJ742">
        <f t="shared" si="65"/>
        <v>-8.2444228903976267E-3</v>
      </c>
      <c r="AL742" s="1">
        <v>44566</v>
      </c>
      <c r="AM742">
        <v>170.62</v>
      </c>
      <c r="AN742">
        <v>170.93</v>
      </c>
      <c r="AO742">
        <v>168.9</v>
      </c>
      <c r="AP742">
        <v>169.06</v>
      </c>
      <c r="AQ742">
        <v>8715585</v>
      </c>
      <c r="AR742">
        <f t="shared" si="66"/>
        <v>-3.0076074777377537E-3</v>
      </c>
    </row>
    <row r="743" spans="1:44" x14ac:dyDescent="0.2">
      <c r="A743" s="1">
        <v>44565</v>
      </c>
      <c r="B743">
        <v>181.33</v>
      </c>
      <c r="C743">
        <v>183.18</v>
      </c>
      <c r="D743">
        <v>181.33</v>
      </c>
      <c r="E743">
        <v>182.58</v>
      </c>
      <c r="F743">
        <v>1188967</v>
      </c>
      <c r="G743">
        <f t="shared" si="67"/>
        <v>1.2757932105613554E-2</v>
      </c>
      <c r="I743" s="1">
        <v>44565</v>
      </c>
      <c r="J743">
        <v>4804.51</v>
      </c>
      <c r="K743">
        <v>4818.62</v>
      </c>
      <c r="L743">
        <v>4774.2700000000004</v>
      </c>
      <c r="M743">
        <v>4793.54</v>
      </c>
      <c r="N743">
        <f t="shared" si="63"/>
        <v>3.3836537996751615E-3</v>
      </c>
      <c r="P743" s="1">
        <v>44565</v>
      </c>
      <c r="Q743">
        <v>134.32</v>
      </c>
      <c r="R743">
        <v>134.32</v>
      </c>
      <c r="S743">
        <v>133.37</v>
      </c>
      <c r="T743">
        <v>134.15</v>
      </c>
      <c r="U743">
        <v>4586</v>
      </c>
      <c r="V743">
        <f t="shared" si="64"/>
        <v>4.868913857677945E-3</v>
      </c>
      <c r="AE743" s="1">
        <v>44572</v>
      </c>
      <c r="AF743">
        <v>2.093</v>
      </c>
      <c r="AG743">
        <v>2.1030000000000002</v>
      </c>
      <c r="AH743">
        <v>2.0619999999999998</v>
      </c>
      <c r="AI743">
        <v>2.0720000000000001</v>
      </c>
      <c r="AJ743">
        <f t="shared" si="65"/>
        <v>-1.1031175059952101E-2</v>
      </c>
      <c r="AL743" s="1">
        <v>44565</v>
      </c>
      <c r="AM743">
        <v>168.9</v>
      </c>
      <c r="AN743">
        <v>169.72</v>
      </c>
      <c r="AO743">
        <v>168.73</v>
      </c>
      <c r="AP743">
        <v>169.57</v>
      </c>
      <c r="AQ743">
        <v>6965598</v>
      </c>
      <c r="AR743">
        <f t="shared" si="66"/>
        <v>7.3664825046039365E-3</v>
      </c>
    </row>
    <row r="744" spans="1:44" x14ac:dyDescent="0.2">
      <c r="A744" s="1">
        <v>44564</v>
      </c>
      <c r="B744">
        <v>179.47</v>
      </c>
      <c r="C744">
        <v>181.4427</v>
      </c>
      <c r="D744">
        <v>178.89349999999999</v>
      </c>
      <c r="E744">
        <v>180.28</v>
      </c>
      <c r="F744">
        <v>527557</v>
      </c>
      <c r="G744">
        <f t="shared" si="67"/>
        <v>7.9955269779144918E-3</v>
      </c>
      <c r="I744" s="1">
        <v>44564</v>
      </c>
      <c r="J744">
        <v>4778.1400000000003</v>
      </c>
      <c r="K744">
        <v>4796.6400000000003</v>
      </c>
      <c r="L744">
        <v>4758.17</v>
      </c>
      <c r="M744">
        <v>4796.5600000000004</v>
      </c>
      <c r="N744">
        <f t="shared" si="63"/>
        <v>-1.5905156586056607E-3</v>
      </c>
      <c r="P744" s="1">
        <v>44564</v>
      </c>
      <c r="Q744">
        <v>133.33000000000001</v>
      </c>
      <c r="R744">
        <v>135.02000000000001</v>
      </c>
      <c r="S744">
        <v>133.05000000000001</v>
      </c>
      <c r="T744">
        <v>133.5</v>
      </c>
      <c r="U744">
        <v>7196</v>
      </c>
      <c r="V744">
        <f t="shared" si="64"/>
        <v>2.6286143447239525E-3</v>
      </c>
      <c r="AE744" s="1">
        <v>44571</v>
      </c>
      <c r="AF744">
        <v>2.12</v>
      </c>
      <c r="AG744">
        <v>2.1509999999999998</v>
      </c>
      <c r="AH744">
        <v>2.085</v>
      </c>
      <c r="AI744">
        <v>2.093</v>
      </c>
      <c r="AJ744">
        <f t="shared" si="65"/>
        <v>8.7082728592161544E-3</v>
      </c>
      <c r="AL744" s="1">
        <v>44564</v>
      </c>
      <c r="AM744">
        <v>168.86</v>
      </c>
      <c r="AN744">
        <v>169.01</v>
      </c>
      <c r="AO744">
        <v>168</v>
      </c>
      <c r="AP744">
        <v>168.33</v>
      </c>
      <c r="AQ744">
        <v>9014423</v>
      </c>
      <c r="AR744">
        <f t="shared" si="66"/>
        <v>-1.5383715489003249E-2</v>
      </c>
    </row>
    <row r="745" spans="1:44" x14ac:dyDescent="0.2">
      <c r="A745" s="1">
        <v>44561</v>
      </c>
      <c r="B745">
        <v>178.34</v>
      </c>
      <c r="C745">
        <v>179.63</v>
      </c>
      <c r="D745">
        <v>178.1678</v>
      </c>
      <c r="E745">
        <v>178.85</v>
      </c>
      <c r="F745">
        <v>450530</v>
      </c>
      <c r="G745">
        <f t="shared" si="67"/>
        <v>8.9540545078066252E-4</v>
      </c>
      <c r="I745" s="1">
        <v>44561</v>
      </c>
      <c r="J745">
        <v>4775.21</v>
      </c>
      <c r="K745">
        <v>4786.83</v>
      </c>
      <c r="L745">
        <v>4765.75</v>
      </c>
      <c r="M745">
        <v>4766.18</v>
      </c>
      <c r="N745">
        <f t="shared" si="63"/>
        <v>-2.0061440780008771E-3</v>
      </c>
      <c r="P745" s="1">
        <v>44561</v>
      </c>
      <c r="Q745">
        <v>133.4</v>
      </c>
      <c r="R745">
        <v>133.51</v>
      </c>
      <c r="S745">
        <v>133.15</v>
      </c>
      <c r="T745">
        <v>133.15</v>
      </c>
      <c r="U745">
        <v>4463</v>
      </c>
      <c r="V745">
        <f t="shared" si="64"/>
        <v>2.2536057692308545E-4</v>
      </c>
      <c r="AE745" s="1">
        <v>44568</v>
      </c>
      <c r="AF745">
        <v>2.0790000000000002</v>
      </c>
      <c r="AG745">
        <v>2.1469999999999998</v>
      </c>
      <c r="AH745">
        <v>2.0670000000000002</v>
      </c>
      <c r="AI745">
        <v>2.12</v>
      </c>
      <c r="AJ745">
        <f t="shared" si="65"/>
        <v>-3.8554216867469912E-3</v>
      </c>
      <c r="AL745" s="1">
        <v>44561</v>
      </c>
      <c r="AM745">
        <v>170.53</v>
      </c>
      <c r="AN745">
        <v>171.04</v>
      </c>
      <c r="AO745">
        <v>170.04</v>
      </c>
      <c r="AP745">
        <v>170.96</v>
      </c>
      <c r="AQ745">
        <v>7039330</v>
      </c>
      <c r="AR745">
        <f t="shared" si="66"/>
        <v>6.831566548881016E-3</v>
      </c>
    </row>
    <row r="746" spans="1:44" x14ac:dyDescent="0.2">
      <c r="A746" s="1">
        <v>44560</v>
      </c>
      <c r="B746">
        <v>179.99</v>
      </c>
      <c r="C746">
        <v>180.66</v>
      </c>
      <c r="D746">
        <v>178.56899999999999</v>
      </c>
      <c r="E746">
        <v>178.69</v>
      </c>
      <c r="F746">
        <v>574551</v>
      </c>
      <c r="G746">
        <f t="shared" si="67"/>
        <v>-3.1241283124128437E-3</v>
      </c>
      <c r="I746" s="1">
        <v>44560</v>
      </c>
      <c r="J746">
        <v>4794.2299999999996</v>
      </c>
      <c r="K746">
        <v>4808.93</v>
      </c>
      <c r="L746">
        <v>4775.33</v>
      </c>
      <c r="M746">
        <v>4778.7299999999996</v>
      </c>
      <c r="N746">
        <f t="shared" si="63"/>
        <v>-5.755449887821049E-4</v>
      </c>
      <c r="P746" s="1">
        <v>44560</v>
      </c>
      <c r="Q746">
        <v>134.08000000000001</v>
      </c>
      <c r="R746">
        <v>134.61000000000001</v>
      </c>
      <c r="S746">
        <v>133.12</v>
      </c>
      <c r="T746">
        <v>133.12</v>
      </c>
      <c r="U746">
        <v>9508</v>
      </c>
      <c r="V746">
        <f t="shared" si="64"/>
        <v>-3.1451250561628538E-3</v>
      </c>
      <c r="AE746" s="1">
        <v>44567</v>
      </c>
      <c r="AF746">
        <v>2.1019999999999999</v>
      </c>
      <c r="AG746">
        <v>2.1389999999999998</v>
      </c>
      <c r="AH746">
        <v>2.0750000000000002</v>
      </c>
      <c r="AI746">
        <v>2.0790000000000002</v>
      </c>
      <c r="AJ746">
        <f t="shared" si="65"/>
        <v>1.715686274509811E-2</v>
      </c>
      <c r="AL746" s="1">
        <v>44560</v>
      </c>
      <c r="AM746">
        <v>168.43</v>
      </c>
      <c r="AN746">
        <v>169.81</v>
      </c>
      <c r="AO746">
        <v>168.37</v>
      </c>
      <c r="AP746">
        <v>169.8</v>
      </c>
      <c r="AQ746">
        <v>5426311</v>
      </c>
      <c r="AR746">
        <f t="shared" si="66"/>
        <v>7.1771753959310042E-3</v>
      </c>
    </row>
    <row r="747" spans="1:44" x14ac:dyDescent="0.2">
      <c r="A747" s="1">
        <v>44559</v>
      </c>
      <c r="B747">
        <v>178.7</v>
      </c>
      <c r="C747">
        <v>179.41</v>
      </c>
      <c r="D747">
        <v>178.03</v>
      </c>
      <c r="E747">
        <v>179.25</v>
      </c>
      <c r="F747">
        <v>460770</v>
      </c>
      <c r="G747">
        <f t="shared" si="67"/>
        <v>3.3023620284339159E-3</v>
      </c>
      <c r="I747" s="1">
        <v>44559</v>
      </c>
      <c r="J747">
        <v>4788.6400000000003</v>
      </c>
      <c r="K747">
        <v>4804.0600000000004</v>
      </c>
      <c r="L747">
        <v>4778.08</v>
      </c>
      <c r="M747">
        <v>4793.0600000000004</v>
      </c>
      <c r="N747">
        <f t="shared" si="63"/>
        <v>-4.1003840972042837E-4</v>
      </c>
      <c r="P747" s="1">
        <v>44559</v>
      </c>
      <c r="Q747">
        <v>133.74</v>
      </c>
      <c r="R747">
        <v>133.91</v>
      </c>
      <c r="S747">
        <v>133.13</v>
      </c>
      <c r="T747">
        <v>133.54</v>
      </c>
      <c r="U747">
        <v>5972</v>
      </c>
      <c r="V747">
        <f t="shared" si="64"/>
        <v>8.9941538000303217E-4</v>
      </c>
      <c r="AE747" s="1">
        <v>44566</v>
      </c>
      <c r="AF747">
        <v>2.0710000000000002</v>
      </c>
      <c r="AG747">
        <v>2.1059999999999999</v>
      </c>
      <c r="AH747">
        <v>2.04</v>
      </c>
      <c r="AI747">
        <v>2.1019999999999999</v>
      </c>
      <c r="AJ747">
        <f t="shared" si="65"/>
        <v>1.4925373134328483E-2</v>
      </c>
      <c r="AL747" s="1">
        <v>44559</v>
      </c>
      <c r="AM747">
        <v>167.36</v>
      </c>
      <c r="AN747">
        <v>168.69</v>
      </c>
      <c r="AO747">
        <v>167.28</v>
      </c>
      <c r="AP747">
        <v>168.59</v>
      </c>
      <c r="AQ747">
        <v>5889714</v>
      </c>
      <c r="AR747">
        <f t="shared" si="66"/>
        <v>-2.9648956356726131E-4</v>
      </c>
    </row>
    <row r="748" spans="1:44" x14ac:dyDescent="0.2">
      <c r="A748" s="1">
        <v>44558</v>
      </c>
      <c r="B748">
        <v>178.16</v>
      </c>
      <c r="C748">
        <v>179.80500000000001</v>
      </c>
      <c r="D748">
        <v>178.15539999999999</v>
      </c>
      <c r="E748">
        <v>178.66</v>
      </c>
      <c r="F748">
        <v>425619</v>
      </c>
      <c r="G748">
        <f t="shared" si="67"/>
        <v>7.8422585704675306E-4</v>
      </c>
      <c r="I748" s="1">
        <v>44558</v>
      </c>
      <c r="J748">
        <v>4795.49</v>
      </c>
      <c r="K748">
        <v>4807.0200000000004</v>
      </c>
      <c r="L748">
        <v>4780.04</v>
      </c>
      <c r="M748">
        <v>4786.3500000000004</v>
      </c>
      <c r="N748">
        <f t="shared" si="63"/>
        <v>9.7275237167801752E-3</v>
      </c>
      <c r="P748" s="1">
        <v>44558</v>
      </c>
      <c r="Q748">
        <v>134.6</v>
      </c>
      <c r="R748">
        <v>135.21</v>
      </c>
      <c r="S748">
        <v>133.41999999999999</v>
      </c>
      <c r="T748">
        <v>133.41999999999999</v>
      </c>
      <c r="U748">
        <v>5202</v>
      </c>
      <c r="V748">
        <f t="shared" si="64"/>
        <v>-8.6930678356491268E-3</v>
      </c>
      <c r="AE748" s="1">
        <v>44565</v>
      </c>
      <c r="AF748">
        <v>2.024</v>
      </c>
      <c r="AG748">
        <v>2.1030000000000002</v>
      </c>
      <c r="AH748">
        <v>2.0099999999999998</v>
      </c>
      <c r="AI748">
        <v>2.0710000000000002</v>
      </c>
      <c r="AJ748">
        <f t="shared" si="65"/>
        <v>5.4564533053515149E-2</v>
      </c>
      <c r="AL748" s="1">
        <v>44558</v>
      </c>
      <c r="AM748">
        <v>169.33</v>
      </c>
      <c r="AN748">
        <v>169.65</v>
      </c>
      <c r="AO748">
        <v>168.62</v>
      </c>
      <c r="AP748">
        <v>168.64</v>
      </c>
      <c r="AQ748">
        <v>4545714</v>
      </c>
      <c r="AR748">
        <f t="shared" si="66"/>
        <v>-4.3100903347701378E-3</v>
      </c>
    </row>
    <row r="749" spans="1:44" x14ac:dyDescent="0.2">
      <c r="A749" s="1">
        <v>44557</v>
      </c>
      <c r="B749">
        <v>176.54</v>
      </c>
      <c r="C749">
        <v>178.52</v>
      </c>
      <c r="D749">
        <v>175.47</v>
      </c>
      <c r="E749">
        <v>178.52</v>
      </c>
      <c r="F749">
        <v>311815</v>
      </c>
      <c r="G749">
        <f t="shared" si="67"/>
        <v>5.1235853837058526E-3</v>
      </c>
      <c r="I749" s="1">
        <v>44557</v>
      </c>
      <c r="J749">
        <v>4733.99</v>
      </c>
      <c r="K749">
        <v>4791.49</v>
      </c>
      <c r="L749">
        <v>4733.99</v>
      </c>
      <c r="M749">
        <v>4791.1899999999996</v>
      </c>
      <c r="N749">
        <f t="shared" si="63"/>
        <v>6.3839828569970287E-3</v>
      </c>
      <c r="P749" s="1">
        <v>44557</v>
      </c>
      <c r="Q749">
        <v>133.28</v>
      </c>
      <c r="R749">
        <v>134.59</v>
      </c>
      <c r="S749">
        <v>132.80000000000001</v>
      </c>
      <c r="T749">
        <v>134.59</v>
      </c>
      <c r="U749">
        <v>9662</v>
      </c>
      <c r="V749">
        <f t="shared" si="64"/>
        <v>1.2183199217868727E-2</v>
      </c>
      <c r="AE749" s="1">
        <v>44564</v>
      </c>
      <c r="AF749">
        <v>1.9059999999999999</v>
      </c>
      <c r="AG749">
        <v>2.0419999999999998</v>
      </c>
      <c r="AH749">
        <v>1.9059999999999999</v>
      </c>
      <c r="AI749">
        <v>2.024</v>
      </c>
      <c r="AJ749">
        <f t="shared" si="65"/>
        <v>1.0068892421833548E-2</v>
      </c>
      <c r="AL749" s="1">
        <v>44557</v>
      </c>
      <c r="AM749">
        <v>168.96</v>
      </c>
      <c r="AN749">
        <v>169.42</v>
      </c>
      <c r="AO749">
        <v>168.78</v>
      </c>
      <c r="AP749">
        <v>169.37</v>
      </c>
      <c r="AQ749">
        <v>4763297</v>
      </c>
      <c r="AR749">
        <f t="shared" si="66"/>
        <v>2.3672841332781302E-3</v>
      </c>
    </row>
    <row r="750" spans="1:44" x14ac:dyDescent="0.2">
      <c r="A750" s="1">
        <v>44553</v>
      </c>
      <c r="B750">
        <v>177</v>
      </c>
      <c r="C750">
        <v>178.01</v>
      </c>
      <c r="D750">
        <v>176.68</v>
      </c>
      <c r="E750">
        <v>177.61</v>
      </c>
      <c r="F750">
        <v>359714</v>
      </c>
      <c r="G750">
        <f t="shared" si="67"/>
        <v>7.4305161656267847E-3</v>
      </c>
      <c r="I750" s="1">
        <v>44553</v>
      </c>
      <c r="J750">
        <v>4703.96</v>
      </c>
      <c r="K750">
        <v>4740.74</v>
      </c>
      <c r="L750">
        <v>4703.96</v>
      </c>
      <c r="M750">
        <v>4725.79</v>
      </c>
      <c r="N750">
        <f t="shared" si="63"/>
        <v>1.2577682202030833E-2</v>
      </c>
      <c r="P750" s="1">
        <v>44553</v>
      </c>
      <c r="Q750">
        <v>132.4</v>
      </c>
      <c r="R750">
        <v>133.19</v>
      </c>
      <c r="S750">
        <v>132.4</v>
      </c>
      <c r="T750">
        <v>132.97</v>
      </c>
      <c r="U750">
        <v>3002</v>
      </c>
      <c r="V750">
        <f t="shared" si="64"/>
        <v>9.4898269055572419E-3</v>
      </c>
      <c r="AE750" s="1">
        <v>44561</v>
      </c>
      <c r="AF750">
        <v>1.9179999999999999</v>
      </c>
      <c r="AG750">
        <v>1.9370000000000001</v>
      </c>
      <c r="AH750">
        <v>1.887</v>
      </c>
      <c r="AI750">
        <v>1.9059999999999999</v>
      </c>
      <c r="AJ750">
        <f t="shared" si="65"/>
        <v>-1.2558869701726856E-2</v>
      </c>
      <c r="AL750" s="1">
        <v>44553</v>
      </c>
      <c r="AM750">
        <v>168.69</v>
      </c>
      <c r="AN750">
        <v>169.16</v>
      </c>
      <c r="AO750">
        <v>168.01</v>
      </c>
      <c r="AP750">
        <v>168.97</v>
      </c>
      <c r="AQ750">
        <v>4551124</v>
      </c>
      <c r="AR750">
        <f t="shared" si="66"/>
        <v>2.2539889673171328E-3</v>
      </c>
    </row>
    <row r="751" spans="1:44" x14ac:dyDescent="0.2">
      <c r="A751" s="1">
        <v>44552</v>
      </c>
      <c r="B751">
        <v>174.47</v>
      </c>
      <c r="C751">
        <v>176.35</v>
      </c>
      <c r="D751">
        <v>174.22</v>
      </c>
      <c r="E751">
        <v>176.3</v>
      </c>
      <c r="F751">
        <v>617510</v>
      </c>
      <c r="G751">
        <f t="shared" si="67"/>
        <v>9.9100647304807138E-3</v>
      </c>
      <c r="I751" s="1">
        <v>44552</v>
      </c>
      <c r="J751">
        <v>4650.3599999999997</v>
      </c>
      <c r="K751">
        <v>4697.67</v>
      </c>
      <c r="L751">
        <v>4645.53</v>
      </c>
      <c r="M751">
        <v>4696.5600000000004</v>
      </c>
      <c r="N751">
        <f t="shared" si="63"/>
        <v>1.3608514649281259E-2</v>
      </c>
      <c r="P751" s="1">
        <v>44552</v>
      </c>
      <c r="Q751">
        <v>130.93</v>
      </c>
      <c r="R751">
        <v>131.72</v>
      </c>
      <c r="S751">
        <v>130.93</v>
      </c>
      <c r="T751">
        <v>131.72</v>
      </c>
      <c r="U751">
        <v>5842</v>
      </c>
      <c r="V751">
        <f t="shared" si="64"/>
        <v>1.0587693724106149E-2</v>
      </c>
      <c r="AE751" s="1">
        <v>44560</v>
      </c>
      <c r="AF751">
        <v>1.964</v>
      </c>
      <c r="AG751">
        <v>1.97</v>
      </c>
      <c r="AH751">
        <v>1.911</v>
      </c>
      <c r="AI751">
        <v>1.9179999999999999</v>
      </c>
      <c r="AJ751">
        <f t="shared" si="65"/>
        <v>1.1111111111111181E-2</v>
      </c>
      <c r="AL751" s="1">
        <v>44552</v>
      </c>
      <c r="AM751">
        <v>167.58</v>
      </c>
      <c r="AN751">
        <v>168.64</v>
      </c>
      <c r="AO751">
        <v>167.11</v>
      </c>
      <c r="AP751">
        <v>168.59</v>
      </c>
      <c r="AQ751">
        <v>4672941</v>
      </c>
      <c r="AR751">
        <f t="shared" si="66"/>
        <v>9.4000718476828712E-3</v>
      </c>
    </row>
    <row r="752" spans="1:44" x14ac:dyDescent="0.2">
      <c r="A752" s="1">
        <v>44551</v>
      </c>
      <c r="B752">
        <v>171.25</v>
      </c>
      <c r="C752">
        <v>174.65</v>
      </c>
      <c r="D752">
        <v>171.25</v>
      </c>
      <c r="E752">
        <v>174.57</v>
      </c>
      <c r="F752">
        <v>523888</v>
      </c>
      <c r="G752">
        <f t="shared" si="67"/>
        <v>2.8576478906434093E-2</v>
      </c>
      <c r="I752" s="1">
        <v>44551</v>
      </c>
      <c r="J752">
        <v>4594.96</v>
      </c>
      <c r="K752">
        <v>4651.1400000000003</v>
      </c>
      <c r="L752">
        <v>4583.16</v>
      </c>
      <c r="M752">
        <v>4649.2299999999996</v>
      </c>
      <c r="N752">
        <f t="shared" si="63"/>
        <v>1.1489483789808101E-2</v>
      </c>
      <c r="P752" s="1">
        <v>44551</v>
      </c>
      <c r="Q752">
        <v>128.18</v>
      </c>
      <c r="R752">
        <v>130.34</v>
      </c>
      <c r="S752">
        <v>128.18</v>
      </c>
      <c r="T752">
        <v>130.34</v>
      </c>
      <c r="U752">
        <v>6116</v>
      </c>
      <c r="V752">
        <f t="shared" si="64"/>
        <v>3.0111436023077549E-2</v>
      </c>
      <c r="AE752" s="1">
        <v>44559</v>
      </c>
      <c r="AF752">
        <v>1.9039999999999999</v>
      </c>
      <c r="AG752">
        <v>1.972</v>
      </c>
      <c r="AH752">
        <v>1.89</v>
      </c>
      <c r="AI752">
        <v>1.964</v>
      </c>
      <c r="AJ752">
        <f t="shared" si="65"/>
        <v>1.9417475728155238E-2</v>
      </c>
      <c r="AL752" s="1">
        <v>44551</v>
      </c>
      <c r="AM752">
        <v>167.69</v>
      </c>
      <c r="AN752">
        <v>167.77539999999999</v>
      </c>
      <c r="AO752">
        <v>166.74</v>
      </c>
      <c r="AP752">
        <v>167.02</v>
      </c>
      <c r="AQ752">
        <v>4548504</v>
      </c>
      <c r="AR752">
        <f t="shared" si="66"/>
        <v>-4.1893590280682973E-4</v>
      </c>
    </row>
    <row r="753" spans="1:44" x14ac:dyDescent="0.2">
      <c r="A753" s="1">
        <v>44550</v>
      </c>
      <c r="B753">
        <v>170.43</v>
      </c>
      <c r="C753">
        <v>170.72</v>
      </c>
      <c r="D753">
        <v>167.13</v>
      </c>
      <c r="E753">
        <v>169.72</v>
      </c>
      <c r="F753">
        <v>886888</v>
      </c>
      <c r="G753">
        <f t="shared" si="67"/>
        <v>-1.8846109376806516E-2</v>
      </c>
      <c r="I753" s="1">
        <v>44550</v>
      </c>
      <c r="J753">
        <v>4587.8999999999996</v>
      </c>
      <c r="K753">
        <v>4587.8999999999996</v>
      </c>
      <c r="L753">
        <v>4531.1000000000004</v>
      </c>
      <c r="M753">
        <v>4568.0200000000004</v>
      </c>
      <c r="N753">
        <f t="shared" si="63"/>
        <v>-1.502536835194836E-2</v>
      </c>
      <c r="P753" s="1">
        <v>44550</v>
      </c>
      <c r="Q753">
        <v>125.98</v>
      </c>
      <c r="R753">
        <v>126.84</v>
      </c>
      <c r="S753">
        <v>124.86</v>
      </c>
      <c r="T753">
        <v>126.53</v>
      </c>
      <c r="U753">
        <v>9356</v>
      </c>
      <c r="V753">
        <f t="shared" si="64"/>
        <v>-1.7929214529649195E-2</v>
      </c>
      <c r="AE753" s="1">
        <v>44558</v>
      </c>
      <c r="AF753">
        <v>1.887</v>
      </c>
      <c r="AG753">
        <v>1.9179999999999999</v>
      </c>
      <c r="AH753">
        <v>1.8540000000000001</v>
      </c>
      <c r="AI753">
        <v>1.9039999999999999</v>
      </c>
      <c r="AJ753">
        <f t="shared" si="65"/>
        <v>-1.2253596164091588E-2</v>
      </c>
      <c r="AL753" s="1">
        <v>44550</v>
      </c>
      <c r="AM753">
        <v>167.88</v>
      </c>
      <c r="AN753">
        <v>168</v>
      </c>
      <c r="AO753">
        <v>167.06</v>
      </c>
      <c r="AP753">
        <v>167.09</v>
      </c>
      <c r="AQ753">
        <v>6972959</v>
      </c>
      <c r="AR753">
        <f t="shared" si="66"/>
        <v>-4.231227651966674E-3</v>
      </c>
    </row>
    <row r="754" spans="1:44" x14ac:dyDescent="0.2">
      <c r="A754" s="1">
        <v>44547</v>
      </c>
      <c r="B754">
        <v>172.92</v>
      </c>
      <c r="C754">
        <v>174.76</v>
      </c>
      <c r="D754">
        <v>171.40010000000001</v>
      </c>
      <c r="E754">
        <v>172.98</v>
      </c>
      <c r="F754">
        <v>459019</v>
      </c>
      <c r="G754">
        <f t="shared" si="67"/>
        <v>-4.3743524807184258E-3</v>
      </c>
      <c r="I754" s="1">
        <v>44547</v>
      </c>
      <c r="J754">
        <v>4652.5</v>
      </c>
      <c r="K754">
        <v>4666.7</v>
      </c>
      <c r="L754">
        <v>4600.22</v>
      </c>
      <c r="M754">
        <v>4620.6400000000003</v>
      </c>
      <c r="N754">
        <f t="shared" si="63"/>
        <v>-1.1107313371554373E-2</v>
      </c>
      <c r="P754" s="1">
        <v>44547</v>
      </c>
      <c r="Q754">
        <v>128.88</v>
      </c>
      <c r="R754">
        <v>129.58000000000001</v>
      </c>
      <c r="S754">
        <v>128.84</v>
      </c>
      <c r="T754">
        <v>128.84</v>
      </c>
      <c r="U754">
        <v>4549</v>
      </c>
      <c r="V754">
        <f t="shared" si="64"/>
        <v>-3.6346763591369488E-3</v>
      </c>
      <c r="AE754" s="1">
        <v>44557</v>
      </c>
      <c r="AF754">
        <v>1.9079999999999999</v>
      </c>
      <c r="AG754">
        <v>1.9079999999999999</v>
      </c>
      <c r="AH754">
        <v>1.877</v>
      </c>
      <c r="AI754">
        <v>1.887</v>
      </c>
      <c r="AJ754">
        <f t="shared" si="65"/>
        <v>1.6242555495397958E-2</v>
      </c>
      <c r="AL754" s="1">
        <v>44547</v>
      </c>
      <c r="AM754">
        <v>168.73</v>
      </c>
      <c r="AN754">
        <v>169.125</v>
      </c>
      <c r="AO754">
        <v>167.78</v>
      </c>
      <c r="AP754">
        <v>167.8</v>
      </c>
      <c r="AQ754">
        <v>9867792</v>
      </c>
      <c r="AR754">
        <f t="shared" si="66"/>
        <v>-2.1408182683158019E-3</v>
      </c>
    </row>
    <row r="755" spans="1:44" x14ac:dyDescent="0.2">
      <c r="A755" s="1">
        <v>44546</v>
      </c>
      <c r="B755">
        <v>176.19</v>
      </c>
      <c r="C755">
        <v>177.01</v>
      </c>
      <c r="D755">
        <v>173.07429999999999</v>
      </c>
      <c r="E755">
        <v>173.74</v>
      </c>
      <c r="F755">
        <v>432906</v>
      </c>
      <c r="G755">
        <f t="shared" si="67"/>
        <v>-7.5969612155137043E-3</v>
      </c>
      <c r="I755" s="1">
        <v>44546</v>
      </c>
      <c r="J755">
        <v>4719.13</v>
      </c>
      <c r="K755">
        <v>4731.99</v>
      </c>
      <c r="L755">
        <v>4651.8900000000003</v>
      </c>
      <c r="M755">
        <v>4668.67</v>
      </c>
      <c r="N755">
        <f t="shared" si="63"/>
        <v>8.8197917254002351E-3</v>
      </c>
      <c r="P755" s="1">
        <v>44546</v>
      </c>
      <c r="Q755">
        <v>132</v>
      </c>
      <c r="R755">
        <v>132.62</v>
      </c>
      <c r="S755">
        <v>129.1</v>
      </c>
      <c r="T755">
        <v>129.31</v>
      </c>
      <c r="U755">
        <v>4696</v>
      </c>
      <c r="V755">
        <f t="shared" si="64"/>
        <v>-1.3427939269092783E-2</v>
      </c>
      <c r="AE755" s="1">
        <v>44553</v>
      </c>
      <c r="AF755">
        <v>1.851</v>
      </c>
      <c r="AG755">
        <v>1.9139999999999999</v>
      </c>
      <c r="AH755">
        <v>1.847</v>
      </c>
      <c r="AI755">
        <v>1.9079999999999999</v>
      </c>
      <c r="AJ755">
        <f t="shared" si="65"/>
        <v>-1.0816657652785299E-3</v>
      </c>
      <c r="AL755" s="1">
        <v>44546</v>
      </c>
      <c r="AM755">
        <v>167.01</v>
      </c>
      <c r="AN755">
        <v>168.18</v>
      </c>
      <c r="AO755">
        <v>166.94</v>
      </c>
      <c r="AP755">
        <v>168.16</v>
      </c>
      <c r="AQ755">
        <v>11186200</v>
      </c>
      <c r="AR755">
        <f t="shared" si="66"/>
        <v>1.2097502256996635E-2</v>
      </c>
    </row>
    <row r="756" spans="1:44" x14ac:dyDescent="0.2">
      <c r="A756" s="1">
        <v>44545</v>
      </c>
      <c r="B756">
        <v>173.45</v>
      </c>
      <c r="C756">
        <v>175.36799999999999</v>
      </c>
      <c r="D756">
        <v>171.357</v>
      </c>
      <c r="E756">
        <v>175.07</v>
      </c>
      <c r="F756">
        <v>460502</v>
      </c>
      <c r="G756">
        <f t="shared" si="67"/>
        <v>8.2354296245105221E-3</v>
      </c>
      <c r="I756" s="1">
        <v>44545</v>
      </c>
      <c r="J756">
        <v>4636.46</v>
      </c>
      <c r="K756">
        <v>4712.6000000000004</v>
      </c>
      <c r="L756">
        <v>4611.22</v>
      </c>
      <c r="M756">
        <v>4709.8500000000004</v>
      </c>
      <c r="N756">
        <f t="shared" si="63"/>
        <v>1.020292976042613E-3</v>
      </c>
      <c r="P756" s="1">
        <v>44545</v>
      </c>
      <c r="Q756">
        <v>128.78</v>
      </c>
      <c r="R756">
        <v>131.26</v>
      </c>
      <c r="S756">
        <v>127.51</v>
      </c>
      <c r="T756">
        <v>131.07</v>
      </c>
      <c r="U756">
        <v>4862</v>
      </c>
      <c r="V756">
        <f t="shared" si="64"/>
        <v>1.7703237829024002E-2</v>
      </c>
      <c r="AE756" s="1">
        <v>44552</v>
      </c>
      <c r="AF756">
        <v>1.8640000000000001</v>
      </c>
      <c r="AG756">
        <v>1.8919999999999999</v>
      </c>
      <c r="AH756">
        <v>1.849</v>
      </c>
      <c r="AI756">
        <v>1.851</v>
      </c>
      <c r="AJ756">
        <f t="shared" si="65"/>
        <v>5.4377379010331749E-3</v>
      </c>
      <c r="AL756" s="1">
        <v>44545</v>
      </c>
      <c r="AM756">
        <v>165.27</v>
      </c>
      <c r="AN756">
        <v>166.4</v>
      </c>
      <c r="AO756">
        <v>163.80000000000001</v>
      </c>
      <c r="AP756">
        <v>166.15</v>
      </c>
      <c r="AQ756">
        <v>14231180</v>
      </c>
      <c r="AR756">
        <f t="shared" si="66"/>
        <v>4.2915860735010152E-3</v>
      </c>
    </row>
    <row r="757" spans="1:44" x14ac:dyDescent="0.2">
      <c r="A757" s="1">
        <v>44544</v>
      </c>
      <c r="B757">
        <v>173.14</v>
      </c>
      <c r="C757">
        <v>175.77</v>
      </c>
      <c r="D757">
        <v>173.11</v>
      </c>
      <c r="E757">
        <v>173.64</v>
      </c>
      <c r="F757">
        <v>582798</v>
      </c>
      <c r="G757">
        <f t="shared" si="67"/>
        <v>-2.2983222247759463E-3</v>
      </c>
      <c r="I757" s="1">
        <v>44544</v>
      </c>
      <c r="J757">
        <v>4642.99</v>
      </c>
      <c r="K757">
        <v>4660.47</v>
      </c>
      <c r="L757">
        <v>4606.5200000000004</v>
      </c>
      <c r="M757">
        <v>4634.09</v>
      </c>
      <c r="N757">
        <f t="shared" si="63"/>
        <v>-1.3085954237723867E-2</v>
      </c>
      <c r="P757" s="1">
        <v>44544</v>
      </c>
      <c r="Q757">
        <v>129.66</v>
      </c>
      <c r="R757">
        <v>129.66</v>
      </c>
      <c r="S757">
        <v>128.6</v>
      </c>
      <c r="T757">
        <v>128.79</v>
      </c>
      <c r="U757">
        <v>1830</v>
      </c>
      <c r="V757">
        <f t="shared" si="64"/>
        <v>-9.6124269455552143E-3</v>
      </c>
      <c r="AE757" s="1">
        <v>44551</v>
      </c>
      <c r="AF757">
        <v>1.855</v>
      </c>
      <c r="AG757">
        <v>1.929</v>
      </c>
      <c r="AH757">
        <v>1.839</v>
      </c>
      <c r="AI757">
        <v>1.8640000000000001</v>
      </c>
      <c r="AJ757">
        <f t="shared" si="65"/>
        <v>4.4886363636363613E-2</v>
      </c>
      <c r="AL757" s="1">
        <v>44544</v>
      </c>
      <c r="AM757">
        <v>165.34</v>
      </c>
      <c r="AN757">
        <v>166.14</v>
      </c>
      <c r="AO757">
        <v>165.16</v>
      </c>
      <c r="AP757">
        <v>165.44</v>
      </c>
      <c r="AQ757">
        <v>8637879</v>
      </c>
      <c r="AR757">
        <f t="shared" si="66"/>
        <v>-9.3413173652694744E-3</v>
      </c>
    </row>
    <row r="758" spans="1:44" x14ac:dyDescent="0.2">
      <c r="A758" s="1">
        <v>44543</v>
      </c>
      <c r="B758">
        <v>176.45</v>
      </c>
      <c r="C758">
        <v>176.45</v>
      </c>
      <c r="D758">
        <v>173.53389999999999</v>
      </c>
      <c r="E758">
        <v>174.04</v>
      </c>
      <c r="F758">
        <v>459303</v>
      </c>
      <c r="G758">
        <f t="shared" si="67"/>
        <v>-1.5220958524302596E-2</v>
      </c>
      <c r="I758" s="1">
        <v>44543</v>
      </c>
      <c r="J758">
        <v>4710.3</v>
      </c>
      <c r="K758">
        <v>4710.3</v>
      </c>
      <c r="L758">
        <v>4667.6000000000004</v>
      </c>
      <c r="M758">
        <v>4668.97</v>
      </c>
      <c r="N758">
        <f t="shared" si="63"/>
        <v>-5.6528144163884902E-4</v>
      </c>
      <c r="P758" s="1">
        <v>44543</v>
      </c>
      <c r="Q758">
        <v>129.91999999999999</v>
      </c>
      <c r="R758">
        <v>130.9</v>
      </c>
      <c r="S758">
        <v>129.91999999999999</v>
      </c>
      <c r="T758">
        <v>130.04</v>
      </c>
      <c r="U758">
        <v>3631</v>
      </c>
      <c r="V758">
        <f t="shared" si="64"/>
        <v>-1.8862230270107139E-2</v>
      </c>
      <c r="AE758" s="1">
        <v>44550</v>
      </c>
      <c r="AF758">
        <v>1.8140000000000001</v>
      </c>
      <c r="AG758">
        <v>1.861</v>
      </c>
      <c r="AH758">
        <v>1.76</v>
      </c>
      <c r="AI758">
        <v>1.855</v>
      </c>
      <c r="AJ758">
        <f t="shared" si="65"/>
        <v>-2.7086788280818095E-2</v>
      </c>
      <c r="AL758" s="1">
        <v>44543</v>
      </c>
      <c r="AM758">
        <v>166.9</v>
      </c>
      <c r="AN758">
        <v>167.255</v>
      </c>
      <c r="AO758">
        <v>166.67</v>
      </c>
      <c r="AP758">
        <v>167</v>
      </c>
      <c r="AQ758">
        <v>6610673</v>
      </c>
      <c r="AR758">
        <f t="shared" si="66"/>
        <v>2.521311081762441E-3</v>
      </c>
    </row>
    <row r="759" spans="1:44" x14ac:dyDescent="0.2">
      <c r="A759" s="1">
        <v>44540</v>
      </c>
      <c r="B759">
        <v>177.54</v>
      </c>
      <c r="C759">
        <v>177.8948</v>
      </c>
      <c r="D759">
        <v>175.01</v>
      </c>
      <c r="E759">
        <v>176.73</v>
      </c>
      <c r="F759">
        <v>381208</v>
      </c>
      <c r="G759">
        <f t="shared" si="67"/>
        <v>1.5300918055082273E-3</v>
      </c>
      <c r="I759" s="1">
        <v>44540</v>
      </c>
      <c r="J759">
        <v>4687.6400000000003</v>
      </c>
      <c r="K759">
        <v>4713.57</v>
      </c>
      <c r="L759">
        <v>4670.24</v>
      </c>
      <c r="M759">
        <v>4712.0200000000004</v>
      </c>
      <c r="N759">
        <f t="shared" si="63"/>
        <v>9.129914830325502E-4</v>
      </c>
      <c r="P759" s="1">
        <v>44540</v>
      </c>
      <c r="Q759">
        <v>132.03</v>
      </c>
      <c r="R759">
        <v>132.54</v>
      </c>
      <c r="S759">
        <v>132.01</v>
      </c>
      <c r="T759">
        <v>132.54</v>
      </c>
      <c r="U759">
        <v>2903</v>
      </c>
      <c r="V759">
        <f t="shared" si="64"/>
        <v>2.0412792016328857E-3</v>
      </c>
      <c r="AE759" s="1">
        <v>44547</v>
      </c>
      <c r="AF759">
        <v>1.8560000000000001</v>
      </c>
      <c r="AG759">
        <v>1.869</v>
      </c>
      <c r="AH759">
        <v>1.8089999999999999</v>
      </c>
      <c r="AI759">
        <v>1.8140000000000001</v>
      </c>
      <c r="AJ759">
        <f t="shared" si="65"/>
        <v>-1.8980477223427408E-2</v>
      </c>
      <c r="AL759" s="1">
        <v>44540</v>
      </c>
      <c r="AM759">
        <v>166.72</v>
      </c>
      <c r="AN759">
        <v>166.91499999999999</v>
      </c>
      <c r="AO759">
        <v>166.18</v>
      </c>
      <c r="AP759">
        <v>166.58</v>
      </c>
      <c r="AQ759">
        <v>6450614</v>
      </c>
      <c r="AR759">
        <f t="shared" si="66"/>
        <v>4.2199180130215643E-3</v>
      </c>
    </row>
    <row r="760" spans="1:44" x14ac:dyDescent="0.2">
      <c r="A760" s="1">
        <v>44539</v>
      </c>
      <c r="B760">
        <v>177.7</v>
      </c>
      <c r="C760">
        <v>178.17</v>
      </c>
      <c r="D760">
        <v>176.46</v>
      </c>
      <c r="E760">
        <v>176.46</v>
      </c>
      <c r="F760">
        <v>366681</v>
      </c>
      <c r="G760">
        <f t="shared" si="67"/>
        <v>-1.3032048772302613E-2</v>
      </c>
      <c r="I760" s="1">
        <v>44539</v>
      </c>
      <c r="J760">
        <v>4691</v>
      </c>
      <c r="K760">
        <v>4695.26</v>
      </c>
      <c r="L760">
        <v>4665.9799999999996</v>
      </c>
      <c r="M760">
        <v>4667.45</v>
      </c>
      <c r="N760">
        <f t="shared" si="63"/>
        <v>-1.826925545296816E-3</v>
      </c>
      <c r="P760" s="1">
        <v>44539</v>
      </c>
      <c r="Q760">
        <v>133.80000000000001</v>
      </c>
      <c r="R760">
        <v>133.80000000000001</v>
      </c>
      <c r="S760">
        <v>132.18</v>
      </c>
      <c r="T760">
        <v>132.27000000000001</v>
      </c>
      <c r="U760">
        <v>4378</v>
      </c>
      <c r="V760">
        <f t="shared" si="64"/>
        <v>-1.6726137377341656E-2</v>
      </c>
      <c r="AE760" s="1">
        <v>44546</v>
      </c>
      <c r="AF760">
        <v>1.8640000000000001</v>
      </c>
      <c r="AG760">
        <v>1.903</v>
      </c>
      <c r="AH760">
        <v>1.8440000000000001</v>
      </c>
      <c r="AI760">
        <v>1.8560000000000001</v>
      </c>
      <c r="AJ760">
        <f t="shared" si="65"/>
        <v>1.7660044150110389E-2</v>
      </c>
      <c r="AL760" s="1">
        <v>44539</v>
      </c>
      <c r="AM760">
        <v>166.54</v>
      </c>
      <c r="AN760">
        <v>166.58</v>
      </c>
      <c r="AO760">
        <v>165.65</v>
      </c>
      <c r="AP760">
        <v>165.88</v>
      </c>
      <c r="AQ760">
        <v>4913771</v>
      </c>
      <c r="AR760">
        <f t="shared" si="66"/>
        <v>-6.1114439784302589E-3</v>
      </c>
    </row>
    <row r="761" spans="1:44" x14ac:dyDescent="0.2">
      <c r="A761" s="1">
        <v>44538</v>
      </c>
      <c r="B761">
        <v>178.87</v>
      </c>
      <c r="C761">
        <v>179.43</v>
      </c>
      <c r="D761">
        <v>177.93</v>
      </c>
      <c r="E761">
        <v>178.79</v>
      </c>
      <c r="F761">
        <v>475032</v>
      </c>
      <c r="G761">
        <f t="shared" si="67"/>
        <v>3.1982942430703242E-3</v>
      </c>
      <c r="I761" s="1">
        <v>44538</v>
      </c>
      <c r="J761">
        <v>4690.8599999999997</v>
      </c>
      <c r="K761">
        <v>4705.0600000000004</v>
      </c>
      <c r="L761">
        <v>4674.5200000000004</v>
      </c>
      <c r="M761">
        <v>4701.21</v>
      </c>
      <c r="N761">
        <f t="shared" si="63"/>
        <v>9.1861562143105806E-3</v>
      </c>
      <c r="P761" s="1">
        <v>44538</v>
      </c>
      <c r="Q761">
        <v>133.6</v>
      </c>
      <c r="R761">
        <v>134.71</v>
      </c>
      <c r="S761">
        <v>133.6</v>
      </c>
      <c r="T761">
        <v>134.52000000000001</v>
      </c>
      <c r="U761">
        <v>8778</v>
      </c>
      <c r="V761">
        <f t="shared" si="64"/>
        <v>6.5095398428732095E-3</v>
      </c>
      <c r="AE761" s="1">
        <v>44545</v>
      </c>
      <c r="AF761">
        <v>1.829</v>
      </c>
      <c r="AG761">
        <v>1.879</v>
      </c>
      <c r="AH761">
        <v>1.8120000000000001</v>
      </c>
      <c r="AI761">
        <v>1.8640000000000001</v>
      </c>
      <c r="AJ761">
        <f t="shared" si="65"/>
        <v>6.1077179344809114E-3</v>
      </c>
      <c r="AL761" s="1">
        <v>44538</v>
      </c>
      <c r="AM761">
        <v>166.51</v>
      </c>
      <c r="AN761">
        <v>166.96</v>
      </c>
      <c r="AO761">
        <v>166.28</v>
      </c>
      <c r="AP761">
        <v>166.9</v>
      </c>
      <c r="AQ761">
        <v>4288935</v>
      </c>
      <c r="AR761">
        <f t="shared" si="66"/>
        <v>5.3953599904084533E-4</v>
      </c>
    </row>
    <row r="762" spans="1:44" x14ac:dyDescent="0.2">
      <c r="A762" s="1">
        <v>44537</v>
      </c>
      <c r="B762">
        <v>177.86</v>
      </c>
      <c r="C762">
        <v>179.85</v>
      </c>
      <c r="D762">
        <v>177.29499999999999</v>
      </c>
      <c r="E762">
        <v>178.22</v>
      </c>
      <c r="F762">
        <v>435531</v>
      </c>
      <c r="G762">
        <f t="shared" si="67"/>
        <v>1.5730080930126473E-2</v>
      </c>
      <c r="I762" s="1">
        <v>44537</v>
      </c>
      <c r="J762">
        <v>4631.97</v>
      </c>
      <c r="K762">
        <v>4694.04</v>
      </c>
      <c r="L762">
        <v>4631.97</v>
      </c>
      <c r="M762">
        <v>4686.75</v>
      </c>
      <c r="N762">
        <f t="shared" si="63"/>
        <v>2.0143111676882118E-2</v>
      </c>
      <c r="P762" s="1">
        <v>44537</v>
      </c>
      <c r="Q762">
        <v>132.77000000000001</v>
      </c>
      <c r="R762">
        <v>134.38999999999999</v>
      </c>
      <c r="S762">
        <v>132.77000000000001</v>
      </c>
      <c r="T762">
        <v>133.65</v>
      </c>
      <c r="U762">
        <v>3086</v>
      </c>
      <c r="V762">
        <f t="shared" si="64"/>
        <v>2.8789161727349775E-2</v>
      </c>
      <c r="AE762" s="1">
        <v>44544</v>
      </c>
      <c r="AF762">
        <v>1.8009999999999999</v>
      </c>
      <c r="AG762">
        <v>1.8680000000000001</v>
      </c>
      <c r="AH762">
        <v>1.8009999999999999</v>
      </c>
      <c r="AI762">
        <v>1.829</v>
      </c>
      <c r="AJ762">
        <f t="shared" si="65"/>
        <v>1.6685205784204068E-3</v>
      </c>
      <c r="AL762" s="1">
        <v>44537</v>
      </c>
      <c r="AM762">
        <v>166.2</v>
      </c>
      <c r="AN762">
        <v>167.08</v>
      </c>
      <c r="AO762">
        <v>166.18</v>
      </c>
      <c r="AP762">
        <v>166.81</v>
      </c>
      <c r="AQ762">
        <v>4900713</v>
      </c>
      <c r="AR762">
        <f t="shared" si="66"/>
        <v>3.5495126940199941E-3</v>
      </c>
    </row>
    <row r="763" spans="1:44" x14ac:dyDescent="0.2">
      <c r="A763" s="1">
        <v>44536</v>
      </c>
      <c r="B763">
        <v>173.23</v>
      </c>
      <c r="C763">
        <v>176.99</v>
      </c>
      <c r="D763">
        <v>172.73500000000001</v>
      </c>
      <c r="E763">
        <v>175.46</v>
      </c>
      <c r="F763">
        <v>544567</v>
      </c>
      <c r="G763">
        <f t="shared" si="67"/>
        <v>2.1125531048128938E-2</v>
      </c>
      <c r="I763" s="1">
        <v>44536</v>
      </c>
      <c r="J763">
        <v>4548.37</v>
      </c>
      <c r="K763">
        <v>4612.6000000000004</v>
      </c>
      <c r="L763">
        <v>4540.51</v>
      </c>
      <c r="M763">
        <v>4591.67</v>
      </c>
      <c r="N763">
        <f t="shared" si="63"/>
        <v>1.0097616971293386E-2</v>
      </c>
      <c r="P763" s="1">
        <v>44536</v>
      </c>
      <c r="Q763">
        <v>129.06</v>
      </c>
      <c r="R763">
        <v>130.66999999999999</v>
      </c>
      <c r="S763">
        <v>127.71</v>
      </c>
      <c r="T763">
        <v>129.91</v>
      </c>
      <c r="U763">
        <v>16294</v>
      </c>
      <c r="V763">
        <f t="shared" si="64"/>
        <v>9.1664724617416832E-3</v>
      </c>
      <c r="AE763" s="1">
        <v>44543</v>
      </c>
      <c r="AF763">
        <v>1.8819999999999999</v>
      </c>
      <c r="AG763">
        <v>1.901</v>
      </c>
      <c r="AH763">
        <v>1.798</v>
      </c>
      <c r="AI763">
        <v>1.8009999999999999</v>
      </c>
      <c r="AJ763">
        <f t="shared" si="65"/>
        <v>-2.1762785636561498E-2</v>
      </c>
      <c r="AL763" s="1">
        <v>44536</v>
      </c>
      <c r="AM763">
        <v>166.14</v>
      </c>
      <c r="AN763">
        <v>166.8</v>
      </c>
      <c r="AO763">
        <v>165.93</v>
      </c>
      <c r="AP763">
        <v>166.22</v>
      </c>
      <c r="AQ763">
        <v>4813624</v>
      </c>
      <c r="AR763">
        <f t="shared" si="66"/>
        <v>-2.4605413190901793E-3</v>
      </c>
    </row>
    <row r="764" spans="1:44" x14ac:dyDescent="0.2">
      <c r="A764" s="1">
        <v>44533</v>
      </c>
      <c r="B764">
        <v>174.49</v>
      </c>
      <c r="C764">
        <v>174.63</v>
      </c>
      <c r="D764">
        <v>170.45</v>
      </c>
      <c r="E764">
        <v>171.83</v>
      </c>
      <c r="F764">
        <v>753870</v>
      </c>
      <c r="G764">
        <f t="shared" si="67"/>
        <v>-1.156235618959958E-2</v>
      </c>
      <c r="I764" s="1">
        <v>44533</v>
      </c>
      <c r="J764">
        <v>4589.49</v>
      </c>
      <c r="K764">
        <v>4608.03</v>
      </c>
      <c r="L764">
        <v>4495.12</v>
      </c>
      <c r="M764">
        <v>4538.43</v>
      </c>
      <c r="N764">
        <f t="shared" si="63"/>
        <v>-2.1333132063408181E-3</v>
      </c>
      <c r="P764" s="1">
        <v>44533</v>
      </c>
      <c r="Q764">
        <v>133.19</v>
      </c>
      <c r="R764">
        <v>133.19</v>
      </c>
      <c r="S764">
        <v>127.81</v>
      </c>
      <c r="T764">
        <v>128.72999999999999</v>
      </c>
      <c r="U764">
        <v>16144</v>
      </c>
      <c r="V764">
        <f t="shared" si="64"/>
        <v>-2.4107345917671191E-2</v>
      </c>
      <c r="AE764" s="1">
        <v>44540</v>
      </c>
      <c r="AF764">
        <v>1.8779999999999999</v>
      </c>
      <c r="AG764">
        <v>1.889</v>
      </c>
      <c r="AH764">
        <v>1.8380000000000001</v>
      </c>
      <c r="AI764">
        <v>1.8819999999999999</v>
      </c>
      <c r="AJ764">
        <f t="shared" si="65"/>
        <v>-2.7129679869776959E-3</v>
      </c>
      <c r="AL764" s="1">
        <v>44533</v>
      </c>
      <c r="AM764">
        <v>165.49</v>
      </c>
      <c r="AN764">
        <v>166.93</v>
      </c>
      <c r="AO764">
        <v>165</v>
      </c>
      <c r="AP764">
        <v>166.63</v>
      </c>
      <c r="AQ764">
        <v>9507938</v>
      </c>
      <c r="AR764">
        <f t="shared" si="66"/>
        <v>8.4120067780197663E-3</v>
      </c>
    </row>
    <row r="765" spans="1:44" x14ac:dyDescent="0.2">
      <c r="A765" s="1">
        <v>44532</v>
      </c>
      <c r="B765">
        <v>169.48</v>
      </c>
      <c r="C765">
        <v>174.42</v>
      </c>
      <c r="D765">
        <v>169.27500000000001</v>
      </c>
      <c r="E765">
        <v>173.84</v>
      </c>
      <c r="F765">
        <v>654531</v>
      </c>
      <c r="G765">
        <f t="shared" si="67"/>
        <v>3.0346135609293532E-2</v>
      </c>
      <c r="I765" s="1">
        <v>44532</v>
      </c>
      <c r="J765">
        <v>4504.7299999999996</v>
      </c>
      <c r="K765">
        <v>4595.46</v>
      </c>
      <c r="L765">
        <v>4504.7299999999996</v>
      </c>
      <c r="M765">
        <v>4577.1000000000004</v>
      </c>
      <c r="N765">
        <f t="shared" si="63"/>
        <v>-1.2283078396638943E-3</v>
      </c>
      <c r="P765" s="1">
        <v>44532</v>
      </c>
      <c r="Q765">
        <v>130.9</v>
      </c>
      <c r="R765">
        <v>132.29</v>
      </c>
      <c r="S765">
        <v>129.4</v>
      </c>
      <c r="T765">
        <v>131.91</v>
      </c>
      <c r="U765">
        <v>23043</v>
      </c>
      <c r="V765">
        <f t="shared" si="64"/>
        <v>2.1291421492722205E-2</v>
      </c>
      <c r="AE765" s="1">
        <v>44539</v>
      </c>
      <c r="AF765">
        <v>1.8959999999999999</v>
      </c>
      <c r="AG765">
        <v>1.905</v>
      </c>
      <c r="AH765">
        <v>1.843</v>
      </c>
      <c r="AI765">
        <v>1.8779999999999999</v>
      </c>
      <c r="AJ765">
        <f t="shared" si="65"/>
        <v>5.0741163055872271E-2</v>
      </c>
      <c r="AL765" s="1">
        <v>44532</v>
      </c>
      <c r="AM765">
        <v>165.89</v>
      </c>
      <c r="AN765">
        <v>165.94049999999999</v>
      </c>
      <c r="AO765">
        <v>164.63</v>
      </c>
      <c r="AP765">
        <v>165.24</v>
      </c>
      <c r="AQ765">
        <v>9604118</v>
      </c>
      <c r="AR765">
        <f t="shared" si="66"/>
        <v>-5.5368319691862511E-3</v>
      </c>
    </row>
    <row r="766" spans="1:44" x14ac:dyDescent="0.2">
      <c r="A766" s="1">
        <v>44531</v>
      </c>
      <c r="B766">
        <v>174.51</v>
      </c>
      <c r="C766">
        <v>176.31</v>
      </c>
      <c r="D766">
        <v>168.72</v>
      </c>
      <c r="E766">
        <v>168.72</v>
      </c>
      <c r="F766">
        <v>969029</v>
      </c>
      <c r="G766">
        <f t="shared" si="67"/>
        <v>-1.6897797459503587E-2</v>
      </c>
      <c r="I766" s="1">
        <v>44531</v>
      </c>
      <c r="J766">
        <v>4602.82</v>
      </c>
      <c r="K766">
        <v>4652.9399999999996</v>
      </c>
      <c r="L766">
        <v>4510.2700000000004</v>
      </c>
      <c r="M766">
        <v>4513.04</v>
      </c>
      <c r="N766">
        <f t="shared" si="63"/>
        <v>-1.090570175438587E-2</v>
      </c>
      <c r="P766" s="1">
        <v>44531</v>
      </c>
      <c r="Q766">
        <v>135.85</v>
      </c>
      <c r="R766">
        <v>135.85</v>
      </c>
      <c r="S766">
        <v>129.16</v>
      </c>
      <c r="T766">
        <v>129.16</v>
      </c>
      <c r="U766">
        <v>24165</v>
      </c>
      <c r="V766">
        <f t="shared" si="64"/>
        <v>-2.2551838958680112E-2</v>
      </c>
      <c r="AE766" s="1">
        <v>44538</v>
      </c>
      <c r="AF766">
        <v>1.8069999999999999</v>
      </c>
      <c r="AG766">
        <v>1.901</v>
      </c>
      <c r="AH766">
        <v>1.754</v>
      </c>
      <c r="AI766">
        <v>1.798</v>
      </c>
      <c r="AJ766">
        <f t="shared" si="65"/>
        <v>2.2857142857142876E-3</v>
      </c>
      <c r="AL766" s="1">
        <v>44531</v>
      </c>
      <c r="AM766">
        <v>166.84</v>
      </c>
      <c r="AN766">
        <v>167.47</v>
      </c>
      <c r="AO766">
        <v>166.06</v>
      </c>
      <c r="AP766">
        <v>166.16</v>
      </c>
      <c r="AQ766">
        <v>7825484</v>
      </c>
      <c r="AR766">
        <f t="shared" si="66"/>
        <v>3.9879154078549641E-3</v>
      </c>
    </row>
    <row r="767" spans="1:44" x14ac:dyDescent="0.2">
      <c r="A767" s="1">
        <v>44530</v>
      </c>
      <c r="B767">
        <v>174.75</v>
      </c>
      <c r="C767">
        <v>175.3399</v>
      </c>
      <c r="D767">
        <v>170.88</v>
      </c>
      <c r="E767">
        <v>171.62</v>
      </c>
      <c r="F767">
        <v>666630</v>
      </c>
      <c r="G767">
        <f t="shared" si="67"/>
        <v>-2.7428312365408609E-2</v>
      </c>
      <c r="I767" s="1">
        <v>44530</v>
      </c>
      <c r="J767">
        <v>4640.25</v>
      </c>
      <c r="K767">
        <v>4646.0200000000004</v>
      </c>
      <c r="L767">
        <v>4560</v>
      </c>
      <c r="M767">
        <v>4567</v>
      </c>
      <c r="N767">
        <f t="shared" si="63"/>
        <v>-1.4109477088855592E-2</v>
      </c>
      <c r="P767" s="1">
        <v>44530</v>
      </c>
      <c r="Q767">
        <v>134.62</v>
      </c>
      <c r="R767">
        <v>134.62</v>
      </c>
      <c r="S767">
        <v>131.63</v>
      </c>
      <c r="T767">
        <v>132.13999999999999</v>
      </c>
      <c r="U767">
        <v>8456</v>
      </c>
      <c r="V767">
        <f t="shared" si="64"/>
        <v>-2.6234340456890218E-2</v>
      </c>
      <c r="AE767" s="1">
        <v>44537</v>
      </c>
      <c r="AF767">
        <v>1.7729999999999999</v>
      </c>
      <c r="AG767">
        <v>1.8120000000000001</v>
      </c>
      <c r="AH767">
        <v>1.75</v>
      </c>
      <c r="AI767">
        <v>1.8069999999999999</v>
      </c>
      <c r="AJ767">
        <f t="shared" si="65"/>
        <v>4.2287075640262031E-2</v>
      </c>
      <c r="AL767" s="1">
        <v>44530</v>
      </c>
      <c r="AM767">
        <v>167.77</v>
      </c>
      <c r="AN767">
        <v>169.01</v>
      </c>
      <c r="AO767">
        <v>165.37</v>
      </c>
      <c r="AP767">
        <v>165.5</v>
      </c>
      <c r="AQ767">
        <v>12925270</v>
      </c>
      <c r="AR767">
        <f t="shared" si="66"/>
        <v>-6.7218821269955861E-3</v>
      </c>
    </row>
    <row r="768" spans="1:44" x14ac:dyDescent="0.2">
      <c r="A768" s="1">
        <v>44529</v>
      </c>
      <c r="B768">
        <v>178.89</v>
      </c>
      <c r="C768">
        <v>179.43</v>
      </c>
      <c r="D768">
        <v>175.42009999999999</v>
      </c>
      <c r="E768">
        <v>176.46</v>
      </c>
      <c r="F768">
        <v>448753</v>
      </c>
      <c r="G768">
        <f t="shared" si="67"/>
        <v>-1.0755731672799191E-3</v>
      </c>
      <c r="I768" s="1">
        <v>44529</v>
      </c>
      <c r="J768">
        <v>4628.75</v>
      </c>
      <c r="K768">
        <v>4672.95</v>
      </c>
      <c r="L768">
        <v>4625.26</v>
      </c>
      <c r="M768">
        <v>4655.2700000000004</v>
      </c>
      <c r="N768">
        <f t="shared" si="63"/>
        <v>8.6862082727246787E-3</v>
      </c>
      <c r="P768" s="1">
        <v>44529</v>
      </c>
      <c r="Q768">
        <v>137.07</v>
      </c>
      <c r="R768">
        <v>137.07</v>
      </c>
      <c r="S768">
        <v>135.37</v>
      </c>
      <c r="T768">
        <v>135.69999999999999</v>
      </c>
      <c r="U768">
        <v>5372</v>
      </c>
      <c r="V768">
        <f t="shared" si="64"/>
        <v>6.8259385665528083E-3</v>
      </c>
      <c r="AE768" s="1">
        <v>44536</v>
      </c>
      <c r="AF768">
        <v>1.679</v>
      </c>
      <c r="AG768">
        <v>1.776</v>
      </c>
      <c r="AH768">
        <v>1.679</v>
      </c>
      <c r="AI768">
        <v>1.67</v>
      </c>
      <c r="AJ768">
        <f t="shared" si="65"/>
        <v>8.4084084084084156E-3</v>
      </c>
      <c r="AL768" s="1">
        <v>44529</v>
      </c>
      <c r="AM768">
        <v>166.84</v>
      </c>
      <c r="AN768">
        <v>167.255</v>
      </c>
      <c r="AO768">
        <v>166.38</v>
      </c>
      <c r="AP768">
        <v>166.62</v>
      </c>
      <c r="AQ768">
        <v>7394940</v>
      </c>
      <c r="AR768">
        <f t="shared" si="66"/>
        <v>-1.3784836679651769E-3</v>
      </c>
    </row>
    <row r="769" spans="1:44" x14ac:dyDescent="0.2">
      <c r="A769" s="1">
        <v>44526</v>
      </c>
      <c r="B769">
        <v>178.15</v>
      </c>
      <c r="C769">
        <v>178.26</v>
      </c>
      <c r="D769">
        <v>174.33500000000001</v>
      </c>
      <c r="E769">
        <v>176.65</v>
      </c>
      <c r="F769">
        <v>632934</v>
      </c>
      <c r="G769">
        <f t="shared" si="67"/>
        <v>-3.5226652102676073E-2</v>
      </c>
      <c r="I769" s="1">
        <v>44526</v>
      </c>
      <c r="J769">
        <v>4664.63</v>
      </c>
      <c r="K769">
        <v>4664.63</v>
      </c>
      <c r="L769">
        <v>4585.43</v>
      </c>
      <c r="M769">
        <v>4594.62</v>
      </c>
      <c r="N769">
        <f t="shared" si="63"/>
        <v>-1.5978917957290843E-2</v>
      </c>
      <c r="P769" s="1">
        <v>44526</v>
      </c>
      <c r="Q769">
        <v>135</v>
      </c>
      <c r="R769">
        <v>135</v>
      </c>
      <c r="S769">
        <v>133.99</v>
      </c>
      <c r="T769">
        <v>134.78</v>
      </c>
      <c r="U769">
        <v>2708</v>
      </c>
      <c r="V769">
        <f t="shared" si="64"/>
        <v>-2.8612612612612606E-2</v>
      </c>
      <c r="AE769" s="1">
        <v>44533</v>
      </c>
      <c r="AF769">
        <v>1.7649999999999999</v>
      </c>
      <c r="AG769">
        <v>1.7929999999999999</v>
      </c>
      <c r="AH769">
        <v>1.665</v>
      </c>
      <c r="AI769">
        <v>1.679</v>
      </c>
      <c r="AJ769">
        <f t="shared" si="65"/>
        <v>-4.0898617511520713E-2</v>
      </c>
      <c r="AL769" s="1">
        <v>44526</v>
      </c>
      <c r="AM769">
        <v>168.6</v>
      </c>
      <c r="AN769">
        <v>168.64</v>
      </c>
      <c r="AO769">
        <v>166.37</v>
      </c>
      <c r="AP769">
        <v>166.85</v>
      </c>
      <c r="AQ769">
        <v>9605192</v>
      </c>
      <c r="AR769">
        <f t="shared" si="66"/>
        <v>-1.6156055528961837E-3</v>
      </c>
    </row>
    <row r="770" spans="1:44" x14ac:dyDescent="0.2">
      <c r="A770" s="1">
        <v>44524</v>
      </c>
      <c r="B770">
        <v>182.62</v>
      </c>
      <c r="C770">
        <v>183.29</v>
      </c>
      <c r="D770">
        <v>181.85</v>
      </c>
      <c r="E770">
        <v>183.1</v>
      </c>
      <c r="F770">
        <v>286500</v>
      </c>
      <c r="G770">
        <f t="shared" si="67"/>
        <v>-1.9078768056690887E-3</v>
      </c>
      <c r="I770" s="1">
        <v>44524</v>
      </c>
      <c r="J770">
        <v>4675.78</v>
      </c>
      <c r="K770">
        <v>4702.87</v>
      </c>
      <c r="L770">
        <v>4659.8900000000003</v>
      </c>
      <c r="M770">
        <v>4701.46</v>
      </c>
      <c r="N770">
        <f t="shared" si="63"/>
        <v>1.5539497835647723E-3</v>
      </c>
      <c r="P770" s="1">
        <v>44524</v>
      </c>
      <c r="Q770">
        <v>138.51</v>
      </c>
      <c r="R770">
        <v>138.75</v>
      </c>
      <c r="S770">
        <v>138.51</v>
      </c>
      <c r="T770">
        <v>138.75</v>
      </c>
      <c r="U770">
        <v>2026</v>
      </c>
      <c r="V770">
        <f t="shared" si="64"/>
        <v>3.398900781024001E-3</v>
      </c>
      <c r="AE770" s="1">
        <v>44532</v>
      </c>
      <c r="AF770">
        <v>1.7450000000000001</v>
      </c>
      <c r="AG770">
        <v>1.788</v>
      </c>
      <c r="AH770">
        <v>1.736</v>
      </c>
      <c r="AI770">
        <v>1.7649999999999999</v>
      </c>
      <c r="AJ770">
        <f t="shared" si="65"/>
        <v>-1.1507479861910253E-3</v>
      </c>
      <c r="AL770" s="1">
        <v>44524</v>
      </c>
      <c r="AM770">
        <v>166.583</v>
      </c>
      <c r="AN770">
        <v>167.44</v>
      </c>
      <c r="AO770">
        <v>166.32</v>
      </c>
      <c r="AP770">
        <v>167.12</v>
      </c>
      <c r="AQ770">
        <v>5359457</v>
      </c>
      <c r="AR770">
        <f t="shared" si="66"/>
        <v>-9.5648015303680404E-4</v>
      </c>
    </row>
    <row r="771" spans="1:44" x14ac:dyDescent="0.2">
      <c r="A771" s="1">
        <v>44523</v>
      </c>
      <c r="B771">
        <v>182.9</v>
      </c>
      <c r="C771">
        <v>184.07</v>
      </c>
      <c r="D771">
        <v>182.03110000000001</v>
      </c>
      <c r="E771">
        <v>183.45</v>
      </c>
      <c r="F771">
        <v>492940</v>
      </c>
      <c r="G771">
        <f t="shared" si="67"/>
        <v>3.2265120857485233E-3</v>
      </c>
      <c r="I771" s="1">
        <v>44523</v>
      </c>
      <c r="J771">
        <v>4678.4799999999996</v>
      </c>
      <c r="K771">
        <v>4699.3900000000003</v>
      </c>
      <c r="L771">
        <v>4652.66</v>
      </c>
      <c r="M771">
        <v>4690.7</v>
      </c>
      <c r="N771">
        <f t="shared" si="63"/>
        <v>-6.3026331807687925E-3</v>
      </c>
      <c r="P771" s="1">
        <v>44523</v>
      </c>
      <c r="Q771">
        <v>139.1</v>
      </c>
      <c r="R771">
        <v>139.1</v>
      </c>
      <c r="S771">
        <v>137.13999999999999</v>
      </c>
      <c r="T771">
        <v>138.28</v>
      </c>
      <c r="U771">
        <v>11035</v>
      </c>
      <c r="V771">
        <f t="shared" si="64"/>
        <v>1.5935100680863311E-3</v>
      </c>
      <c r="AE771" s="1">
        <v>44531</v>
      </c>
      <c r="AF771">
        <v>1.796</v>
      </c>
      <c r="AG771">
        <v>1.8460000000000001</v>
      </c>
      <c r="AH771">
        <v>1.738</v>
      </c>
      <c r="AI771">
        <v>1.7450000000000001</v>
      </c>
      <c r="AJ771">
        <f t="shared" si="65"/>
        <v>-2.359550561797755E-2</v>
      </c>
      <c r="AL771" s="1">
        <v>44523</v>
      </c>
      <c r="AM771">
        <v>167.28</v>
      </c>
      <c r="AN771">
        <v>167.6</v>
      </c>
      <c r="AO771">
        <v>166.53</v>
      </c>
      <c r="AP771">
        <v>167.28</v>
      </c>
      <c r="AQ771">
        <v>8053370</v>
      </c>
      <c r="AR771">
        <f t="shared" si="66"/>
        <v>-8.6523645845680217E-3</v>
      </c>
    </row>
    <row r="772" spans="1:44" x14ac:dyDescent="0.2">
      <c r="A772" s="1">
        <v>44522</v>
      </c>
      <c r="B772">
        <v>182.46</v>
      </c>
      <c r="C772">
        <v>184.53</v>
      </c>
      <c r="D772">
        <v>182.0136</v>
      </c>
      <c r="E772">
        <v>182.86</v>
      </c>
      <c r="F772">
        <v>625108</v>
      </c>
      <c r="G772">
        <f t="shared" si="67"/>
        <v>7.1046979126508812E-3</v>
      </c>
      <c r="I772" s="1">
        <v>44522</v>
      </c>
      <c r="J772">
        <v>4712</v>
      </c>
      <c r="K772">
        <v>4743.83</v>
      </c>
      <c r="L772">
        <v>4682.17</v>
      </c>
      <c r="M772">
        <v>4682.9399999999996</v>
      </c>
      <c r="N772">
        <f t="shared" si="63"/>
        <v>-2.5669866346273037E-3</v>
      </c>
      <c r="P772" s="1">
        <v>44522</v>
      </c>
      <c r="Q772">
        <v>140.04</v>
      </c>
      <c r="R772">
        <v>140.04</v>
      </c>
      <c r="S772">
        <v>138.06</v>
      </c>
      <c r="T772">
        <v>138.06</v>
      </c>
      <c r="U772">
        <v>3401</v>
      </c>
      <c r="V772">
        <f t="shared" si="64"/>
        <v>-7.9612072085101851E-4</v>
      </c>
      <c r="AE772" s="1">
        <v>44530</v>
      </c>
      <c r="AF772">
        <v>1.855</v>
      </c>
      <c r="AG772">
        <v>1.879</v>
      </c>
      <c r="AH772">
        <v>1.78</v>
      </c>
      <c r="AI772">
        <v>1.796</v>
      </c>
      <c r="AJ772">
        <f t="shared" si="65"/>
        <v>-2.6790595954073227E-2</v>
      </c>
      <c r="AL772" s="1">
        <v>44522</v>
      </c>
      <c r="AM772">
        <v>169.9</v>
      </c>
      <c r="AN772">
        <v>170.44</v>
      </c>
      <c r="AO772">
        <v>168.42</v>
      </c>
      <c r="AP772">
        <v>168.74</v>
      </c>
      <c r="AQ772">
        <v>13100510</v>
      </c>
      <c r="AR772">
        <f t="shared" si="66"/>
        <v>-2.2420485487515233E-2</v>
      </c>
    </row>
    <row r="773" spans="1:44" x14ac:dyDescent="0.2">
      <c r="A773" s="1">
        <v>44519</v>
      </c>
      <c r="B773">
        <v>182.02</v>
      </c>
      <c r="C773">
        <v>182.48</v>
      </c>
      <c r="D773">
        <v>180.86</v>
      </c>
      <c r="E773">
        <v>181.57</v>
      </c>
      <c r="F773">
        <v>354009</v>
      </c>
      <c r="G773">
        <f t="shared" si="67"/>
        <v>-1.014010794308463E-2</v>
      </c>
      <c r="I773" s="1">
        <v>44519</v>
      </c>
      <c r="J773">
        <v>4708.4399999999996</v>
      </c>
      <c r="K773">
        <v>4717.75</v>
      </c>
      <c r="L773">
        <v>4694.22</v>
      </c>
      <c r="M773">
        <v>4697.96</v>
      </c>
      <c r="N773">
        <f t="shared" ref="N773:N836" si="68">(L773-L774)/L774</f>
        <v>4.5882750739389636E-3</v>
      </c>
      <c r="P773" s="1">
        <v>44519</v>
      </c>
      <c r="Q773">
        <v>138.80000000000001</v>
      </c>
      <c r="R773">
        <v>139.05000000000001</v>
      </c>
      <c r="S773">
        <v>138.16999999999999</v>
      </c>
      <c r="T773">
        <v>138.16999999999999</v>
      </c>
      <c r="U773">
        <v>8245</v>
      </c>
      <c r="V773">
        <f t="shared" ref="V773:V836" si="69">(T773-T774)/T774</f>
        <v>-1.0314447389155691E-2</v>
      </c>
      <c r="AE773" s="1">
        <v>44529</v>
      </c>
      <c r="AF773">
        <v>1.829</v>
      </c>
      <c r="AG773">
        <v>1.909</v>
      </c>
      <c r="AH773">
        <v>1.829</v>
      </c>
      <c r="AI773">
        <v>1.855</v>
      </c>
      <c r="AJ773">
        <f t="shared" ref="AJ773:AJ836" si="70">(AH773-AH774)/AH774</f>
        <v>2.1917808219178102E-3</v>
      </c>
      <c r="AL773" s="1">
        <v>44519</v>
      </c>
      <c r="AM773">
        <v>173.69</v>
      </c>
      <c r="AN773">
        <v>174.1</v>
      </c>
      <c r="AO773">
        <v>172.23500000000001</v>
      </c>
      <c r="AP773">
        <v>172.61</v>
      </c>
      <c r="AQ773">
        <v>8787253</v>
      </c>
      <c r="AR773">
        <f t="shared" ref="AR773:AR836" si="71">(AP773-AP774)/AP774</f>
        <v>-7.6463148212026219E-3</v>
      </c>
    </row>
    <row r="774" spans="1:44" x14ac:dyDescent="0.2">
      <c r="A774" s="1">
        <v>44518</v>
      </c>
      <c r="B774">
        <v>184.05</v>
      </c>
      <c r="C774">
        <v>184.51</v>
      </c>
      <c r="D774">
        <v>181.84</v>
      </c>
      <c r="E774">
        <v>183.43</v>
      </c>
      <c r="F774">
        <v>845412</v>
      </c>
      <c r="G774">
        <f t="shared" si="67"/>
        <v>-9.2592592592585787E-4</v>
      </c>
      <c r="I774" s="1">
        <v>44518</v>
      </c>
      <c r="J774">
        <v>4700.72</v>
      </c>
      <c r="K774">
        <v>4708.8</v>
      </c>
      <c r="L774">
        <v>4672.78</v>
      </c>
      <c r="M774">
        <v>4704.54</v>
      </c>
      <c r="N774">
        <f t="shared" si="68"/>
        <v>-2.482703264658753E-3</v>
      </c>
      <c r="P774" s="1">
        <v>44518</v>
      </c>
      <c r="Q774">
        <v>140.55000000000001</v>
      </c>
      <c r="R774">
        <v>140.62</v>
      </c>
      <c r="S774">
        <v>138.78</v>
      </c>
      <c r="T774">
        <v>139.61000000000001</v>
      </c>
      <c r="U774">
        <v>10766</v>
      </c>
      <c r="V774">
        <f t="shared" si="69"/>
        <v>7.1633237822488018E-5</v>
      </c>
      <c r="AE774" s="1">
        <v>44526</v>
      </c>
      <c r="AF774">
        <v>1.9650000000000001</v>
      </c>
      <c r="AG774">
        <v>1.9650000000000001</v>
      </c>
      <c r="AH774">
        <v>1.825</v>
      </c>
      <c r="AI774">
        <v>1.829</v>
      </c>
      <c r="AJ774">
        <f t="shared" si="70"/>
        <v>-7.1246819338422446E-2</v>
      </c>
      <c r="AL774" s="1">
        <v>44518</v>
      </c>
      <c r="AM774">
        <v>173.96</v>
      </c>
      <c r="AN774">
        <v>174.36</v>
      </c>
      <c r="AO774">
        <v>173.53</v>
      </c>
      <c r="AP774">
        <v>173.94</v>
      </c>
      <c r="AQ774">
        <v>6253445</v>
      </c>
      <c r="AR774">
        <f t="shared" si="71"/>
        <v>-3.209169054441274E-3</v>
      </c>
    </row>
    <row r="775" spans="1:44" x14ac:dyDescent="0.2">
      <c r="A775" s="1">
        <v>44517</v>
      </c>
      <c r="B775">
        <v>184.71</v>
      </c>
      <c r="C775">
        <v>184.71</v>
      </c>
      <c r="D775">
        <v>182.67230000000001</v>
      </c>
      <c r="E775">
        <v>183.6</v>
      </c>
      <c r="F775">
        <v>2084881</v>
      </c>
      <c r="G775">
        <f t="shared" ref="G775:G838" si="72">(E775-E776)/E776</f>
        <v>-9.0138716467858572E-3</v>
      </c>
      <c r="I775" s="1">
        <v>44517</v>
      </c>
      <c r="J775">
        <v>4701.5</v>
      </c>
      <c r="K775">
        <v>4701.5</v>
      </c>
      <c r="L775">
        <v>4684.41</v>
      </c>
      <c r="M775">
        <v>4688.67</v>
      </c>
      <c r="N775">
        <f t="shared" si="68"/>
        <v>1.0663714733876808E-3</v>
      </c>
      <c r="P775" s="1">
        <v>44517</v>
      </c>
      <c r="Q775">
        <v>141.19</v>
      </c>
      <c r="R775">
        <v>141.19</v>
      </c>
      <c r="S775">
        <v>139.56</v>
      </c>
      <c r="T775">
        <v>139.6</v>
      </c>
      <c r="U775">
        <v>5204</v>
      </c>
      <c r="V775">
        <f t="shared" si="69"/>
        <v>-1.0490501842926128E-2</v>
      </c>
      <c r="AE775" s="1">
        <v>44525</v>
      </c>
      <c r="AF775">
        <v>1.9650000000000001</v>
      </c>
      <c r="AG775">
        <v>1.9650000000000001</v>
      </c>
      <c r="AH775">
        <v>1.9650000000000001</v>
      </c>
      <c r="AI775">
        <v>1.972</v>
      </c>
      <c r="AJ775">
        <f t="shared" si="70"/>
        <v>4.6012269938650917E-3</v>
      </c>
      <c r="AL775" s="1">
        <v>44517</v>
      </c>
      <c r="AM775">
        <v>174.24</v>
      </c>
      <c r="AN775">
        <v>174.60499999999999</v>
      </c>
      <c r="AO775">
        <v>173.89</v>
      </c>
      <c r="AP775">
        <v>174.5</v>
      </c>
      <c r="AQ775">
        <v>6523061</v>
      </c>
      <c r="AR775">
        <f t="shared" si="71"/>
        <v>9.1371732593107362E-3</v>
      </c>
    </row>
    <row r="776" spans="1:44" x14ac:dyDescent="0.2">
      <c r="A776" s="1">
        <v>44516</v>
      </c>
      <c r="B776">
        <v>185.01</v>
      </c>
      <c r="C776">
        <v>185.93700000000001</v>
      </c>
      <c r="D776">
        <v>184.5</v>
      </c>
      <c r="E776">
        <v>185.27</v>
      </c>
      <c r="F776">
        <v>351911</v>
      </c>
      <c r="G776">
        <f t="shared" si="72"/>
        <v>-1.4552118141639638E-3</v>
      </c>
      <c r="I776" s="1">
        <v>44516</v>
      </c>
      <c r="J776">
        <v>4679.42</v>
      </c>
      <c r="K776">
        <v>4714.95</v>
      </c>
      <c r="L776">
        <v>4679.42</v>
      </c>
      <c r="M776">
        <v>4700.8999999999996</v>
      </c>
      <c r="N776">
        <f t="shared" si="68"/>
        <v>1.403851174655436E-3</v>
      </c>
      <c r="P776" s="1">
        <v>44516</v>
      </c>
      <c r="Q776">
        <v>141.47</v>
      </c>
      <c r="R776">
        <v>141.53</v>
      </c>
      <c r="S776">
        <v>141.08000000000001</v>
      </c>
      <c r="T776">
        <v>141.08000000000001</v>
      </c>
      <c r="U776">
        <v>4140</v>
      </c>
      <c r="V776">
        <f t="shared" si="69"/>
        <v>3.9137550700918764E-3</v>
      </c>
      <c r="AE776" s="1">
        <v>44524</v>
      </c>
      <c r="AF776">
        <v>2.0259999999999998</v>
      </c>
      <c r="AG776">
        <v>2.0379999999999998</v>
      </c>
      <c r="AH776">
        <v>1.956</v>
      </c>
      <c r="AI776">
        <v>2.0249999999999999</v>
      </c>
      <c r="AJ776">
        <f t="shared" si="70"/>
        <v>-3.0581039755351708E-3</v>
      </c>
      <c r="AL776" s="1">
        <v>44516</v>
      </c>
      <c r="AM776">
        <v>173.97</v>
      </c>
      <c r="AN776">
        <v>174.48</v>
      </c>
      <c r="AO776">
        <v>172.86</v>
      </c>
      <c r="AP776">
        <v>172.92</v>
      </c>
      <c r="AQ776">
        <v>8667323</v>
      </c>
      <c r="AR776">
        <f t="shared" si="71"/>
        <v>-7.2338959696866415E-3</v>
      </c>
    </row>
    <row r="777" spans="1:44" x14ac:dyDescent="0.2">
      <c r="A777" s="1">
        <v>44515</v>
      </c>
      <c r="B777">
        <v>185.66</v>
      </c>
      <c r="C777">
        <v>185.93870000000001</v>
      </c>
      <c r="D777">
        <v>184.71</v>
      </c>
      <c r="E777">
        <v>185.54</v>
      </c>
      <c r="F777">
        <v>482726</v>
      </c>
      <c r="G777">
        <f t="shared" si="72"/>
        <v>3.0815807968859448E-3</v>
      </c>
      <c r="I777" s="1">
        <v>44515</v>
      </c>
      <c r="J777">
        <v>4689.3</v>
      </c>
      <c r="K777">
        <v>4697.42</v>
      </c>
      <c r="L777">
        <v>4672.8599999999997</v>
      </c>
      <c r="M777">
        <v>4682.8</v>
      </c>
      <c r="N777">
        <f t="shared" si="68"/>
        <v>4.7497511164816221E-3</v>
      </c>
      <c r="P777" s="1">
        <v>44515</v>
      </c>
      <c r="Q777">
        <v>141.57</v>
      </c>
      <c r="R777">
        <v>141.57</v>
      </c>
      <c r="S777">
        <v>140.33000000000001</v>
      </c>
      <c r="T777">
        <v>140.53</v>
      </c>
      <c r="U777">
        <v>9278</v>
      </c>
      <c r="V777">
        <f t="shared" si="69"/>
        <v>-4.6040515653775725E-3</v>
      </c>
      <c r="AE777" s="1">
        <v>44523</v>
      </c>
      <c r="AF777">
        <v>1.964</v>
      </c>
      <c r="AG777">
        <v>2.044</v>
      </c>
      <c r="AH777">
        <v>1.962</v>
      </c>
      <c r="AI777">
        <v>2.0259999999999998</v>
      </c>
      <c r="AJ777">
        <f t="shared" si="70"/>
        <v>3.2088374539715907E-2</v>
      </c>
      <c r="AL777" s="1">
        <v>44515</v>
      </c>
      <c r="AM777">
        <v>174.1</v>
      </c>
      <c r="AN777">
        <v>174.59</v>
      </c>
      <c r="AO777">
        <v>173.69</v>
      </c>
      <c r="AP777">
        <v>174.18</v>
      </c>
      <c r="AQ777">
        <v>5630808</v>
      </c>
      <c r="AR777">
        <f t="shared" si="71"/>
        <v>-1.5477214101460696E-3</v>
      </c>
    </row>
    <row r="778" spans="1:44" x14ac:dyDescent="0.2">
      <c r="A778" s="1">
        <v>44512</v>
      </c>
      <c r="B778">
        <v>185.22</v>
      </c>
      <c r="C778">
        <v>185.44990000000001</v>
      </c>
      <c r="D778">
        <v>184.45949999999999</v>
      </c>
      <c r="E778">
        <v>184.97</v>
      </c>
      <c r="F778">
        <v>399519</v>
      </c>
      <c r="G778">
        <f t="shared" si="72"/>
        <v>1.2991934174200676E-3</v>
      </c>
      <c r="I778" s="1">
        <v>44512</v>
      </c>
      <c r="J778">
        <v>4655.24</v>
      </c>
      <c r="K778">
        <v>4688.47</v>
      </c>
      <c r="L778">
        <v>4650.7700000000004</v>
      </c>
      <c r="M778">
        <v>4682.8500000000004</v>
      </c>
      <c r="N778">
        <f t="shared" si="68"/>
        <v>5.2922459990836161E-4</v>
      </c>
      <c r="P778" s="1">
        <v>44512</v>
      </c>
      <c r="Q778">
        <v>142.32</v>
      </c>
      <c r="R778">
        <v>142.32</v>
      </c>
      <c r="S778">
        <v>140.71</v>
      </c>
      <c r="T778">
        <v>141.18</v>
      </c>
      <c r="U778">
        <v>5654</v>
      </c>
      <c r="V778">
        <f t="shared" si="69"/>
        <v>3.9823638173801896E-3</v>
      </c>
      <c r="AE778" s="1">
        <v>44522</v>
      </c>
      <c r="AF778">
        <v>1.915</v>
      </c>
      <c r="AG778">
        <v>1.988</v>
      </c>
      <c r="AH778">
        <v>1.901</v>
      </c>
      <c r="AI778">
        <v>1.909</v>
      </c>
      <c r="AJ778">
        <f t="shared" si="70"/>
        <v>-1.050972149238046E-3</v>
      </c>
      <c r="AL778" s="1">
        <v>44512</v>
      </c>
      <c r="AM778">
        <v>173.51</v>
      </c>
      <c r="AN778">
        <v>174.67</v>
      </c>
      <c r="AO778">
        <v>173.4</v>
      </c>
      <c r="AP778">
        <v>174.45</v>
      </c>
      <c r="AQ778">
        <v>7894848</v>
      </c>
      <c r="AR778">
        <f t="shared" si="71"/>
        <v>1.89524465885587E-3</v>
      </c>
    </row>
    <row r="779" spans="1:44" x14ac:dyDescent="0.2">
      <c r="A779" s="1">
        <v>44511</v>
      </c>
      <c r="B779">
        <v>184.03</v>
      </c>
      <c r="C779">
        <v>185.22030000000001</v>
      </c>
      <c r="D779">
        <v>183.5</v>
      </c>
      <c r="E779">
        <v>184.73</v>
      </c>
      <c r="F779">
        <v>380283</v>
      </c>
      <c r="G779">
        <f t="shared" si="72"/>
        <v>6.8676077832887719E-3</v>
      </c>
      <c r="I779" s="1">
        <v>44511</v>
      </c>
      <c r="J779">
        <v>4659.3900000000003</v>
      </c>
      <c r="K779">
        <v>4664.55</v>
      </c>
      <c r="L779">
        <v>4648.3100000000004</v>
      </c>
      <c r="M779">
        <v>4649.2700000000004</v>
      </c>
      <c r="N779">
        <f t="shared" si="68"/>
        <v>3.7681985635499085E-3</v>
      </c>
      <c r="P779" s="1">
        <v>44511</v>
      </c>
      <c r="Q779">
        <v>141.06</v>
      </c>
      <c r="R779">
        <v>141.06</v>
      </c>
      <c r="S779">
        <v>140.62</v>
      </c>
      <c r="T779">
        <v>140.62</v>
      </c>
      <c r="U779">
        <v>7683</v>
      </c>
      <c r="V779">
        <f t="shared" si="69"/>
        <v>8.6794347607776195E-3</v>
      </c>
      <c r="AE779" s="1">
        <v>44519</v>
      </c>
      <c r="AF779">
        <v>1.974</v>
      </c>
      <c r="AG779">
        <v>1.994</v>
      </c>
      <c r="AH779">
        <v>1.903</v>
      </c>
      <c r="AI779">
        <v>1.915</v>
      </c>
      <c r="AJ779">
        <f t="shared" si="70"/>
        <v>-3.0071355759429125E-2</v>
      </c>
      <c r="AL779" s="1">
        <v>44511</v>
      </c>
      <c r="AM779">
        <v>173.98</v>
      </c>
      <c r="AN779">
        <v>174.27</v>
      </c>
      <c r="AO779">
        <v>173.74</v>
      </c>
      <c r="AP779">
        <v>174.12</v>
      </c>
      <c r="AQ779">
        <v>5959640</v>
      </c>
      <c r="AR779">
        <f t="shared" si="71"/>
        <v>5.6020791221484192E-3</v>
      </c>
    </row>
    <row r="780" spans="1:44" x14ac:dyDescent="0.2">
      <c r="A780" s="1">
        <v>44510</v>
      </c>
      <c r="B780">
        <v>184.64</v>
      </c>
      <c r="C780">
        <v>185.62</v>
      </c>
      <c r="D780">
        <v>182.79</v>
      </c>
      <c r="E780">
        <v>183.47</v>
      </c>
      <c r="F780">
        <v>397466</v>
      </c>
      <c r="G780">
        <f t="shared" si="72"/>
        <v>-1.0036151729347723E-2</v>
      </c>
      <c r="I780" s="1">
        <v>44510</v>
      </c>
      <c r="J780">
        <v>4670.26</v>
      </c>
      <c r="K780">
        <v>4684.8500000000004</v>
      </c>
      <c r="L780">
        <v>4630.8599999999997</v>
      </c>
      <c r="M780">
        <v>4646.71</v>
      </c>
      <c r="N780">
        <f t="shared" si="68"/>
        <v>-8.565856039667176E-3</v>
      </c>
      <c r="P780" s="1">
        <v>44510</v>
      </c>
      <c r="Q780">
        <v>141.72</v>
      </c>
      <c r="R780">
        <v>141.72</v>
      </c>
      <c r="S780">
        <v>138.91999999999999</v>
      </c>
      <c r="T780">
        <v>139.41</v>
      </c>
      <c r="U780">
        <v>9692</v>
      </c>
      <c r="V780">
        <f t="shared" si="69"/>
        <v>-1.7616799379888661E-2</v>
      </c>
      <c r="AE780" s="1">
        <v>44518</v>
      </c>
      <c r="AF780">
        <v>1.9790000000000001</v>
      </c>
      <c r="AG780">
        <v>1.9990000000000001</v>
      </c>
      <c r="AH780">
        <v>1.962</v>
      </c>
      <c r="AI780">
        <v>1.9970000000000001</v>
      </c>
      <c r="AJ780">
        <f t="shared" si="70"/>
        <v>-2.5419420437214619E-3</v>
      </c>
      <c r="AL780" s="1">
        <v>44510</v>
      </c>
      <c r="AM780">
        <v>173.67</v>
      </c>
      <c r="AN780">
        <v>174.65</v>
      </c>
      <c r="AO780">
        <v>172.11</v>
      </c>
      <c r="AP780">
        <v>173.15</v>
      </c>
      <c r="AQ780">
        <v>11461780</v>
      </c>
      <c r="AR780">
        <f t="shared" si="71"/>
        <v>1.0858777511822137E-2</v>
      </c>
    </row>
    <row r="781" spans="1:44" x14ac:dyDescent="0.2">
      <c r="A781" s="1">
        <v>44509</v>
      </c>
      <c r="B781">
        <v>185.3</v>
      </c>
      <c r="C781">
        <v>185.99</v>
      </c>
      <c r="D781">
        <v>184.3</v>
      </c>
      <c r="E781">
        <v>185.33</v>
      </c>
      <c r="F781">
        <v>398229</v>
      </c>
      <c r="G781">
        <f t="shared" si="72"/>
        <v>-2.0999353866034158E-3</v>
      </c>
      <c r="I781" s="1">
        <v>44509</v>
      </c>
      <c r="J781">
        <v>4707.25</v>
      </c>
      <c r="K781">
        <v>4708.53</v>
      </c>
      <c r="L781">
        <v>4670.87</v>
      </c>
      <c r="M781">
        <v>4685.25</v>
      </c>
      <c r="N781">
        <f t="shared" si="68"/>
        <v>-5.0102356216676575E-3</v>
      </c>
      <c r="P781" s="1">
        <v>44509</v>
      </c>
      <c r="Q781">
        <v>142.76</v>
      </c>
      <c r="R781">
        <v>142.76</v>
      </c>
      <c r="S781">
        <v>141.07</v>
      </c>
      <c r="T781">
        <v>141.91</v>
      </c>
      <c r="U781">
        <v>6578</v>
      </c>
      <c r="V781">
        <f t="shared" si="69"/>
        <v>-4.0005614823132593E-3</v>
      </c>
      <c r="AE781" s="1">
        <v>44517</v>
      </c>
      <c r="AF781">
        <v>2.0310000000000001</v>
      </c>
      <c r="AG781">
        <v>2.0499999999999998</v>
      </c>
      <c r="AH781">
        <v>1.9670000000000001</v>
      </c>
      <c r="AI781">
        <v>1.9790000000000001</v>
      </c>
      <c r="AJ781">
        <f t="shared" si="70"/>
        <v>-1.0157440325038098E-3</v>
      </c>
      <c r="AL781" s="1">
        <v>44509</v>
      </c>
      <c r="AM781">
        <v>170.73</v>
      </c>
      <c r="AN781">
        <v>171.31</v>
      </c>
      <c r="AO781">
        <v>170.12</v>
      </c>
      <c r="AP781">
        <v>171.29</v>
      </c>
      <c r="AQ781">
        <v>5781180</v>
      </c>
      <c r="AR781">
        <f t="shared" si="71"/>
        <v>4.9281314168378026E-3</v>
      </c>
    </row>
    <row r="782" spans="1:44" x14ac:dyDescent="0.2">
      <c r="A782" s="1">
        <v>44508</v>
      </c>
      <c r="B782">
        <v>186.81</v>
      </c>
      <c r="C782">
        <v>187.22</v>
      </c>
      <c r="D782">
        <v>185.16900000000001</v>
      </c>
      <c r="E782">
        <v>185.72</v>
      </c>
      <c r="F782">
        <v>538530</v>
      </c>
      <c r="G782">
        <f t="shared" si="72"/>
        <v>5.3873505010232901E-4</v>
      </c>
      <c r="I782" s="1">
        <v>44508</v>
      </c>
      <c r="J782">
        <v>4701.4799999999996</v>
      </c>
      <c r="K782">
        <v>4714.92</v>
      </c>
      <c r="L782">
        <v>4694.3900000000003</v>
      </c>
      <c r="M782">
        <v>4701.7</v>
      </c>
      <c r="N782">
        <f t="shared" si="68"/>
        <v>2.7919475703435397E-3</v>
      </c>
      <c r="P782" s="1">
        <v>44508</v>
      </c>
      <c r="Q782">
        <v>143.02000000000001</v>
      </c>
      <c r="R782">
        <v>143.19999999999999</v>
      </c>
      <c r="S782">
        <v>142.47999999999999</v>
      </c>
      <c r="T782">
        <v>142.47999999999999</v>
      </c>
      <c r="U782">
        <v>4701</v>
      </c>
      <c r="V782">
        <f t="shared" si="69"/>
        <v>6.2146892655366914E-3</v>
      </c>
      <c r="AE782" s="1">
        <v>44516</v>
      </c>
      <c r="AF782">
        <v>1.9970000000000001</v>
      </c>
      <c r="AG782">
        <v>2.0369999999999999</v>
      </c>
      <c r="AH782">
        <v>1.9690000000000001</v>
      </c>
      <c r="AI782">
        <v>2.0310000000000001</v>
      </c>
      <c r="AJ782">
        <f t="shared" si="70"/>
        <v>2.819843342036556E-2</v>
      </c>
      <c r="AL782" s="1">
        <v>44508</v>
      </c>
      <c r="AM782">
        <v>170.43</v>
      </c>
      <c r="AN782">
        <v>170.7</v>
      </c>
      <c r="AO782">
        <v>170.06</v>
      </c>
      <c r="AP782">
        <v>170.45</v>
      </c>
      <c r="AQ782">
        <v>4966135</v>
      </c>
      <c r="AR782">
        <f t="shared" si="71"/>
        <v>3.5916156382476755E-3</v>
      </c>
    </row>
    <row r="783" spans="1:44" x14ac:dyDescent="0.2">
      <c r="A783" s="1">
        <v>44505</v>
      </c>
      <c r="B783">
        <v>184.5</v>
      </c>
      <c r="C783">
        <v>186.31</v>
      </c>
      <c r="D783">
        <v>184.1996</v>
      </c>
      <c r="E783">
        <v>185.62</v>
      </c>
      <c r="F783">
        <v>647979</v>
      </c>
      <c r="G783">
        <f t="shared" si="72"/>
        <v>1.5593368714778105E-2</v>
      </c>
      <c r="I783" s="1">
        <v>44505</v>
      </c>
      <c r="J783">
        <v>4699.26</v>
      </c>
      <c r="K783">
        <v>4718.5</v>
      </c>
      <c r="L783">
        <v>4681.32</v>
      </c>
      <c r="M783">
        <v>4697.53</v>
      </c>
      <c r="N783">
        <f t="shared" si="68"/>
        <v>4.0170806354407236E-3</v>
      </c>
      <c r="P783" s="1">
        <v>44505</v>
      </c>
      <c r="Q783">
        <v>141.85</v>
      </c>
      <c r="R783">
        <v>141.88999999999999</v>
      </c>
      <c r="S783">
        <v>141.32</v>
      </c>
      <c r="T783">
        <v>141.6</v>
      </c>
      <c r="U783">
        <v>1674</v>
      </c>
      <c r="V783">
        <f t="shared" si="69"/>
        <v>6.3965884861407656E-3</v>
      </c>
      <c r="AE783" s="1">
        <v>44515</v>
      </c>
      <c r="AF783">
        <v>1.9339999999999999</v>
      </c>
      <c r="AG783">
        <v>2.0249999999999999</v>
      </c>
      <c r="AH783">
        <v>1.915</v>
      </c>
      <c r="AI783">
        <v>1.9530000000000001</v>
      </c>
      <c r="AJ783">
        <f t="shared" si="70"/>
        <v>8.9567966280295723E-3</v>
      </c>
      <c r="AL783" s="1">
        <v>44505</v>
      </c>
      <c r="AM783">
        <v>168.42</v>
      </c>
      <c r="AN783">
        <v>169.94</v>
      </c>
      <c r="AO783">
        <v>167.85</v>
      </c>
      <c r="AP783">
        <v>169.84</v>
      </c>
      <c r="AQ783">
        <v>9368948</v>
      </c>
      <c r="AR783">
        <f t="shared" si="71"/>
        <v>1.3062928720548749E-2</v>
      </c>
    </row>
    <row r="784" spans="1:44" x14ac:dyDescent="0.2">
      <c r="A784" s="1">
        <v>44504</v>
      </c>
      <c r="B784">
        <v>184.28</v>
      </c>
      <c r="C784">
        <v>184.80500000000001</v>
      </c>
      <c r="D784">
        <v>182.07820000000001</v>
      </c>
      <c r="E784">
        <v>182.77</v>
      </c>
      <c r="F784">
        <v>512494</v>
      </c>
      <c r="G784">
        <f t="shared" si="72"/>
        <v>-5.8202785030460899E-3</v>
      </c>
      <c r="I784" s="1">
        <v>44504</v>
      </c>
      <c r="J784">
        <v>4662.93</v>
      </c>
      <c r="K784">
        <v>4683</v>
      </c>
      <c r="L784">
        <v>4662.59</v>
      </c>
      <c r="M784">
        <v>4680.0600000000004</v>
      </c>
      <c r="N784">
        <f t="shared" si="68"/>
        <v>8.958731409009487E-3</v>
      </c>
      <c r="P784" s="1">
        <v>44504</v>
      </c>
      <c r="Q784">
        <v>141.62</v>
      </c>
      <c r="R784">
        <v>142.78</v>
      </c>
      <c r="S784">
        <v>140.30000000000001</v>
      </c>
      <c r="T784">
        <v>140.69999999999999</v>
      </c>
      <c r="U784">
        <v>6020</v>
      </c>
      <c r="V784">
        <f t="shared" si="69"/>
        <v>-2.6935072299406281E-3</v>
      </c>
      <c r="AE784" s="1">
        <v>44512</v>
      </c>
      <c r="AF784">
        <v>1.909</v>
      </c>
      <c r="AG784">
        <v>1.968</v>
      </c>
      <c r="AH784">
        <v>1.8979999999999999</v>
      </c>
      <c r="AI784">
        <v>1.9339999999999999</v>
      </c>
      <c r="AJ784">
        <f t="shared" si="70"/>
        <v>4.343045629466738E-2</v>
      </c>
      <c r="AL784" s="1">
        <v>44504</v>
      </c>
      <c r="AM784">
        <v>167.51</v>
      </c>
      <c r="AN784">
        <v>168.14</v>
      </c>
      <c r="AO784">
        <v>167.37</v>
      </c>
      <c r="AP784">
        <v>167.65</v>
      </c>
      <c r="AQ784">
        <v>6656097</v>
      </c>
      <c r="AR784">
        <f t="shared" si="71"/>
        <v>1.1341014658864664E-2</v>
      </c>
    </row>
    <row r="785" spans="1:44" x14ac:dyDescent="0.2">
      <c r="A785" s="1">
        <v>44503</v>
      </c>
      <c r="B785">
        <v>180.71</v>
      </c>
      <c r="C785">
        <v>184.405</v>
      </c>
      <c r="D785">
        <v>180.71</v>
      </c>
      <c r="E785">
        <v>183.84</v>
      </c>
      <c r="F785">
        <v>500808</v>
      </c>
      <c r="G785">
        <f t="shared" si="72"/>
        <v>1.4905597880092842E-2</v>
      </c>
      <c r="I785" s="1">
        <v>44503</v>
      </c>
      <c r="J785">
        <v>4630.6499999999996</v>
      </c>
      <c r="K785">
        <v>4663.46</v>
      </c>
      <c r="L785">
        <v>4621.1899999999996</v>
      </c>
      <c r="M785">
        <v>4660.57</v>
      </c>
      <c r="N785">
        <f t="shared" si="68"/>
        <v>1.7015871364346555E-3</v>
      </c>
      <c r="P785" s="1">
        <v>44503</v>
      </c>
      <c r="Q785">
        <v>139.75</v>
      </c>
      <c r="R785">
        <v>141.35</v>
      </c>
      <c r="S785">
        <v>139.75</v>
      </c>
      <c r="T785">
        <v>141.08000000000001</v>
      </c>
      <c r="U785">
        <v>6474</v>
      </c>
      <c r="V785">
        <f t="shared" si="69"/>
        <v>1.0384587839289673E-2</v>
      </c>
      <c r="AE785" s="1">
        <v>44510</v>
      </c>
      <c r="AF785">
        <v>1.8220000000000001</v>
      </c>
      <c r="AG785">
        <v>1.948</v>
      </c>
      <c r="AH785">
        <v>1.819</v>
      </c>
      <c r="AI785">
        <v>1.909</v>
      </c>
      <c r="AJ785">
        <f t="shared" si="70"/>
        <v>1.2806236080178123E-2</v>
      </c>
      <c r="AL785" s="1">
        <v>44503</v>
      </c>
      <c r="AM785">
        <v>165.34</v>
      </c>
      <c r="AN785">
        <v>165.95</v>
      </c>
      <c r="AO785">
        <v>164.38</v>
      </c>
      <c r="AP785">
        <v>165.77</v>
      </c>
      <c r="AQ785">
        <v>9055208</v>
      </c>
      <c r="AR785">
        <f t="shared" si="71"/>
        <v>-8.3153864560898925E-3</v>
      </c>
    </row>
    <row r="786" spans="1:44" x14ac:dyDescent="0.2">
      <c r="A786" s="1">
        <v>44502</v>
      </c>
      <c r="B786">
        <v>180.84</v>
      </c>
      <c r="C786">
        <v>181.49</v>
      </c>
      <c r="D786">
        <v>179.9085</v>
      </c>
      <c r="E786">
        <v>181.14</v>
      </c>
      <c r="F786">
        <v>373075</v>
      </c>
      <c r="G786">
        <f t="shared" si="72"/>
        <v>2.1576763485476424E-3</v>
      </c>
      <c r="I786" s="1">
        <v>44502</v>
      </c>
      <c r="J786">
        <v>4613.34</v>
      </c>
      <c r="K786">
        <v>4635.1499999999996</v>
      </c>
      <c r="L786">
        <v>4613.34</v>
      </c>
      <c r="M786">
        <v>4630.6499999999996</v>
      </c>
      <c r="N786">
        <f t="shared" si="68"/>
        <v>3.9781852685274498E-3</v>
      </c>
      <c r="P786" s="1">
        <v>44502</v>
      </c>
      <c r="Q786">
        <v>140</v>
      </c>
      <c r="R786">
        <v>140</v>
      </c>
      <c r="S786">
        <v>139</v>
      </c>
      <c r="T786">
        <v>139.63</v>
      </c>
      <c r="U786">
        <v>6594</v>
      </c>
      <c r="V786">
        <f t="shared" si="69"/>
        <v>3.5937612305038456E-3</v>
      </c>
      <c r="AE786" s="1">
        <v>44509</v>
      </c>
      <c r="AF786">
        <v>1.8879999999999999</v>
      </c>
      <c r="AG786">
        <v>1.8879999999999999</v>
      </c>
      <c r="AH786">
        <v>1.796</v>
      </c>
      <c r="AI786">
        <v>1.8220000000000001</v>
      </c>
      <c r="AJ786">
        <f t="shared" si="70"/>
        <v>-4.5188729399255695E-2</v>
      </c>
      <c r="AL786" s="1">
        <v>44502</v>
      </c>
      <c r="AM786">
        <v>167.43</v>
      </c>
      <c r="AN786">
        <v>167.63</v>
      </c>
      <c r="AO786">
        <v>166.96299999999999</v>
      </c>
      <c r="AP786">
        <v>167.16</v>
      </c>
      <c r="AQ786">
        <v>3760736</v>
      </c>
      <c r="AR786">
        <f t="shared" si="71"/>
        <v>-2.1489971346705682E-3</v>
      </c>
    </row>
    <row r="787" spans="1:44" x14ac:dyDescent="0.2">
      <c r="A787" s="1">
        <v>44501</v>
      </c>
      <c r="B787">
        <v>177.99</v>
      </c>
      <c r="C787">
        <v>180.79</v>
      </c>
      <c r="D787">
        <v>177.4</v>
      </c>
      <c r="E787">
        <v>180.75</v>
      </c>
      <c r="F787">
        <v>407858</v>
      </c>
      <c r="G787">
        <f t="shared" si="72"/>
        <v>2.1359552466519757E-2</v>
      </c>
      <c r="I787" s="1">
        <v>44501</v>
      </c>
      <c r="J787">
        <v>4610.62</v>
      </c>
      <c r="K787">
        <v>4620.34</v>
      </c>
      <c r="L787">
        <v>4595.0600000000004</v>
      </c>
      <c r="M787">
        <v>4613.67</v>
      </c>
      <c r="N787">
        <f t="shared" si="68"/>
        <v>6.0141124750689653E-3</v>
      </c>
      <c r="P787" s="1">
        <v>44501</v>
      </c>
      <c r="Q787">
        <v>138.18</v>
      </c>
      <c r="R787">
        <v>139.18</v>
      </c>
      <c r="S787">
        <v>137.93</v>
      </c>
      <c r="T787">
        <v>139.13</v>
      </c>
      <c r="U787">
        <v>6193</v>
      </c>
      <c r="V787">
        <f t="shared" si="69"/>
        <v>1.3697632058287763E-2</v>
      </c>
      <c r="AE787" s="1">
        <v>44508</v>
      </c>
      <c r="AF787">
        <v>1.8879999999999999</v>
      </c>
      <c r="AG787">
        <v>1.92</v>
      </c>
      <c r="AH787">
        <v>1.881</v>
      </c>
      <c r="AI787">
        <v>1.8879999999999999</v>
      </c>
      <c r="AJ787">
        <f t="shared" si="70"/>
        <v>4.8076923076922524E-3</v>
      </c>
      <c r="AL787" s="1">
        <v>44501</v>
      </c>
      <c r="AM787">
        <v>167.38</v>
      </c>
      <c r="AN787">
        <v>167.84</v>
      </c>
      <c r="AO787">
        <v>166.91</v>
      </c>
      <c r="AP787">
        <v>167.52</v>
      </c>
      <c r="AQ787">
        <v>4975560</v>
      </c>
      <c r="AR787">
        <f t="shared" si="71"/>
        <v>5.2205220522052479E-3</v>
      </c>
    </row>
    <row r="788" spans="1:44" x14ac:dyDescent="0.2">
      <c r="A788" s="1">
        <v>44498</v>
      </c>
      <c r="B788">
        <v>177.45</v>
      </c>
      <c r="C788">
        <v>178.1</v>
      </c>
      <c r="D788">
        <v>176.20140000000001</v>
      </c>
      <c r="E788">
        <v>176.97</v>
      </c>
      <c r="F788">
        <v>375444</v>
      </c>
      <c r="G788">
        <f t="shared" si="72"/>
        <v>-3.8838230327591901E-3</v>
      </c>
      <c r="I788" s="1">
        <v>44498</v>
      </c>
      <c r="J788">
        <v>4572.87</v>
      </c>
      <c r="K788">
        <v>4608.08</v>
      </c>
      <c r="L788">
        <v>4567.59</v>
      </c>
      <c r="M788">
        <v>4605.38</v>
      </c>
      <c r="N788">
        <f t="shared" si="68"/>
        <v>1.0410183131558414E-3</v>
      </c>
      <c r="P788" s="1">
        <v>44498</v>
      </c>
      <c r="Q788">
        <v>137</v>
      </c>
      <c r="R788">
        <v>137.27000000000001</v>
      </c>
      <c r="S788">
        <v>136.84</v>
      </c>
      <c r="T788">
        <v>137.25</v>
      </c>
      <c r="U788">
        <v>5481</v>
      </c>
      <c r="V788">
        <f t="shared" si="69"/>
        <v>3.8031156293425747E-3</v>
      </c>
      <c r="AE788" s="1">
        <v>44505</v>
      </c>
      <c r="AF788">
        <v>1.966</v>
      </c>
      <c r="AG788">
        <v>1.988</v>
      </c>
      <c r="AH788">
        <v>1.8720000000000001</v>
      </c>
      <c r="AI788">
        <v>1.8879999999999999</v>
      </c>
      <c r="AJ788">
        <f t="shared" si="70"/>
        <v>-3.8026721479958808E-2</v>
      </c>
      <c r="AL788" s="1">
        <v>44498</v>
      </c>
      <c r="AM788">
        <v>166.29</v>
      </c>
      <c r="AN788">
        <v>166.73</v>
      </c>
      <c r="AO788">
        <v>165.64</v>
      </c>
      <c r="AP788">
        <v>166.65</v>
      </c>
      <c r="AQ788">
        <v>7531872</v>
      </c>
      <c r="AR788">
        <f t="shared" si="71"/>
        <v>-8.5078534031414015E-3</v>
      </c>
    </row>
    <row r="789" spans="1:44" x14ac:dyDescent="0.2">
      <c r="A789" s="1">
        <v>44497</v>
      </c>
      <c r="B789">
        <v>175.82</v>
      </c>
      <c r="C789">
        <v>177.66</v>
      </c>
      <c r="D789">
        <v>175.82</v>
      </c>
      <c r="E789">
        <v>177.66</v>
      </c>
      <c r="F789">
        <v>231245</v>
      </c>
      <c r="G789">
        <f t="shared" si="72"/>
        <v>1.5896614821591954E-2</v>
      </c>
      <c r="I789" s="1">
        <v>44497</v>
      </c>
      <c r="J789">
        <v>4562.84</v>
      </c>
      <c r="K789">
        <v>4597.55</v>
      </c>
      <c r="L789">
        <v>4562.84</v>
      </c>
      <c r="M789">
        <v>4596.42</v>
      </c>
      <c r="N789">
        <f t="shared" si="68"/>
        <v>2.4562467319615903E-3</v>
      </c>
      <c r="P789" s="1">
        <v>44497</v>
      </c>
      <c r="Q789">
        <v>134.41999999999999</v>
      </c>
      <c r="R789">
        <v>136.72999999999999</v>
      </c>
      <c r="S789">
        <v>134.41999999999999</v>
      </c>
      <c r="T789">
        <v>136.72999999999999</v>
      </c>
      <c r="U789">
        <v>5133</v>
      </c>
      <c r="V789">
        <f t="shared" si="69"/>
        <v>1.8472998137802531E-2</v>
      </c>
      <c r="AE789" s="1">
        <v>44504</v>
      </c>
      <c r="AF789">
        <v>2.0209999999999999</v>
      </c>
      <c r="AG789">
        <v>2.036</v>
      </c>
      <c r="AH789">
        <v>1.946</v>
      </c>
      <c r="AI789">
        <v>1.966</v>
      </c>
      <c r="AJ789">
        <f t="shared" si="70"/>
        <v>1.1434511434511446E-2</v>
      </c>
      <c r="AL789" s="1">
        <v>44497</v>
      </c>
      <c r="AM789">
        <v>168.98</v>
      </c>
      <c r="AN789">
        <v>169.25</v>
      </c>
      <c r="AO789">
        <v>167.53</v>
      </c>
      <c r="AP789">
        <v>168.08</v>
      </c>
      <c r="AQ789">
        <v>7000717</v>
      </c>
      <c r="AR789">
        <f t="shared" si="71"/>
        <v>-2.3792529145843469E-4</v>
      </c>
    </row>
    <row r="790" spans="1:44" x14ac:dyDescent="0.2">
      <c r="A790" s="1">
        <v>44496</v>
      </c>
      <c r="B790">
        <v>178.13</v>
      </c>
      <c r="C790">
        <v>178.31870000000001</v>
      </c>
      <c r="D790">
        <v>174.88</v>
      </c>
      <c r="E790">
        <v>174.88</v>
      </c>
      <c r="F790">
        <v>392358</v>
      </c>
      <c r="G790">
        <f t="shared" si="72"/>
        <v>-2.1157505877084974E-2</v>
      </c>
      <c r="I790" s="1">
        <v>44496</v>
      </c>
      <c r="J790">
        <v>4580.22</v>
      </c>
      <c r="K790">
        <v>4584.57</v>
      </c>
      <c r="L790">
        <v>4551.66</v>
      </c>
      <c r="M790">
        <v>4551.68</v>
      </c>
      <c r="N790">
        <f t="shared" si="68"/>
        <v>-3.8322058492024193E-3</v>
      </c>
      <c r="P790" s="1">
        <v>44496</v>
      </c>
      <c r="Q790">
        <v>136.22</v>
      </c>
      <c r="R790">
        <v>136.31</v>
      </c>
      <c r="S790">
        <v>134.25</v>
      </c>
      <c r="T790">
        <v>134.25</v>
      </c>
      <c r="U790">
        <v>6961</v>
      </c>
      <c r="V790">
        <f t="shared" si="69"/>
        <v>-1.9428821853772527E-2</v>
      </c>
      <c r="AE790" s="1">
        <v>44503</v>
      </c>
      <c r="AF790">
        <v>1.962</v>
      </c>
      <c r="AG790">
        <v>2.0350000000000001</v>
      </c>
      <c r="AH790">
        <v>1.9239999999999999</v>
      </c>
      <c r="AI790">
        <v>2.0209999999999999</v>
      </c>
      <c r="AJ790">
        <f t="shared" si="70"/>
        <v>-6.1983471074380219E-3</v>
      </c>
      <c r="AL790" s="1">
        <v>44496</v>
      </c>
      <c r="AM790">
        <v>167.73</v>
      </c>
      <c r="AN790">
        <v>168.2</v>
      </c>
      <c r="AO790">
        <v>166.86</v>
      </c>
      <c r="AP790">
        <v>168.12</v>
      </c>
      <c r="AQ790">
        <v>5823080</v>
      </c>
      <c r="AR790">
        <f t="shared" si="71"/>
        <v>2.6240458015267037E-3</v>
      </c>
    </row>
    <row r="791" spans="1:44" x14ac:dyDescent="0.2">
      <c r="A791" s="1">
        <v>44495</v>
      </c>
      <c r="B791">
        <v>180.44</v>
      </c>
      <c r="C791">
        <v>180.46</v>
      </c>
      <c r="D791">
        <v>178.6</v>
      </c>
      <c r="E791">
        <v>178.66</v>
      </c>
      <c r="F791">
        <v>352655</v>
      </c>
      <c r="G791">
        <f t="shared" si="72"/>
        <v>-8.1607727752178918E-3</v>
      </c>
      <c r="I791" s="1">
        <v>44495</v>
      </c>
      <c r="J791">
        <v>4578.6899999999996</v>
      </c>
      <c r="K791">
        <v>4598.53</v>
      </c>
      <c r="L791">
        <v>4569.17</v>
      </c>
      <c r="M791">
        <v>4574.79</v>
      </c>
      <c r="N791">
        <f t="shared" si="68"/>
        <v>7.0106846271841784E-3</v>
      </c>
      <c r="P791" s="1">
        <v>44495</v>
      </c>
      <c r="Q791">
        <v>137.6</v>
      </c>
      <c r="R791">
        <v>138.05000000000001</v>
      </c>
      <c r="S791">
        <v>136.85</v>
      </c>
      <c r="T791">
        <v>136.91</v>
      </c>
      <c r="U791">
        <v>5088</v>
      </c>
      <c r="V791">
        <f t="shared" si="69"/>
        <v>-4.0736160616862025E-3</v>
      </c>
      <c r="AE791" s="1">
        <v>44502</v>
      </c>
      <c r="AF791">
        <v>1.96</v>
      </c>
      <c r="AG791">
        <v>1.984</v>
      </c>
      <c r="AH791">
        <v>1.9359999999999999</v>
      </c>
      <c r="AI791">
        <v>1.962</v>
      </c>
      <c r="AJ791">
        <f t="shared" si="70"/>
        <v>6.7602704108163806E-3</v>
      </c>
      <c r="AL791" s="1">
        <v>44495</v>
      </c>
      <c r="AM791">
        <v>167.88</v>
      </c>
      <c r="AN791">
        <v>167.91</v>
      </c>
      <c r="AO791">
        <v>166.63</v>
      </c>
      <c r="AP791">
        <v>167.68</v>
      </c>
      <c r="AQ791">
        <v>6658890</v>
      </c>
      <c r="AR791">
        <f t="shared" si="71"/>
        <v>-7.3995145918427747E-3</v>
      </c>
    </row>
    <row r="792" spans="1:44" x14ac:dyDescent="0.2">
      <c r="A792" s="1">
        <v>44494</v>
      </c>
      <c r="B792">
        <v>179.46</v>
      </c>
      <c r="C792">
        <v>180.46</v>
      </c>
      <c r="D792">
        <v>179</v>
      </c>
      <c r="E792">
        <v>180.13</v>
      </c>
      <c r="F792">
        <v>300782</v>
      </c>
      <c r="G792">
        <f t="shared" si="72"/>
        <v>7.1005255507099506E-3</v>
      </c>
      <c r="I792" s="1">
        <v>44494</v>
      </c>
      <c r="J792">
        <v>4553.6899999999996</v>
      </c>
      <c r="K792">
        <v>4572.62</v>
      </c>
      <c r="L792">
        <v>4537.3599999999997</v>
      </c>
      <c r="M792">
        <v>4566.4799999999996</v>
      </c>
      <c r="N792">
        <f t="shared" si="68"/>
        <v>2.9531388152077083E-3</v>
      </c>
      <c r="P792" s="1">
        <v>44494</v>
      </c>
      <c r="Q792">
        <v>136.59</v>
      </c>
      <c r="R792">
        <v>137.75</v>
      </c>
      <c r="S792">
        <v>136.59</v>
      </c>
      <c r="T792">
        <v>137.47</v>
      </c>
      <c r="U792">
        <v>1713</v>
      </c>
      <c r="V792">
        <f t="shared" si="69"/>
        <v>8.8060468188155029E-3</v>
      </c>
      <c r="AE792" s="1">
        <v>44501</v>
      </c>
      <c r="AF792">
        <v>1.9339999999999999</v>
      </c>
      <c r="AG792">
        <v>2</v>
      </c>
      <c r="AH792">
        <v>1.923</v>
      </c>
      <c r="AI792">
        <v>1.96</v>
      </c>
      <c r="AJ792">
        <f t="shared" si="70"/>
        <v>-5.1975051975046253E-4</v>
      </c>
      <c r="AL792" s="1">
        <v>44494</v>
      </c>
      <c r="AM792">
        <v>168.66</v>
      </c>
      <c r="AN792">
        <v>169.21</v>
      </c>
      <c r="AO792">
        <v>168.53</v>
      </c>
      <c r="AP792">
        <v>168.93</v>
      </c>
      <c r="AQ792">
        <v>4881346</v>
      </c>
      <c r="AR792">
        <f t="shared" si="71"/>
        <v>6.9142278118852988E-3</v>
      </c>
    </row>
    <row r="793" spans="1:44" x14ac:dyDescent="0.2">
      <c r="A793" s="1">
        <v>44491</v>
      </c>
      <c r="B793">
        <v>178.8</v>
      </c>
      <c r="C793">
        <v>179.7</v>
      </c>
      <c r="D793">
        <v>177.95500000000001</v>
      </c>
      <c r="E793">
        <v>178.86</v>
      </c>
      <c r="F793">
        <v>302357</v>
      </c>
      <c r="G793">
        <f t="shared" si="72"/>
        <v>2.4660912453762255E-3</v>
      </c>
      <c r="I793" s="1">
        <v>44491</v>
      </c>
      <c r="J793">
        <v>4546.12</v>
      </c>
      <c r="K793">
        <v>4559.67</v>
      </c>
      <c r="L793">
        <v>4524</v>
      </c>
      <c r="M793">
        <v>4544.8999999999996</v>
      </c>
      <c r="N793">
        <f t="shared" si="68"/>
        <v>-6.384073834354993E-4</v>
      </c>
      <c r="P793" s="1">
        <v>44491</v>
      </c>
      <c r="Q793">
        <v>135.71</v>
      </c>
      <c r="R793">
        <v>136.27000000000001</v>
      </c>
      <c r="S793">
        <v>135.69999999999999</v>
      </c>
      <c r="T793">
        <v>136.27000000000001</v>
      </c>
      <c r="U793">
        <v>3904</v>
      </c>
      <c r="V793">
        <f t="shared" si="69"/>
        <v>2.7963794245347258E-3</v>
      </c>
      <c r="AE793" s="1">
        <v>44498</v>
      </c>
      <c r="AF793">
        <v>1.9850000000000001</v>
      </c>
      <c r="AG793">
        <v>2.0249999999999999</v>
      </c>
      <c r="AH793">
        <v>1.9239999999999999</v>
      </c>
      <c r="AI793">
        <v>1.9339999999999999</v>
      </c>
      <c r="AJ793">
        <f t="shared" si="70"/>
        <v>-5.1948051948057759E-4</v>
      </c>
      <c r="AL793" s="1">
        <v>44491</v>
      </c>
      <c r="AM793">
        <v>168.67</v>
      </c>
      <c r="AN793">
        <v>169.54</v>
      </c>
      <c r="AO793">
        <v>166.67</v>
      </c>
      <c r="AP793">
        <v>167.77</v>
      </c>
      <c r="AQ793">
        <v>10703930</v>
      </c>
      <c r="AR793">
        <f t="shared" si="71"/>
        <v>6.1169415292354435E-3</v>
      </c>
    </row>
    <row r="794" spans="1:44" x14ac:dyDescent="0.2">
      <c r="A794" s="1">
        <v>44490</v>
      </c>
      <c r="B794">
        <v>178.17</v>
      </c>
      <c r="C794">
        <v>179.03639999999999</v>
      </c>
      <c r="D794">
        <v>177.405</v>
      </c>
      <c r="E794">
        <v>178.42</v>
      </c>
      <c r="F794">
        <v>315434</v>
      </c>
      <c r="G794">
        <f t="shared" si="72"/>
        <v>-1.678603401969625E-3</v>
      </c>
      <c r="I794" s="1">
        <v>44490</v>
      </c>
      <c r="J794">
        <v>4532.24</v>
      </c>
      <c r="K794">
        <v>4551.4399999999996</v>
      </c>
      <c r="L794">
        <v>4526.8900000000003</v>
      </c>
      <c r="M794">
        <v>4549.78</v>
      </c>
      <c r="N794">
        <f t="shared" si="68"/>
        <v>5.5034921757596397E-4</v>
      </c>
      <c r="P794" s="1">
        <v>44490</v>
      </c>
      <c r="Q794">
        <v>136.16999999999999</v>
      </c>
      <c r="R794">
        <v>136.16999999999999</v>
      </c>
      <c r="S794">
        <v>135.47999999999999</v>
      </c>
      <c r="T794">
        <v>135.88999999999999</v>
      </c>
      <c r="U794">
        <v>2221</v>
      </c>
      <c r="V794">
        <f t="shared" si="69"/>
        <v>3.1743688173628995E-3</v>
      </c>
      <c r="AE794" s="1">
        <v>44497</v>
      </c>
      <c r="AF794">
        <v>1.9550000000000001</v>
      </c>
      <c r="AG794">
        <v>1.9850000000000001</v>
      </c>
      <c r="AH794">
        <v>1.925</v>
      </c>
      <c r="AI794">
        <v>1.9850000000000001</v>
      </c>
      <c r="AJ794">
        <f t="shared" si="70"/>
        <v>-3.6231884057970473E-3</v>
      </c>
      <c r="AL794" s="1">
        <v>44490</v>
      </c>
      <c r="AM794">
        <v>166.7</v>
      </c>
      <c r="AN794">
        <v>166.94</v>
      </c>
      <c r="AO794">
        <v>166.24</v>
      </c>
      <c r="AP794">
        <v>166.75</v>
      </c>
      <c r="AQ794">
        <v>4412389</v>
      </c>
      <c r="AR794">
        <f t="shared" si="71"/>
        <v>-8.9874176153388662E-4</v>
      </c>
    </row>
    <row r="795" spans="1:44" x14ac:dyDescent="0.2">
      <c r="A795" s="1">
        <v>44489</v>
      </c>
      <c r="B795">
        <v>176.56</v>
      </c>
      <c r="C795">
        <v>178.93</v>
      </c>
      <c r="D795">
        <v>176.25960000000001</v>
      </c>
      <c r="E795">
        <v>178.72</v>
      </c>
      <c r="F795">
        <v>306417</v>
      </c>
      <c r="G795">
        <f t="shared" si="72"/>
        <v>1.0516792943571102E-2</v>
      </c>
      <c r="I795" s="1">
        <v>44489</v>
      </c>
      <c r="J795">
        <v>4524.42</v>
      </c>
      <c r="K795">
        <v>4540.87</v>
      </c>
      <c r="L795">
        <v>4524.3999999999996</v>
      </c>
      <c r="M795">
        <v>4536.1899999999996</v>
      </c>
      <c r="N795">
        <f t="shared" si="68"/>
        <v>6.2249661396535866E-3</v>
      </c>
      <c r="P795" s="1">
        <v>44489</v>
      </c>
      <c r="Q795">
        <v>134.91</v>
      </c>
      <c r="R795">
        <v>135.63</v>
      </c>
      <c r="S795">
        <v>134.78</v>
      </c>
      <c r="T795">
        <v>135.46</v>
      </c>
      <c r="U795">
        <v>4654</v>
      </c>
      <c r="V795">
        <f t="shared" si="69"/>
        <v>6.4640760829185271E-3</v>
      </c>
      <c r="AE795" s="1">
        <v>44496</v>
      </c>
      <c r="AF795">
        <v>2.0409999999999999</v>
      </c>
      <c r="AG795">
        <v>2.0649999999999999</v>
      </c>
      <c r="AH795">
        <v>1.9319999999999999</v>
      </c>
      <c r="AI795">
        <v>1.9550000000000001</v>
      </c>
      <c r="AJ795">
        <f t="shared" si="70"/>
        <v>-5.2011776251226632E-2</v>
      </c>
      <c r="AL795" s="1">
        <v>44489</v>
      </c>
      <c r="AM795">
        <v>166.21</v>
      </c>
      <c r="AN795">
        <v>167.11</v>
      </c>
      <c r="AO795">
        <v>165.92580000000001</v>
      </c>
      <c r="AP795">
        <v>166.9</v>
      </c>
      <c r="AQ795">
        <v>5022036</v>
      </c>
      <c r="AR795">
        <f t="shared" si="71"/>
        <v>8.7639770323361572E-3</v>
      </c>
    </row>
    <row r="796" spans="1:44" x14ac:dyDescent="0.2">
      <c r="A796" s="1">
        <v>44488</v>
      </c>
      <c r="B796">
        <v>177.3</v>
      </c>
      <c r="C796">
        <v>177.3</v>
      </c>
      <c r="D796">
        <v>176.04499999999999</v>
      </c>
      <c r="E796">
        <v>176.86</v>
      </c>
      <c r="F796">
        <v>268823</v>
      </c>
      <c r="G796">
        <f t="shared" si="72"/>
        <v>1.1887913954147069E-3</v>
      </c>
      <c r="I796" s="1">
        <v>44488</v>
      </c>
      <c r="J796">
        <v>4497.34</v>
      </c>
      <c r="K796">
        <v>4520.3999999999996</v>
      </c>
      <c r="L796">
        <v>4496.41</v>
      </c>
      <c r="M796">
        <v>4519.63</v>
      </c>
      <c r="N796">
        <f t="shared" si="68"/>
        <v>1.1004009020858959E-2</v>
      </c>
      <c r="P796" s="1">
        <v>44488</v>
      </c>
      <c r="Q796">
        <v>134.66999999999999</v>
      </c>
      <c r="R796">
        <v>135.05000000000001</v>
      </c>
      <c r="S796">
        <v>134.47</v>
      </c>
      <c r="T796">
        <v>134.59</v>
      </c>
      <c r="U796">
        <v>6727</v>
      </c>
      <c r="V796">
        <f t="shared" si="69"/>
        <v>2.9061102831595739E-3</v>
      </c>
      <c r="AE796" s="1">
        <v>44495</v>
      </c>
      <c r="AF796">
        <v>2.085</v>
      </c>
      <c r="AG796">
        <v>2.097</v>
      </c>
      <c r="AH796">
        <v>2.0379999999999998</v>
      </c>
      <c r="AI796">
        <v>2.0409999999999999</v>
      </c>
      <c r="AJ796">
        <f t="shared" si="70"/>
        <v>-1.6409266409266529E-2</v>
      </c>
      <c r="AL796" s="1">
        <v>44488</v>
      </c>
      <c r="AM796">
        <v>166.5</v>
      </c>
      <c r="AN796">
        <v>166.5</v>
      </c>
      <c r="AO796">
        <v>165.20009999999999</v>
      </c>
      <c r="AP796">
        <v>165.45</v>
      </c>
      <c r="AQ796">
        <v>6588473</v>
      </c>
      <c r="AR796">
        <f t="shared" si="71"/>
        <v>3.2136793596895534E-3</v>
      </c>
    </row>
    <row r="797" spans="1:44" x14ac:dyDescent="0.2">
      <c r="A797" s="1">
        <v>44487</v>
      </c>
      <c r="B797">
        <v>175.71</v>
      </c>
      <c r="C797">
        <v>177.18</v>
      </c>
      <c r="D797">
        <v>175.36</v>
      </c>
      <c r="E797">
        <v>176.65</v>
      </c>
      <c r="F797">
        <v>272171</v>
      </c>
      <c r="G797">
        <f t="shared" si="72"/>
        <v>1.8147791073554877E-3</v>
      </c>
      <c r="I797" s="1">
        <v>44487</v>
      </c>
      <c r="J797">
        <v>4463.72</v>
      </c>
      <c r="K797">
        <v>4488.75</v>
      </c>
      <c r="L797">
        <v>4447.47</v>
      </c>
      <c r="M797">
        <v>4486.46</v>
      </c>
      <c r="N797">
        <f t="shared" si="68"/>
        <v>-4.94638790022113E-5</v>
      </c>
      <c r="P797" s="1">
        <v>44487</v>
      </c>
      <c r="Q797">
        <v>132.87</v>
      </c>
      <c r="R797">
        <v>134.21</v>
      </c>
      <c r="S797">
        <v>132.87</v>
      </c>
      <c r="T797">
        <v>134.19999999999999</v>
      </c>
      <c r="U797">
        <v>4103</v>
      </c>
      <c r="V797">
        <f t="shared" si="69"/>
        <v>7.9615442391467815E-3</v>
      </c>
      <c r="AE797" s="1">
        <v>44494</v>
      </c>
      <c r="AF797">
        <v>2.0720000000000001</v>
      </c>
      <c r="AG797">
        <v>2.1240000000000001</v>
      </c>
      <c r="AH797">
        <v>2.0720000000000001</v>
      </c>
      <c r="AI797">
        <v>2.085</v>
      </c>
      <c r="AJ797">
        <f t="shared" si="70"/>
        <v>2.9041626331075643E-3</v>
      </c>
      <c r="AL797" s="1">
        <v>44487</v>
      </c>
      <c r="AM797">
        <v>165.42</v>
      </c>
      <c r="AN797">
        <v>165.59</v>
      </c>
      <c r="AO797">
        <v>164.81</v>
      </c>
      <c r="AP797">
        <v>164.92</v>
      </c>
      <c r="AQ797">
        <v>4029594</v>
      </c>
      <c r="AR797">
        <f t="shared" si="71"/>
        <v>-2.4798887074337687E-3</v>
      </c>
    </row>
    <row r="798" spans="1:44" x14ac:dyDescent="0.2">
      <c r="A798" s="1">
        <v>44484</v>
      </c>
      <c r="B798">
        <v>177.9</v>
      </c>
      <c r="C798">
        <v>178.47499999999999</v>
      </c>
      <c r="D798">
        <v>176.33</v>
      </c>
      <c r="E798">
        <v>176.33</v>
      </c>
      <c r="F798">
        <v>351182</v>
      </c>
      <c r="G798">
        <f t="shared" si="72"/>
        <v>3.4038690645034477E-4</v>
      </c>
      <c r="I798" s="1">
        <v>44484</v>
      </c>
      <c r="J798">
        <v>4447.6899999999996</v>
      </c>
      <c r="K798">
        <v>4475.82</v>
      </c>
      <c r="L798">
        <v>4447.6899999999996</v>
      </c>
      <c r="M798">
        <v>4471.37</v>
      </c>
      <c r="N798">
        <f t="shared" si="68"/>
        <v>1.3891833361828141E-2</v>
      </c>
      <c r="P798" s="1">
        <v>44484</v>
      </c>
      <c r="Q798">
        <v>133.72999999999999</v>
      </c>
      <c r="R798">
        <v>134.06</v>
      </c>
      <c r="S798">
        <v>133.13999999999999</v>
      </c>
      <c r="T798">
        <v>133.13999999999999</v>
      </c>
      <c r="U798">
        <v>1899</v>
      </c>
      <c r="V798">
        <f t="shared" si="69"/>
        <v>3.0134096730448788E-3</v>
      </c>
      <c r="AE798" s="1">
        <v>44491</v>
      </c>
      <c r="AF798">
        <v>2.1509999999999998</v>
      </c>
      <c r="AG798">
        <v>2.1509999999999998</v>
      </c>
      <c r="AH798">
        <v>2.0659999999999998</v>
      </c>
      <c r="AI798">
        <v>2.0720000000000001</v>
      </c>
      <c r="AJ798">
        <f t="shared" si="70"/>
        <v>-1.7593913456966412E-2</v>
      </c>
      <c r="AL798" s="1">
        <v>44484</v>
      </c>
      <c r="AM798">
        <v>165.39</v>
      </c>
      <c r="AN798">
        <v>166.09</v>
      </c>
      <c r="AO798">
        <v>165.1</v>
      </c>
      <c r="AP798">
        <v>165.33</v>
      </c>
      <c r="AQ798">
        <v>8699223</v>
      </c>
      <c r="AR798">
        <f t="shared" si="71"/>
        <v>-1.589285714285707E-2</v>
      </c>
    </row>
    <row r="799" spans="1:44" x14ac:dyDescent="0.2">
      <c r="A799" s="1">
        <v>44483</v>
      </c>
      <c r="B799">
        <v>175</v>
      </c>
      <c r="C799">
        <v>176.381</v>
      </c>
      <c r="D799">
        <v>174.78</v>
      </c>
      <c r="E799">
        <v>176.27</v>
      </c>
      <c r="F799">
        <v>268009</v>
      </c>
      <c r="G799">
        <f t="shared" si="72"/>
        <v>1.5029367730047297E-2</v>
      </c>
      <c r="I799" s="1">
        <v>44483</v>
      </c>
      <c r="J799">
        <v>4386.75</v>
      </c>
      <c r="K799">
        <v>4439.7299999999996</v>
      </c>
      <c r="L799">
        <v>4386.75</v>
      </c>
      <c r="M799">
        <v>4438.26</v>
      </c>
      <c r="N799">
        <f t="shared" si="68"/>
        <v>1.312495380977014E-2</v>
      </c>
      <c r="P799" s="1">
        <v>44483</v>
      </c>
      <c r="Q799">
        <v>132.26</v>
      </c>
      <c r="R799">
        <v>132.87</v>
      </c>
      <c r="S799">
        <v>132.26</v>
      </c>
      <c r="T799">
        <v>132.74</v>
      </c>
      <c r="U799">
        <v>2276</v>
      </c>
      <c r="V799">
        <f t="shared" si="69"/>
        <v>1.4134005653602436E-2</v>
      </c>
      <c r="AE799" s="1">
        <v>44490</v>
      </c>
      <c r="AF799">
        <v>2.1339999999999999</v>
      </c>
      <c r="AG799">
        <v>2.1589999999999998</v>
      </c>
      <c r="AH799">
        <v>2.1030000000000002</v>
      </c>
      <c r="AI799">
        <v>2.1509999999999998</v>
      </c>
      <c r="AJ799">
        <f t="shared" si="70"/>
        <v>1.2030798845043482E-2</v>
      </c>
      <c r="AL799" s="1">
        <v>44483</v>
      </c>
      <c r="AM799">
        <v>168.19</v>
      </c>
      <c r="AN799">
        <v>168.22</v>
      </c>
      <c r="AO799">
        <v>167.71</v>
      </c>
      <c r="AP799">
        <v>168</v>
      </c>
      <c r="AQ799">
        <v>5083847</v>
      </c>
      <c r="AR799">
        <f t="shared" si="71"/>
        <v>2.4464466853630681E-3</v>
      </c>
    </row>
    <row r="800" spans="1:44" x14ac:dyDescent="0.2">
      <c r="A800" s="1">
        <v>44482</v>
      </c>
      <c r="B800">
        <v>173.54</v>
      </c>
      <c r="C800">
        <v>173.9983</v>
      </c>
      <c r="D800">
        <v>171.54</v>
      </c>
      <c r="E800">
        <v>173.66</v>
      </c>
      <c r="F800">
        <v>395908</v>
      </c>
      <c r="G800">
        <f t="shared" si="72"/>
        <v>8.6450348683076307E-4</v>
      </c>
      <c r="I800" s="1">
        <v>44482</v>
      </c>
      <c r="J800">
        <v>4358.01</v>
      </c>
      <c r="K800">
        <v>4372.87</v>
      </c>
      <c r="L800">
        <v>4329.92</v>
      </c>
      <c r="M800">
        <v>4363.8</v>
      </c>
      <c r="N800">
        <f t="shared" si="68"/>
        <v>-2.8027977310465862E-3</v>
      </c>
      <c r="P800" s="1">
        <v>44482</v>
      </c>
      <c r="Q800">
        <v>130.91999999999999</v>
      </c>
      <c r="R800">
        <v>130.91999999999999</v>
      </c>
      <c r="S800">
        <v>130.38999999999999</v>
      </c>
      <c r="T800">
        <v>130.88999999999999</v>
      </c>
      <c r="U800">
        <v>4091</v>
      </c>
      <c r="V800">
        <f t="shared" si="69"/>
        <v>3.3729398236872193E-3</v>
      </c>
      <c r="AE800" s="1">
        <v>44489</v>
      </c>
      <c r="AF800">
        <v>2.09</v>
      </c>
      <c r="AG800">
        <v>2.1389999999999998</v>
      </c>
      <c r="AH800">
        <v>2.0779999999999998</v>
      </c>
      <c r="AI800">
        <v>2.1339999999999999</v>
      </c>
      <c r="AJ800">
        <f t="shared" si="70"/>
        <v>3.4345445495271257E-2</v>
      </c>
      <c r="AL800" s="1">
        <v>44482</v>
      </c>
      <c r="AM800">
        <v>165.28</v>
      </c>
      <c r="AN800">
        <v>167.92</v>
      </c>
      <c r="AO800">
        <v>165.28</v>
      </c>
      <c r="AP800">
        <v>167.59</v>
      </c>
      <c r="AQ800">
        <v>11118290</v>
      </c>
      <c r="AR800">
        <f t="shared" si="71"/>
        <v>1.7794242681889998E-2</v>
      </c>
    </row>
    <row r="801" spans="1:44" x14ac:dyDescent="0.2">
      <c r="A801" s="1">
        <v>44481</v>
      </c>
      <c r="B801">
        <v>173.18</v>
      </c>
      <c r="C801">
        <v>174.22</v>
      </c>
      <c r="D801">
        <v>172.75</v>
      </c>
      <c r="E801">
        <v>173.51</v>
      </c>
      <c r="F801">
        <v>230452</v>
      </c>
      <c r="G801">
        <f t="shared" si="72"/>
        <v>3.4700133017176236E-3</v>
      </c>
      <c r="I801" s="1">
        <v>44481</v>
      </c>
      <c r="J801">
        <v>4368.3100000000004</v>
      </c>
      <c r="K801">
        <v>4374.8900000000003</v>
      </c>
      <c r="L801">
        <v>4342.09</v>
      </c>
      <c r="M801">
        <v>4350.6499999999996</v>
      </c>
      <c r="N801">
        <f t="shared" si="68"/>
        <v>-4.2425451601732795E-3</v>
      </c>
      <c r="P801" s="1">
        <v>44481</v>
      </c>
      <c r="Q801">
        <v>130.5</v>
      </c>
      <c r="R801">
        <v>131.07</v>
      </c>
      <c r="S801">
        <v>130.21</v>
      </c>
      <c r="T801">
        <v>130.44999999999999</v>
      </c>
      <c r="U801">
        <v>3402</v>
      </c>
      <c r="V801">
        <f t="shared" si="69"/>
        <v>2.6131734686032967E-3</v>
      </c>
      <c r="AE801" s="1">
        <v>44488</v>
      </c>
      <c r="AF801">
        <v>2.0390000000000001</v>
      </c>
      <c r="AG801">
        <v>2.0950000000000002</v>
      </c>
      <c r="AH801">
        <v>2.0089999999999999</v>
      </c>
      <c r="AI801">
        <v>2.09</v>
      </c>
      <c r="AJ801">
        <f t="shared" si="70"/>
        <v>0</v>
      </c>
      <c r="AL801" s="1">
        <v>44481</v>
      </c>
      <c r="AM801">
        <v>164.57</v>
      </c>
      <c r="AN801">
        <v>165.44</v>
      </c>
      <c r="AO801">
        <v>164.31</v>
      </c>
      <c r="AP801">
        <v>164.66</v>
      </c>
      <c r="AQ801">
        <v>5453049</v>
      </c>
      <c r="AR801">
        <f t="shared" si="71"/>
        <v>4.5143972669595481E-3</v>
      </c>
    </row>
    <row r="802" spans="1:44" x14ac:dyDescent="0.2">
      <c r="A802" s="1">
        <v>44480</v>
      </c>
      <c r="B802">
        <v>173.97</v>
      </c>
      <c r="C802">
        <v>175.29</v>
      </c>
      <c r="D802">
        <v>172.9</v>
      </c>
      <c r="E802">
        <v>172.91</v>
      </c>
      <c r="F802">
        <v>197951</v>
      </c>
      <c r="G802">
        <f t="shared" si="72"/>
        <v>-5.120828538550142E-3</v>
      </c>
      <c r="I802" s="1">
        <v>44480</v>
      </c>
      <c r="J802">
        <v>4385.4399999999996</v>
      </c>
      <c r="K802">
        <v>4415.88</v>
      </c>
      <c r="L802">
        <v>4360.59</v>
      </c>
      <c r="M802">
        <v>4361.1899999999996</v>
      </c>
      <c r="N802">
        <f t="shared" si="68"/>
        <v>-5.8433001536630875E-3</v>
      </c>
      <c r="P802" s="1">
        <v>44480</v>
      </c>
      <c r="Q802">
        <v>131.87</v>
      </c>
      <c r="R802">
        <v>132.05000000000001</v>
      </c>
      <c r="S802">
        <v>130.11000000000001</v>
      </c>
      <c r="T802">
        <v>130.11000000000001</v>
      </c>
      <c r="U802">
        <v>2031</v>
      </c>
      <c r="V802">
        <f t="shared" si="69"/>
        <v>-6.2628885664094795E-3</v>
      </c>
      <c r="AE802" s="1">
        <v>44487</v>
      </c>
      <c r="AF802">
        <v>2.0419999999999998</v>
      </c>
      <c r="AG802">
        <v>2.0830000000000002</v>
      </c>
      <c r="AH802">
        <v>2.0089999999999999</v>
      </c>
      <c r="AI802">
        <v>2.0390000000000001</v>
      </c>
      <c r="AJ802">
        <f t="shared" si="70"/>
        <v>-4.9529470034671771E-3</v>
      </c>
      <c r="AL802" s="1">
        <v>44480</v>
      </c>
      <c r="AM802">
        <v>164.04</v>
      </c>
      <c r="AN802">
        <v>164.58</v>
      </c>
      <c r="AO802">
        <v>163.91</v>
      </c>
      <c r="AP802">
        <v>163.92</v>
      </c>
      <c r="AQ802">
        <v>3820087</v>
      </c>
      <c r="AR802">
        <f t="shared" si="71"/>
        <v>-1.887596663216235E-3</v>
      </c>
    </row>
    <row r="803" spans="1:44" x14ac:dyDescent="0.2">
      <c r="A803" s="1">
        <v>44477</v>
      </c>
      <c r="B803">
        <v>174.39</v>
      </c>
      <c r="C803">
        <v>175.095</v>
      </c>
      <c r="D803">
        <v>173.6121</v>
      </c>
      <c r="E803">
        <v>173.8</v>
      </c>
      <c r="F803">
        <v>206856</v>
      </c>
      <c r="G803">
        <f t="shared" si="72"/>
        <v>-2.1243612562437627E-3</v>
      </c>
      <c r="I803" s="1">
        <v>44477</v>
      </c>
      <c r="J803">
        <v>4406.51</v>
      </c>
      <c r="K803">
        <v>4412.0200000000004</v>
      </c>
      <c r="L803">
        <v>4386.22</v>
      </c>
      <c r="M803">
        <v>4391.34</v>
      </c>
      <c r="N803">
        <f t="shared" si="68"/>
        <v>5.6800943488779913E-4</v>
      </c>
      <c r="P803" s="1">
        <v>44477</v>
      </c>
      <c r="Q803">
        <v>132.16999999999999</v>
      </c>
      <c r="R803">
        <v>132.16999999999999</v>
      </c>
      <c r="S803">
        <v>130.93</v>
      </c>
      <c r="T803">
        <v>130.93</v>
      </c>
      <c r="U803">
        <v>2617</v>
      </c>
      <c r="V803">
        <f t="shared" si="69"/>
        <v>-4.4103110029654335E-3</v>
      </c>
      <c r="AE803" s="1">
        <v>44484</v>
      </c>
      <c r="AF803">
        <v>2.0190000000000001</v>
      </c>
      <c r="AG803">
        <v>2.0710000000000002</v>
      </c>
      <c r="AH803">
        <v>2.0190000000000001</v>
      </c>
      <c r="AI803">
        <v>2.0419999999999998</v>
      </c>
      <c r="AJ803">
        <f t="shared" si="70"/>
        <v>2.9806259314457168E-3</v>
      </c>
      <c r="AL803" s="1">
        <v>44477</v>
      </c>
      <c r="AM803">
        <v>166.32</v>
      </c>
      <c r="AN803">
        <v>166.42</v>
      </c>
      <c r="AO803">
        <v>164.13499999999999</v>
      </c>
      <c r="AP803">
        <v>164.23</v>
      </c>
      <c r="AQ803">
        <v>8536109</v>
      </c>
      <c r="AR803">
        <f t="shared" si="71"/>
        <v>4.2641325536058223E-4</v>
      </c>
    </row>
    <row r="804" spans="1:44" x14ac:dyDescent="0.2">
      <c r="A804" s="1">
        <v>44476</v>
      </c>
      <c r="B804">
        <v>173.29</v>
      </c>
      <c r="C804">
        <v>175.22</v>
      </c>
      <c r="D804">
        <v>173.29</v>
      </c>
      <c r="E804">
        <v>174.17</v>
      </c>
      <c r="F804">
        <v>330782</v>
      </c>
      <c r="G804">
        <f t="shared" si="72"/>
        <v>1.2145513714551226E-2</v>
      </c>
      <c r="I804" s="1">
        <v>44476</v>
      </c>
      <c r="J804">
        <v>4383.7299999999996</v>
      </c>
      <c r="K804">
        <v>4429.97</v>
      </c>
      <c r="L804">
        <v>4383.7299999999996</v>
      </c>
      <c r="M804">
        <v>4399.76</v>
      </c>
      <c r="N804">
        <f t="shared" si="68"/>
        <v>2.1731783549198292E-2</v>
      </c>
      <c r="P804" s="1">
        <v>44476</v>
      </c>
      <c r="Q804">
        <v>132.22999999999999</v>
      </c>
      <c r="R804">
        <v>132.41</v>
      </c>
      <c r="S804">
        <v>131.51</v>
      </c>
      <c r="T804">
        <v>131.51</v>
      </c>
      <c r="U804">
        <v>23312</v>
      </c>
      <c r="V804">
        <f t="shared" si="69"/>
        <v>1.599196538936954E-2</v>
      </c>
      <c r="AE804" s="1">
        <v>44483</v>
      </c>
      <c r="AF804">
        <v>2.0310000000000001</v>
      </c>
      <c r="AG804">
        <v>2.0750000000000002</v>
      </c>
      <c r="AH804">
        <v>2.0129999999999999</v>
      </c>
      <c r="AI804">
        <v>2.0190000000000001</v>
      </c>
      <c r="AJ804">
        <f t="shared" si="70"/>
        <v>-8.374384236453156E-3</v>
      </c>
      <c r="AL804" s="1">
        <v>44476</v>
      </c>
      <c r="AM804">
        <v>164.02</v>
      </c>
      <c r="AN804">
        <v>164.85069999999999</v>
      </c>
      <c r="AO804">
        <v>163.96</v>
      </c>
      <c r="AP804">
        <v>164.16</v>
      </c>
      <c r="AQ804">
        <v>4791505</v>
      </c>
      <c r="AR804">
        <f t="shared" si="71"/>
        <v>-5.2717687693146975E-3</v>
      </c>
    </row>
    <row r="805" spans="1:44" x14ac:dyDescent="0.2">
      <c r="A805" s="1">
        <v>44475</v>
      </c>
      <c r="B805">
        <v>171.1</v>
      </c>
      <c r="C805">
        <v>172.08</v>
      </c>
      <c r="D805">
        <v>168.8</v>
      </c>
      <c r="E805">
        <v>172.08</v>
      </c>
      <c r="F805">
        <v>615296</v>
      </c>
      <c r="G805">
        <f t="shared" si="72"/>
        <v>-3.8784370477568018E-3</v>
      </c>
      <c r="I805" s="1">
        <v>44475</v>
      </c>
      <c r="J805">
        <v>4319.57</v>
      </c>
      <c r="K805">
        <v>4365.57</v>
      </c>
      <c r="L805">
        <v>4290.49</v>
      </c>
      <c r="M805">
        <v>4363.55</v>
      </c>
      <c r="N805">
        <f t="shared" si="68"/>
        <v>-4.4966553515535523E-3</v>
      </c>
      <c r="P805" s="1">
        <v>44475</v>
      </c>
      <c r="Q805">
        <v>129.31</v>
      </c>
      <c r="R805">
        <v>129.47</v>
      </c>
      <c r="S805">
        <v>127.93</v>
      </c>
      <c r="T805">
        <v>129.44</v>
      </c>
      <c r="U805">
        <v>7768</v>
      </c>
      <c r="V805">
        <f t="shared" si="69"/>
        <v>-7.057379564283644E-3</v>
      </c>
      <c r="AE805" s="1">
        <v>44482</v>
      </c>
      <c r="AF805">
        <v>2.1</v>
      </c>
      <c r="AG805">
        <v>2.109</v>
      </c>
      <c r="AH805">
        <v>2.0299999999999998</v>
      </c>
      <c r="AI805">
        <v>2.0310000000000001</v>
      </c>
      <c r="AJ805">
        <f t="shared" si="70"/>
        <v>-2.6378896882494084E-2</v>
      </c>
      <c r="AL805" s="1">
        <v>44475</v>
      </c>
      <c r="AM805">
        <v>164.23</v>
      </c>
      <c r="AN805">
        <v>165.06</v>
      </c>
      <c r="AO805">
        <v>164.15309999999999</v>
      </c>
      <c r="AP805">
        <v>165.03</v>
      </c>
      <c r="AQ805">
        <v>6067156</v>
      </c>
      <c r="AR805">
        <f t="shared" si="71"/>
        <v>2.6733094355671531E-3</v>
      </c>
    </row>
    <row r="806" spans="1:44" x14ac:dyDescent="0.2">
      <c r="A806" s="1">
        <v>44474</v>
      </c>
      <c r="B806">
        <v>172.84</v>
      </c>
      <c r="C806">
        <v>173.97819999999999</v>
      </c>
      <c r="D806">
        <v>171.845</v>
      </c>
      <c r="E806">
        <v>172.75</v>
      </c>
      <c r="F806">
        <v>282211</v>
      </c>
      <c r="G806">
        <f t="shared" si="72"/>
        <v>3.1939605110337479E-3</v>
      </c>
      <c r="I806" s="1">
        <v>44474</v>
      </c>
      <c r="J806">
        <v>4309.87</v>
      </c>
      <c r="K806">
        <v>4369.2299999999996</v>
      </c>
      <c r="L806">
        <v>4309.87</v>
      </c>
      <c r="M806">
        <v>4345.72</v>
      </c>
      <c r="N806">
        <f t="shared" si="68"/>
        <v>7.2284257316064943E-3</v>
      </c>
      <c r="P806" s="1">
        <v>44474</v>
      </c>
      <c r="Q806">
        <v>129.53</v>
      </c>
      <c r="R806">
        <v>131.11000000000001</v>
      </c>
      <c r="S806">
        <v>129.38999999999999</v>
      </c>
      <c r="T806">
        <v>130.36000000000001</v>
      </c>
      <c r="U806">
        <v>2593</v>
      </c>
      <c r="V806">
        <f t="shared" si="69"/>
        <v>1.2504854368932145E-2</v>
      </c>
      <c r="AE806" s="1">
        <v>44481</v>
      </c>
      <c r="AF806">
        <v>2.1659999999999999</v>
      </c>
      <c r="AG806">
        <v>2.173</v>
      </c>
      <c r="AH806">
        <v>2.085</v>
      </c>
      <c r="AI806">
        <v>2.1</v>
      </c>
      <c r="AJ806">
        <f t="shared" si="70"/>
        <v>-3.7396121883656493E-2</v>
      </c>
      <c r="AL806" s="1">
        <v>44474</v>
      </c>
      <c r="AM806">
        <v>163.94</v>
      </c>
      <c r="AN806">
        <v>164.85</v>
      </c>
      <c r="AO806">
        <v>163.49</v>
      </c>
      <c r="AP806">
        <v>164.59</v>
      </c>
      <c r="AQ806">
        <v>5617283</v>
      </c>
      <c r="AR806">
        <f t="shared" si="71"/>
        <v>-4.6565070149976427E-3</v>
      </c>
    </row>
    <row r="807" spans="1:44" x14ac:dyDescent="0.2">
      <c r="A807" s="1">
        <v>44473</v>
      </c>
      <c r="B807">
        <v>172.5</v>
      </c>
      <c r="C807">
        <v>173.95500000000001</v>
      </c>
      <c r="D807">
        <v>171.495</v>
      </c>
      <c r="E807">
        <v>172.2</v>
      </c>
      <c r="F807">
        <v>395968</v>
      </c>
      <c r="G807">
        <f t="shared" si="72"/>
        <v>-1.3917884481559331E-3</v>
      </c>
      <c r="I807" s="1">
        <v>44473</v>
      </c>
      <c r="J807">
        <v>4348.84</v>
      </c>
      <c r="K807">
        <v>4355.51</v>
      </c>
      <c r="L807">
        <v>4278.9399999999996</v>
      </c>
      <c r="M807">
        <v>4300.46</v>
      </c>
      <c r="N807">
        <f t="shared" si="68"/>
        <v>-2.2338708925225569E-3</v>
      </c>
      <c r="P807" s="1">
        <v>44473</v>
      </c>
      <c r="Q807">
        <v>129.72</v>
      </c>
      <c r="R807">
        <v>129.72</v>
      </c>
      <c r="S807">
        <v>128.57</v>
      </c>
      <c r="T807">
        <v>128.75</v>
      </c>
      <c r="U807">
        <v>3048</v>
      </c>
      <c r="V807">
        <f t="shared" si="69"/>
        <v>-1.1288588542466586E-2</v>
      </c>
      <c r="AE807" s="1">
        <v>44479</v>
      </c>
      <c r="AF807">
        <v>2.1659999999999999</v>
      </c>
      <c r="AG807">
        <v>2.1659999999999999</v>
      </c>
      <c r="AH807">
        <v>2.1659999999999999</v>
      </c>
      <c r="AI807">
        <v>2.1659999999999999</v>
      </c>
      <c r="AJ807">
        <f t="shared" si="70"/>
        <v>1.977401129943494E-2</v>
      </c>
      <c r="AL807" s="1">
        <v>44473</v>
      </c>
      <c r="AM807">
        <v>163.69</v>
      </c>
      <c r="AN807">
        <v>165.54</v>
      </c>
      <c r="AO807">
        <v>163.47</v>
      </c>
      <c r="AP807">
        <v>165.36</v>
      </c>
      <c r="AQ807">
        <v>7651658</v>
      </c>
      <c r="AR807">
        <f t="shared" si="71"/>
        <v>4.6782915122426045E-3</v>
      </c>
    </row>
    <row r="808" spans="1:44" x14ac:dyDescent="0.2">
      <c r="A808" s="1">
        <v>44470</v>
      </c>
      <c r="B808">
        <v>170.06</v>
      </c>
      <c r="C808">
        <v>173.38</v>
      </c>
      <c r="D808">
        <v>169</v>
      </c>
      <c r="E808">
        <v>172.44</v>
      </c>
      <c r="F808">
        <v>500652</v>
      </c>
      <c r="G808">
        <f t="shared" si="72"/>
        <v>1.8787663948954314E-2</v>
      </c>
      <c r="I808" s="1">
        <v>44470</v>
      </c>
      <c r="J808">
        <v>4317.16</v>
      </c>
      <c r="K808">
        <v>4375.1899999999996</v>
      </c>
      <c r="L808">
        <v>4288.5200000000004</v>
      </c>
      <c r="M808">
        <v>4357.04</v>
      </c>
      <c r="N808">
        <f t="shared" si="68"/>
        <v>-4.1149587575238129E-3</v>
      </c>
      <c r="P808" s="1">
        <v>44470</v>
      </c>
      <c r="Q808">
        <v>129.37</v>
      </c>
      <c r="R808">
        <v>130.27000000000001</v>
      </c>
      <c r="S808">
        <v>127.68</v>
      </c>
      <c r="T808">
        <v>130.22</v>
      </c>
      <c r="U808">
        <v>4678</v>
      </c>
      <c r="V808">
        <f t="shared" si="69"/>
        <v>1.2439744985227758E-2</v>
      </c>
      <c r="AE808" s="1">
        <v>44477</v>
      </c>
      <c r="AF808">
        <v>2.1349999999999998</v>
      </c>
      <c r="AG808">
        <v>2.1789999999999998</v>
      </c>
      <c r="AH808">
        <v>2.1240000000000001</v>
      </c>
      <c r="AI808">
        <v>2.1659999999999999</v>
      </c>
      <c r="AJ808">
        <f t="shared" si="70"/>
        <v>2.9568589432864729E-2</v>
      </c>
      <c r="AL808" s="1">
        <v>44470</v>
      </c>
      <c r="AM808">
        <v>164.27</v>
      </c>
      <c r="AN808">
        <v>164.96</v>
      </c>
      <c r="AO808">
        <v>163.88499999999999</v>
      </c>
      <c r="AP808">
        <v>164.59</v>
      </c>
      <c r="AQ808">
        <v>6654686</v>
      </c>
      <c r="AR808">
        <f t="shared" si="71"/>
        <v>2.2530751431007463E-3</v>
      </c>
    </row>
    <row r="809" spans="1:44" x14ac:dyDescent="0.2">
      <c r="A809" s="1">
        <v>44469</v>
      </c>
      <c r="B809">
        <v>172.9</v>
      </c>
      <c r="C809">
        <v>172.9</v>
      </c>
      <c r="D809">
        <v>169.24</v>
      </c>
      <c r="E809">
        <v>169.26</v>
      </c>
      <c r="F809">
        <v>455769</v>
      </c>
      <c r="G809">
        <f t="shared" si="72"/>
        <v>-1.7928633594429959E-2</v>
      </c>
      <c r="I809" s="1">
        <v>44469</v>
      </c>
      <c r="J809">
        <v>4370.67</v>
      </c>
      <c r="K809">
        <v>4382.55</v>
      </c>
      <c r="L809">
        <v>4306.24</v>
      </c>
      <c r="M809">
        <v>4307.54</v>
      </c>
      <c r="N809">
        <f t="shared" si="68"/>
        <v>-1.121448974530896E-2</v>
      </c>
      <c r="P809" s="1">
        <v>44469</v>
      </c>
      <c r="Q809">
        <v>130.19</v>
      </c>
      <c r="R809">
        <v>130.47999999999999</v>
      </c>
      <c r="S809">
        <v>128.62</v>
      </c>
      <c r="T809">
        <v>128.62</v>
      </c>
      <c r="U809">
        <v>2524</v>
      </c>
      <c r="V809">
        <f t="shared" si="69"/>
        <v>-1.0158534708326868E-2</v>
      </c>
      <c r="AE809" s="1">
        <v>44476</v>
      </c>
      <c r="AF809">
        <v>2.0819999999999999</v>
      </c>
      <c r="AG809">
        <v>2.1379999999999999</v>
      </c>
      <c r="AH809">
        <v>2.0630000000000002</v>
      </c>
      <c r="AI809">
        <v>2.1349999999999998</v>
      </c>
      <c r="AJ809">
        <f t="shared" si="70"/>
        <v>1.9426906265177287E-3</v>
      </c>
      <c r="AL809" s="1">
        <v>44469</v>
      </c>
      <c r="AM809">
        <v>162.66</v>
      </c>
      <c r="AN809">
        <v>164.95</v>
      </c>
      <c r="AO809">
        <v>162.34</v>
      </c>
      <c r="AP809">
        <v>164.22</v>
      </c>
      <c r="AQ809">
        <v>10574820</v>
      </c>
      <c r="AR809">
        <f t="shared" si="71"/>
        <v>1.797669228861893E-2</v>
      </c>
    </row>
    <row r="810" spans="1:44" x14ac:dyDescent="0.2">
      <c r="A810" s="1">
        <v>44468</v>
      </c>
      <c r="B810">
        <v>172.77</v>
      </c>
      <c r="C810">
        <v>173.2287</v>
      </c>
      <c r="D810">
        <v>171.34</v>
      </c>
      <c r="E810">
        <v>172.35</v>
      </c>
      <c r="F810">
        <v>361912</v>
      </c>
      <c r="G810">
        <f t="shared" si="72"/>
        <v>1.5690376569036598E-3</v>
      </c>
      <c r="I810" s="1">
        <v>44468</v>
      </c>
      <c r="J810">
        <v>4362.41</v>
      </c>
      <c r="K810">
        <v>4385.57</v>
      </c>
      <c r="L810">
        <v>4355.08</v>
      </c>
      <c r="M810">
        <v>4359.46</v>
      </c>
      <c r="N810">
        <f t="shared" si="68"/>
        <v>2.0131927396217037E-3</v>
      </c>
      <c r="P810" s="1">
        <v>44468</v>
      </c>
      <c r="Q810">
        <v>130.59</v>
      </c>
      <c r="R810">
        <v>131.02000000000001</v>
      </c>
      <c r="S810">
        <v>129.85</v>
      </c>
      <c r="T810">
        <v>129.94</v>
      </c>
      <c r="U810">
        <v>4622</v>
      </c>
      <c r="V810">
        <f t="shared" si="69"/>
        <v>-2.3800383877159484E-3</v>
      </c>
      <c r="AE810" s="1">
        <v>44475</v>
      </c>
      <c r="AF810">
        <v>2.1</v>
      </c>
      <c r="AG810">
        <v>2.149</v>
      </c>
      <c r="AH810">
        <v>2.0590000000000002</v>
      </c>
      <c r="AI810">
        <v>2.0819999999999999</v>
      </c>
      <c r="AJ810">
        <f t="shared" si="70"/>
        <v>1.3786312161496811E-2</v>
      </c>
      <c r="AL810" s="1">
        <v>44468</v>
      </c>
      <c r="AM810">
        <v>162.35</v>
      </c>
      <c r="AN810">
        <v>162.74</v>
      </c>
      <c r="AO810">
        <v>160.97</v>
      </c>
      <c r="AP810">
        <v>161.32</v>
      </c>
      <c r="AQ810">
        <v>8360656</v>
      </c>
      <c r="AR810">
        <f t="shared" si="71"/>
        <v>-4.5047824745450054E-3</v>
      </c>
    </row>
    <row r="811" spans="1:44" x14ac:dyDescent="0.2">
      <c r="A811" s="1">
        <v>44467</v>
      </c>
      <c r="B811">
        <v>174.03</v>
      </c>
      <c r="C811">
        <v>174.58</v>
      </c>
      <c r="D811">
        <v>171.72</v>
      </c>
      <c r="E811">
        <v>172.08</v>
      </c>
      <c r="F811">
        <v>424323</v>
      </c>
      <c r="G811">
        <f t="shared" si="72"/>
        <v>-1.251004246528164E-2</v>
      </c>
      <c r="I811" s="1">
        <v>44467</v>
      </c>
      <c r="J811">
        <v>4419.54</v>
      </c>
      <c r="K811">
        <v>4419.54</v>
      </c>
      <c r="L811">
        <v>4346.33</v>
      </c>
      <c r="M811">
        <v>4352.63</v>
      </c>
      <c r="N811">
        <f t="shared" si="68"/>
        <v>-2.0256120680133105E-2</v>
      </c>
      <c r="P811" s="1">
        <v>44467</v>
      </c>
      <c r="Q811">
        <v>131.87</v>
      </c>
      <c r="R811">
        <v>131.87</v>
      </c>
      <c r="S811">
        <v>130.25</v>
      </c>
      <c r="T811">
        <v>130.25</v>
      </c>
      <c r="U811">
        <v>7256</v>
      </c>
      <c r="V811">
        <f t="shared" si="69"/>
        <v>-2.3613193403298392E-2</v>
      </c>
      <c r="AE811" s="1">
        <v>44474</v>
      </c>
      <c r="AF811">
        <v>2.0449999999999999</v>
      </c>
      <c r="AG811">
        <v>2.11</v>
      </c>
      <c r="AH811">
        <v>2.0310000000000001</v>
      </c>
      <c r="AI811">
        <v>2.1</v>
      </c>
      <c r="AJ811">
        <f t="shared" si="70"/>
        <v>3.9545229856648573E-3</v>
      </c>
      <c r="AL811" s="1">
        <v>44467</v>
      </c>
      <c r="AM811">
        <v>162.72999999999999</v>
      </c>
      <c r="AN811">
        <v>162.82</v>
      </c>
      <c r="AO811">
        <v>161.72999999999999</v>
      </c>
      <c r="AP811">
        <v>162.05000000000001</v>
      </c>
      <c r="AQ811">
        <v>9282755</v>
      </c>
      <c r="AR811">
        <f t="shared" si="71"/>
        <v>-9.7164507455388353E-3</v>
      </c>
    </row>
    <row r="812" spans="1:44" x14ac:dyDescent="0.2">
      <c r="A812" s="1">
        <v>44466</v>
      </c>
      <c r="B812">
        <v>172.01</v>
      </c>
      <c r="C812">
        <v>175.32</v>
      </c>
      <c r="D812">
        <v>171.83</v>
      </c>
      <c r="E812">
        <v>174.26</v>
      </c>
      <c r="F812">
        <v>459126</v>
      </c>
      <c r="G812">
        <f t="shared" si="72"/>
        <v>1.6211803125728955E-2</v>
      </c>
      <c r="I812" s="1">
        <v>44466</v>
      </c>
      <c r="J812">
        <v>4442.12</v>
      </c>
      <c r="K812">
        <v>4457.3</v>
      </c>
      <c r="L812">
        <v>4436.1899999999996</v>
      </c>
      <c r="M812">
        <v>4443.1099999999997</v>
      </c>
      <c r="N812">
        <f t="shared" si="68"/>
        <v>1.3362616725389564E-3</v>
      </c>
      <c r="P812" s="1">
        <v>44466</v>
      </c>
      <c r="Q812">
        <v>133.29</v>
      </c>
      <c r="R812">
        <v>133.77000000000001</v>
      </c>
      <c r="S812">
        <v>133.29</v>
      </c>
      <c r="T812">
        <v>133.4</v>
      </c>
      <c r="U812">
        <v>4710</v>
      </c>
      <c r="V812">
        <f t="shared" si="69"/>
        <v>7.8573587186460559E-3</v>
      </c>
      <c r="AE812" s="1">
        <v>44473</v>
      </c>
      <c r="AF812">
        <v>2.0310000000000001</v>
      </c>
      <c r="AG812">
        <v>2.0840000000000001</v>
      </c>
      <c r="AH812">
        <v>2.0230000000000001</v>
      </c>
      <c r="AI812">
        <v>2.0449999999999999</v>
      </c>
      <c r="AJ812">
        <f t="shared" si="70"/>
        <v>-3.448275862068805E-3</v>
      </c>
      <c r="AL812" s="1">
        <v>44466</v>
      </c>
      <c r="AM812">
        <v>163.85</v>
      </c>
      <c r="AN812">
        <v>164.36080000000001</v>
      </c>
      <c r="AO812">
        <v>163.51</v>
      </c>
      <c r="AP812">
        <v>163.63999999999999</v>
      </c>
      <c r="AQ812">
        <v>4942989</v>
      </c>
      <c r="AR812">
        <f t="shared" si="71"/>
        <v>2.0820575627677586E-3</v>
      </c>
    </row>
    <row r="813" spans="1:44" x14ac:dyDescent="0.2">
      <c r="A813" s="1">
        <v>44463</v>
      </c>
      <c r="B813">
        <v>170.42</v>
      </c>
      <c r="C813">
        <v>172.29</v>
      </c>
      <c r="D813">
        <v>170.4</v>
      </c>
      <c r="E813">
        <v>171.48</v>
      </c>
      <c r="F813">
        <v>284359</v>
      </c>
      <c r="G813">
        <f t="shared" si="72"/>
        <v>-3.7183360446201184E-3</v>
      </c>
      <c r="I813" s="1">
        <v>44463</v>
      </c>
      <c r="J813">
        <v>4438.04</v>
      </c>
      <c r="K813">
        <v>4463.12</v>
      </c>
      <c r="L813">
        <v>4430.2700000000004</v>
      </c>
      <c r="M813">
        <v>4455.4799999999996</v>
      </c>
      <c r="N813">
        <f t="shared" si="68"/>
        <v>5.3372666931413033E-3</v>
      </c>
      <c r="P813" s="1">
        <v>44463</v>
      </c>
      <c r="Q813">
        <v>132.57</v>
      </c>
      <c r="R813">
        <v>132.68</v>
      </c>
      <c r="S813">
        <v>132.34</v>
      </c>
      <c r="T813">
        <v>132.36000000000001</v>
      </c>
      <c r="U813">
        <v>2062</v>
      </c>
      <c r="V813">
        <f t="shared" si="69"/>
        <v>-4.3628704678801275E-3</v>
      </c>
      <c r="AE813" s="1">
        <v>44470</v>
      </c>
      <c r="AF813">
        <v>2.0449999999999999</v>
      </c>
      <c r="AG813">
        <v>2.08</v>
      </c>
      <c r="AH813">
        <v>2.0299999999999998</v>
      </c>
      <c r="AI813">
        <v>2.0310000000000001</v>
      </c>
      <c r="AJ813">
        <f t="shared" si="70"/>
        <v>-6.3631913852179849E-3</v>
      </c>
      <c r="AL813" s="1">
        <v>44463</v>
      </c>
      <c r="AM813">
        <v>163</v>
      </c>
      <c r="AN813">
        <v>164</v>
      </c>
      <c r="AO813">
        <v>162.74</v>
      </c>
      <c r="AP813">
        <v>163.30000000000001</v>
      </c>
      <c r="AQ813">
        <v>6937521</v>
      </c>
      <c r="AR813">
        <f t="shared" si="71"/>
        <v>-1.2843251177296774E-3</v>
      </c>
    </row>
    <row r="814" spans="1:44" x14ac:dyDescent="0.2">
      <c r="A814" s="1">
        <v>44462</v>
      </c>
      <c r="B814">
        <v>170.02</v>
      </c>
      <c r="C814">
        <v>173.11</v>
      </c>
      <c r="D814">
        <v>169.79499999999999</v>
      </c>
      <c r="E814">
        <v>172.12</v>
      </c>
      <c r="F814">
        <v>319486</v>
      </c>
      <c r="G814">
        <f t="shared" si="72"/>
        <v>1.8702651515151495E-2</v>
      </c>
      <c r="I814" s="1">
        <v>44462</v>
      </c>
      <c r="J814">
        <v>4406.75</v>
      </c>
      <c r="K814">
        <v>4465.3999999999996</v>
      </c>
      <c r="L814">
        <v>4406.75</v>
      </c>
      <c r="M814">
        <v>4448.9799999999996</v>
      </c>
      <c r="N814">
        <f t="shared" si="68"/>
        <v>9.0030063446923485E-3</v>
      </c>
      <c r="P814" s="1">
        <v>44462</v>
      </c>
      <c r="Q814">
        <v>132.19</v>
      </c>
      <c r="R814">
        <v>133.5</v>
      </c>
      <c r="S814">
        <v>132.19</v>
      </c>
      <c r="T814">
        <v>132.94</v>
      </c>
      <c r="U814">
        <v>4371</v>
      </c>
      <c r="V814">
        <f t="shared" si="69"/>
        <v>2.167230249000917E-2</v>
      </c>
      <c r="AE814" s="1">
        <v>44469</v>
      </c>
      <c r="AF814">
        <v>2.0640000000000001</v>
      </c>
      <c r="AG814">
        <v>2.1040000000000001</v>
      </c>
      <c r="AH814">
        <v>2.0430000000000001</v>
      </c>
      <c r="AI814">
        <v>2.0449999999999999</v>
      </c>
      <c r="AJ814">
        <f t="shared" si="70"/>
        <v>1.4705882352941734E-3</v>
      </c>
      <c r="AL814" s="1">
        <v>44462</v>
      </c>
      <c r="AM814">
        <v>164.1</v>
      </c>
      <c r="AN814">
        <v>164.2</v>
      </c>
      <c r="AO814">
        <v>163.27000000000001</v>
      </c>
      <c r="AP814">
        <v>163.51</v>
      </c>
      <c r="AQ814">
        <v>8451899</v>
      </c>
      <c r="AR814">
        <f t="shared" si="71"/>
        <v>-1.1546366823842321E-2</v>
      </c>
    </row>
    <row r="815" spans="1:44" x14ac:dyDescent="0.2">
      <c r="A815" s="1">
        <v>44461</v>
      </c>
      <c r="B815">
        <v>167.52</v>
      </c>
      <c r="C815">
        <v>170.36</v>
      </c>
      <c r="D815">
        <v>167.52</v>
      </c>
      <c r="E815">
        <v>168.96</v>
      </c>
      <c r="F815">
        <v>341171</v>
      </c>
      <c r="G815">
        <f t="shared" si="72"/>
        <v>1.4652894547201523E-2</v>
      </c>
      <c r="I815" s="1">
        <v>44461</v>
      </c>
      <c r="J815">
        <v>4367.43</v>
      </c>
      <c r="K815">
        <v>4416.75</v>
      </c>
      <c r="L815">
        <v>4367.43</v>
      </c>
      <c r="M815">
        <v>4395.6400000000003</v>
      </c>
      <c r="N815">
        <f t="shared" si="68"/>
        <v>4.4779620787680323E-3</v>
      </c>
      <c r="P815" s="1">
        <v>44461</v>
      </c>
      <c r="Q815">
        <v>128.97999999999999</v>
      </c>
      <c r="R815">
        <v>130.47</v>
      </c>
      <c r="S815">
        <v>128.97999999999999</v>
      </c>
      <c r="T815">
        <v>130.12</v>
      </c>
      <c r="U815">
        <v>3479</v>
      </c>
      <c r="V815">
        <f t="shared" si="69"/>
        <v>1.7755181853734925E-2</v>
      </c>
      <c r="AE815" s="1">
        <v>44468</v>
      </c>
      <c r="AF815">
        <v>2.089</v>
      </c>
      <c r="AG815">
        <v>2.11</v>
      </c>
      <c r="AH815">
        <v>2.04</v>
      </c>
      <c r="AI815">
        <v>2.0640000000000001</v>
      </c>
      <c r="AJ815">
        <f t="shared" si="70"/>
        <v>2.7190332326284011E-2</v>
      </c>
      <c r="AL815" s="1">
        <v>44461</v>
      </c>
      <c r="AM815">
        <v>165.89</v>
      </c>
      <c r="AN815">
        <v>167.15</v>
      </c>
      <c r="AO815">
        <v>165.03</v>
      </c>
      <c r="AP815">
        <v>165.42</v>
      </c>
      <c r="AQ815">
        <v>9777794</v>
      </c>
      <c r="AR815">
        <f t="shared" si="71"/>
        <v>-3.7340399903637955E-3</v>
      </c>
    </row>
    <row r="816" spans="1:44" x14ac:dyDescent="0.2">
      <c r="A816" s="1">
        <v>44460</v>
      </c>
      <c r="B816">
        <v>168.33</v>
      </c>
      <c r="C816">
        <v>168.52</v>
      </c>
      <c r="D816">
        <v>165.595</v>
      </c>
      <c r="E816">
        <v>166.52</v>
      </c>
      <c r="F816">
        <v>412661</v>
      </c>
      <c r="G816">
        <f t="shared" si="72"/>
        <v>-3.113026819923263E-3</v>
      </c>
      <c r="I816" s="1">
        <v>44460</v>
      </c>
      <c r="J816">
        <v>4374.45</v>
      </c>
      <c r="K816">
        <v>4394.87</v>
      </c>
      <c r="L816">
        <v>4347.96</v>
      </c>
      <c r="M816">
        <v>4354.1899999999996</v>
      </c>
      <c r="N816">
        <f t="shared" si="68"/>
        <v>9.7656476795846131E-3</v>
      </c>
      <c r="P816" s="1">
        <v>44460</v>
      </c>
      <c r="Q816">
        <v>128.74</v>
      </c>
      <c r="R816">
        <v>128.74</v>
      </c>
      <c r="S816">
        <v>127.64</v>
      </c>
      <c r="T816">
        <v>127.85</v>
      </c>
      <c r="U816">
        <v>6409</v>
      </c>
      <c r="V816">
        <f t="shared" si="69"/>
        <v>2.5092135183877769E-3</v>
      </c>
      <c r="AE816" s="1">
        <v>44467</v>
      </c>
      <c r="AF816">
        <v>1.9990000000000001</v>
      </c>
      <c r="AG816">
        <v>2.101</v>
      </c>
      <c r="AH816">
        <v>1.986</v>
      </c>
      <c r="AI816">
        <v>2.089</v>
      </c>
      <c r="AJ816">
        <f t="shared" si="70"/>
        <v>7.0993914807302291E-3</v>
      </c>
      <c r="AL816" s="1">
        <v>44460</v>
      </c>
      <c r="AM816">
        <v>165.81</v>
      </c>
      <c r="AN816">
        <v>166.63</v>
      </c>
      <c r="AO816">
        <v>165.49</v>
      </c>
      <c r="AP816">
        <v>166.04</v>
      </c>
      <c r="AQ816">
        <v>7181458</v>
      </c>
      <c r="AR816">
        <f t="shared" si="71"/>
        <v>6.669091790954252E-3</v>
      </c>
    </row>
    <row r="817" spans="1:44" x14ac:dyDescent="0.2">
      <c r="A817" s="1">
        <v>44459</v>
      </c>
      <c r="B817">
        <v>166.71</v>
      </c>
      <c r="C817">
        <v>167.62</v>
      </c>
      <c r="D817">
        <v>164.7842</v>
      </c>
      <c r="E817">
        <v>167.04</v>
      </c>
      <c r="F817">
        <v>564892</v>
      </c>
      <c r="G817">
        <f t="shared" si="72"/>
        <v>-1.7816193332157355E-2</v>
      </c>
      <c r="I817" s="1">
        <v>44459</v>
      </c>
      <c r="J817">
        <v>4402.95</v>
      </c>
      <c r="K817">
        <v>4402.95</v>
      </c>
      <c r="L817">
        <v>4305.91</v>
      </c>
      <c r="M817">
        <v>4357.7299999999996</v>
      </c>
      <c r="N817">
        <f t="shared" si="68"/>
        <v>-2.7519558422317462E-2</v>
      </c>
      <c r="P817" s="1">
        <v>44459</v>
      </c>
      <c r="Q817">
        <v>127.6</v>
      </c>
      <c r="R817">
        <v>128.24</v>
      </c>
      <c r="S817">
        <v>125.83</v>
      </c>
      <c r="T817">
        <v>127.53</v>
      </c>
      <c r="U817">
        <v>9559</v>
      </c>
      <c r="V817">
        <f t="shared" si="69"/>
        <v>-2.7601982462828856E-2</v>
      </c>
      <c r="AE817" s="1">
        <v>44466</v>
      </c>
      <c r="AF817">
        <v>1.986</v>
      </c>
      <c r="AG817">
        <v>2.0430000000000001</v>
      </c>
      <c r="AH817">
        <v>1.972</v>
      </c>
      <c r="AI817">
        <v>1.9990000000000001</v>
      </c>
      <c r="AJ817">
        <f t="shared" si="70"/>
        <v>2.9765013054830255E-2</v>
      </c>
      <c r="AL817" s="1">
        <v>44459</v>
      </c>
      <c r="AM817">
        <v>164.29</v>
      </c>
      <c r="AN817">
        <v>165.28</v>
      </c>
      <c r="AO817">
        <v>164.07</v>
      </c>
      <c r="AP817">
        <v>164.94</v>
      </c>
      <c r="AQ817">
        <v>7566577</v>
      </c>
      <c r="AR817">
        <f t="shared" si="71"/>
        <v>7.1441655980948125E-3</v>
      </c>
    </row>
    <row r="818" spans="1:44" x14ac:dyDescent="0.2">
      <c r="A818" s="1">
        <v>44456</v>
      </c>
      <c r="B818">
        <v>171.43</v>
      </c>
      <c r="C818">
        <v>171.95</v>
      </c>
      <c r="D818">
        <v>169.49</v>
      </c>
      <c r="E818">
        <v>170.07</v>
      </c>
      <c r="F818">
        <v>384169</v>
      </c>
      <c r="G818">
        <f t="shared" si="72"/>
        <v>-6.1941214281540482E-3</v>
      </c>
      <c r="I818" s="1">
        <v>44456</v>
      </c>
      <c r="J818">
        <v>4469.74</v>
      </c>
      <c r="K818">
        <v>4471.5200000000004</v>
      </c>
      <c r="L818">
        <v>4427.76</v>
      </c>
      <c r="M818">
        <v>4432.99</v>
      </c>
      <c r="N818">
        <f t="shared" si="68"/>
        <v>-3.6095233808902207E-3</v>
      </c>
      <c r="P818" s="1">
        <v>44456</v>
      </c>
      <c r="Q818">
        <v>131.13999999999999</v>
      </c>
      <c r="R818">
        <v>131.15</v>
      </c>
      <c r="S818">
        <v>130.58000000000001</v>
      </c>
      <c r="T818">
        <v>131.15</v>
      </c>
      <c r="U818">
        <v>715</v>
      </c>
      <c r="V818">
        <f t="shared" si="69"/>
        <v>-4.8562106381363256E-3</v>
      </c>
      <c r="AE818" s="1">
        <v>44463</v>
      </c>
      <c r="AF818">
        <v>1.946</v>
      </c>
      <c r="AG818">
        <v>1.992</v>
      </c>
      <c r="AH818">
        <v>1.915</v>
      </c>
      <c r="AI818">
        <v>1.986</v>
      </c>
      <c r="AJ818">
        <f t="shared" si="70"/>
        <v>5.8011049723756897E-2</v>
      </c>
      <c r="AL818" s="1">
        <v>44456</v>
      </c>
      <c r="AM818">
        <v>163.86</v>
      </c>
      <c r="AN818">
        <v>164.32</v>
      </c>
      <c r="AO818">
        <v>163.4</v>
      </c>
      <c r="AP818">
        <v>163.77000000000001</v>
      </c>
      <c r="AQ818">
        <v>8369679</v>
      </c>
      <c r="AR818">
        <f t="shared" si="71"/>
        <v>-1.5850759007498074E-3</v>
      </c>
    </row>
    <row r="819" spans="1:44" x14ac:dyDescent="0.2">
      <c r="A819" s="1">
        <v>44455</v>
      </c>
      <c r="B819">
        <v>171.95</v>
      </c>
      <c r="C819">
        <v>172.1671</v>
      </c>
      <c r="D819">
        <v>170.23</v>
      </c>
      <c r="E819">
        <v>171.13</v>
      </c>
      <c r="F819">
        <v>313849</v>
      </c>
      <c r="G819">
        <f t="shared" si="72"/>
        <v>-3.3777881311514327E-3</v>
      </c>
      <c r="I819" s="1">
        <v>44455</v>
      </c>
      <c r="J819">
        <v>4477.09</v>
      </c>
      <c r="K819">
        <v>4485.87</v>
      </c>
      <c r="L819">
        <v>4443.8</v>
      </c>
      <c r="M819">
        <v>4473.75</v>
      </c>
      <c r="N819">
        <f t="shared" si="68"/>
        <v>1.2234221121718764E-3</v>
      </c>
      <c r="P819" s="1">
        <v>44455</v>
      </c>
      <c r="Q819">
        <v>131.01</v>
      </c>
      <c r="R819">
        <v>131.97</v>
      </c>
      <c r="S819">
        <v>130.94</v>
      </c>
      <c r="T819">
        <v>131.79</v>
      </c>
      <c r="U819">
        <v>2110</v>
      </c>
      <c r="V819">
        <f t="shared" si="69"/>
        <v>8.3535844471434697E-4</v>
      </c>
      <c r="AE819" s="1">
        <v>44462</v>
      </c>
      <c r="AF819">
        <v>1.8149999999999999</v>
      </c>
      <c r="AG819">
        <v>1.95</v>
      </c>
      <c r="AH819">
        <v>1.81</v>
      </c>
      <c r="AI819">
        <v>1.946</v>
      </c>
      <c r="AJ819">
        <f t="shared" si="70"/>
        <v>-2.2050716648291087E-3</v>
      </c>
      <c r="AL819" s="1">
        <v>44455</v>
      </c>
      <c r="AM819">
        <v>164.38</v>
      </c>
      <c r="AN819">
        <v>164.44</v>
      </c>
      <c r="AO819">
        <v>163.233</v>
      </c>
      <c r="AP819">
        <v>164.03</v>
      </c>
      <c r="AQ819">
        <v>11780400</v>
      </c>
      <c r="AR819">
        <f t="shared" si="71"/>
        <v>-2.2641959125305436E-2</v>
      </c>
    </row>
    <row r="820" spans="1:44" x14ac:dyDescent="0.2">
      <c r="A820" s="1">
        <v>44454</v>
      </c>
      <c r="B820">
        <v>169.5</v>
      </c>
      <c r="C820">
        <v>171.79</v>
      </c>
      <c r="D820">
        <v>169.22059999999999</v>
      </c>
      <c r="E820">
        <v>171.71</v>
      </c>
      <c r="F820">
        <v>281720</v>
      </c>
      <c r="G820">
        <f t="shared" si="72"/>
        <v>1.3038348082595918E-2</v>
      </c>
      <c r="I820" s="1">
        <v>44454</v>
      </c>
      <c r="J820">
        <v>4447.49</v>
      </c>
      <c r="K820">
        <v>4486.87</v>
      </c>
      <c r="L820">
        <v>4438.37</v>
      </c>
      <c r="M820">
        <v>4480.7</v>
      </c>
      <c r="N820">
        <f t="shared" si="68"/>
        <v>6.560762581558293E-4</v>
      </c>
      <c r="P820" s="1">
        <v>44454</v>
      </c>
      <c r="Q820">
        <v>130.26</v>
      </c>
      <c r="R820">
        <v>131.83000000000001</v>
      </c>
      <c r="S820">
        <v>130.26</v>
      </c>
      <c r="T820">
        <v>131.68</v>
      </c>
      <c r="U820">
        <v>3176</v>
      </c>
      <c r="V820">
        <f t="shared" si="69"/>
        <v>1.5970989892755135E-2</v>
      </c>
      <c r="AE820" s="1">
        <v>44461</v>
      </c>
      <c r="AF820">
        <v>1.857</v>
      </c>
      <c r="AG820">
        <v>1.8759999999999999</v>
      </c>
      <c r="AH820">
        <v>1.8140000000000001</v>
      </c>
      <c r="AI820">
        <v>1.8149999999999999</v>
      </c>
      <c r="AJ820">
        <f t="shared" si="70"/>
        <v>-1.626898047722344E-2</v>
      </c>
      <c r="AL820" s="1">
        <v>44454</v>
      </c>
      <c r="AM820">
        <v>168.13300000000001</v>
      </c>
      <c r="AN820">
        <v>168.36</v>
      </c>
      <c r="AO820">
        <v>167.45</v>
      </c>
      <c r="AP820">
        <v>167.83</v>
      </c>
      <c r="AQ820">
        <v>5624883</v>
      </c>
      <c r="AR820">
        <f t="shared" si="71"/>
        <v>-5.8642340954862026E-3</v>
      </c>
    </row>
    <row r="821" spans="1:44" x14ac:dyDescent="0.2">
      <c r="A821" s="1">
        <v>44453</v>
      </c>
      <c r="B821">
        <v>172.07</v>
      </c>
      <c r="C821">
        <v>172.25</v>
      </c>
      <c r="D821">
        <v>168.8929</v>
      </c>
      <c r="E821">
        <v>169.5</v>
      </c>
      <c r="F821">
        <v>352114</v>
      </c>
      <c r="G821">
        <f t="shared" si="72"/>
        <v>-1.2985500494962965E-2</v>
      </c>
      <c r="I821" s="1">
        <v>44453</v>
      </c>
      <c r="J821">
        <v>4479.33</v>
      </c>
      <c r="K821">
        <v>4485.68</v>
      </c>
      <c r="L821">
        <v>4435.46</v>
      </c>
      <c r="M821">
        <v>4443.05</v>
      </c>
      <c r="N821">
        <f t="shared" si="68"/>
        <v>-2.3033493038216212E-3</v>
      </c>
      <c r="P821" s="1">
        <v>44453</v>
      </c>
      <c r="Q821">
        <v>130.88</v>
      </c>
      <c r="R821">
        <v>130.88</v>
      </c>
      <c r="S821">
        <v>129.44</v>
      </c>
      <c r="T821">
        <v>129.61000000000001</v>
      </c>
      <c r="U821">
        <v>1380</v>
      </c>
      <c r="V821">
        <f t="shared" si="69"/>
        <v>-1.2194192515814299E-2</v>
      </c>
      <c r="AE821" s="1">
        <v>44460</v>
      </c>
      <c r="AF821">
        <v>1.8520000000000001</v>
      </c>
      <c r="AG821">
        <v>1.8819999999999999</v>
      </c>
      <c r="AH821">
        <v>1.8440000000000001</v>
      </c>
      <c r="AI821">
        <v>1.857</v>
      </c>
      <c r="AJ821">
        <f t="shared" si="70"/>
        <v>6.5502183406113594E-3</v>
      </c>
      <c r="AL821" s="1">
        <v>44453</v>
      </c>
      <c r="AM821">
        <v>168.22</v>
      </c>
      <c r="AN821">
        <v>169.16</v>
      </c>
      <c r="AO821">
        <v>167.48</v>
      </c>
      <c r="AP821">
        <v>168.82</v>
      </c>
      <c r="AQ821">
        <v>7922917</v>
      </c>
      <c r="AR821">
        <f t="shared" si="71"/>
        <v>6.4385358292594732E-3</v>
      </c>
    </row>
    <row r="822" spans="1:44" x14ac:dyDescent="0.2">
      <c r="A822" s="1">
        <v>44452</v>
      </c>
      <c r="B822">
        <v>171.39</v>
      </c>
      <c r="C822">
        <v>172</v>
      </c>
      <c r="D822">
        <v>170.26499999999999</v>
      </c>
      <c r="E822">
        <v>171.73</v>
      </c>
      <c r="F822">
        <v>575128</v>
      </c>
      <c r="G822">
        <f t="shared" si="72"/>
        <v>9.5232496619832817E-3</v>
      </c>
      <c r="I822" s="1">
        <v>44452</v>
      </c>
      <c r="J822">
        <v>4474.8100000000004</v>
      </c>
      <c r="K822">
        <v>4492.99</v>
      </c>
      <c r="L822">
        <v>4445.7</v>
      </c>
      <c r="M822">
        <v>4468.7299999999996</v>
      </c>
      <c r="N822">
        <f t="shared" si="68"/>
        <v>-2.6830220339819628E-3</v>
      </c>
      <c r="P822" s="1">
        <v>44452</v>
      </c>
      <c r="Q822">
        <v>131.6</v>
      </c>
      <c r="R822">
        <v>131.6</v>
      </c>
      <c r="S822">
        <v>131.01</v>
      </c>
      <c r="T822">
        <v>131.21</v>
      </c>
      <c r="U822">
        <v>1468</v>
      </c>
      <c r="V822">
        <f t="shared" si="69"/>
        <v>3.812137846905411E-4</v>
      </c>
      <c r="AE822" s="1">
        <v>44459</v>
      </c>
      <c r="AF822">
        <v>1.9059999999999999</v>
      </c>
      <c r="AG822">
        <v>1.9059999999999999</v>
      </c>
      <c r="AH822">
        <v>1.8320000000000001</v>
      </c>
      <c r="AI822">
        <v>1.8520000000000001</v>
      </c>
      <c r="AJ822">
        <f t="shared" si="70"/>
        <v>-1.9271948608137062E-2</v>
      </c>
      <c r="AL822" s="1">
        <v>44452</v>
      </c>
      <c r="AM822">
        <v>167.45</v>
      </c>
      <c r="AN822">
        <v>168.22</v>
      </c>
      <c r="AO822">
        <v>167.39500000000001</v>
      </c>
      <c r="AP822">
        <v>167.74</v>
      </c>
      <c r="AQ822">
        <v>5474323</v>
      </c>
      <c r="AR822">
        <f t="shared" si="71"/>
        <v>3.3496829764326011E-3</v>
      </c>
    </row>
    <row r="823" spans="1:44" x14ac:dyDescent="0.2">
      <c r="A823" s="1">
        <v>44449</v>
      </c>
      <c r="B823">
        <v>172.91</v>
      </c>
      <c r="C823">
        <v>172.95500000000001</v>
      </c>
      <c r="D823">
        <v>169.97</v>
      </c>
      <c r="E823">
        <v>170.11</v>
      </c>
      <c r="F823">
        <v>429032</v>
      </c>
      <c r="G823">
        <f t="shared" si="72"/>
        <v>-1.0873357367135576E-2</v>
      </c>
      <c r="I823" s="1">
        <v>44449</v>
      </c>
      <c r="J823">
        <v>4506.92</v>
      </c>
      <c r="K823">
        <v>4520.47</v>
      </c>
      <c r="L823">
        <v>4457.66</v>
      </c>
      <c r="M823">
        <v>4458.58</v>
      </c>
      <c r="N823">
        <f t="shared" si="68"/>
        <v>-7.6601655806788089E-3</v>
      </c>
      <c r="P823" s="1">
        <v>44449</v>
      </c>
      <c r="Q823">
        <v>132.94</v>
      </c>
      <c r="R823">
        <v>132.94</v>
      </c>
      <c r="S823">
        <v>131.16</v>
      </c>
      <c r="T823">
        <v>131.16</v>
      </c>
      <c r="U823">
        <v>4554</v>
      </c>
      <c r="V823">
        <f t="shared" si="69"/>
        <v>-7.7918148120130204E-3</v>
      </c>
      <c r="AE823" s="1">
        <v>44456</v>
      </c>
      <c r="AF823">
        <v>1.8839999999999999</v>
      </c>
      <c r="AG823">
        <v>1.927</v>
      </c>
      <c r="AH823">
        <v>1.8680000000000001</v>
      </c>
      <c r="AI823">
        <v>1.9059999999999999</v>
      </c>
      <c r="AJ823">
        <f t="shared" si="70"/>
        <v>6.4655172413793155E-3</v>
      </c>
      <c r="AL823" s="1">
        <v>44449</v>
      </c>
      <c r="AM823">
        <v>167.81</v>
      </c>
      <c r="AN823">
        <v>168.08</v>
      </c>
      <c r="AO823">
        <v>167.14500000000001</v>
      </c>
      <c r="AP823">
        <v>167.18</v>
      </c>
      <c r="AQ823">
        <v>7426272</v>
      </c>
      <c r="AR823">
        <f t="shared" si="71"/>
        <v>-5.0586204844372687E-3</v>
      </c>
    </row>
    <row r="824" spans="1:44" x14ac:dyDescent="0.2">
      <c r="A824" s="1">
        <v>44448</v>
      </c>
      <c r="B824">
        <v>172</v>
      </c>
      <c r="C824">
        <v>173.53</v>
      </c>
      <c r="D824">
        <v>171.5</v>
      </c>
      <c r="E824">
        <v>171.98</v>
      </c>
      <c r="F824">
        <v>341104</v>
      </c>
      <c r="G824">
        <f t="shared" si="72"/>
        <v>-1.7413512886000195E-3</v>
      </c>
      <c r="I824" s="1">
        <v>44448</v>
      </c>
      <c r="J824">
        <v>4513.0200000000004</v>
      </c>
      <c r="K824">
        <v>4529.8999999999996</v>
      </c>
      <c r="L824">
        <v>4492.07</v>
      </c>
      <c r="M824">
        <v>4493.28</v>
      </c>
      <c r="N824">
        <f t="shared" si="68"/>
        <v>-4.1834021295299439E-4</v>
      </c>
      <c r="P824" s="1">
        <v>44448</v>
      </c>
      <c r="Q824">
        <v>132.93</v>
      </c>
      <c r="R824">
        <v>133.1</v>
      </c>
      <c r="S824">
        <v>132.13</v>
      </c>
      <c r="T824">
        <v>132.19</v>
      </c>
      <c r="U824">
        <v>4159</v>
      </c>
      <c r="V824">
        <f t="shared" si="69"/>
        <v>5.7060255629945225E-3</v>
      </c>
      <c r="AE824" s="1">
        <v>44455</v>
      </c>
      <c r="AF824">
        <v>1.865</v>
      </c>
      <c r="AG824">
        <v>1.903</v>
      </c>
      <c r="AH824">
        <v>1.8560000000000001</v>
      </c>
      <c r="AI824">
        <v>1.8839999999999999</v>
      </c>
      <c r="AJ824">
        <f t="shared" si="70"/>
        <v>1.8102029621503094E-2</v>
      </c>
      <c r="AL824" s="1">
        <v>44448</v>
      </c>
      <c r="AM824">
        <v>168.17</v>
      </c>
      <c r="AN824">
        <v>168.28</v>
      </c>
      <c r="AO824">
        <v>166.83</v>
      </c>
      <c r="AP824">
        <v>168.03</v>
      </c>
      <c r="AQ824">
        <v>6641424</v>
      </c>
      <c r="AR824">
        <f t="shared" si="71"/>
        <v>4.4234562735370265E-3</v>
      </c>
    </row>
    <row r="825" spans="1:44" x14ac:dyDescent="0.2">
      <c r="A825" s="1">
        <v>44447</v>
      </c>
      <c r="B825">
        <v>172.92</v>
      </c>
      <c r="C825">
        <v>173.36</v>
      </c>
      <c r="D825">
        <v>171.303</v>
      </c>
      <c r="E825">
        <v>172.28</v>
      </c>
      <c r="F825">
        <v>281989</v>
      </c>
      <c r="G825">
        <f t="shared" si="72"/>
        <v>-5.7136261326254344E-3</v>
      </c>
      <c r="I825" s="1">
        <v>44447</v>
      </c>
      <c r="J825">
        <v>4518.09</v>
      </c>
      <c r="K825">
        <v>4521.79</v>
      </c>
      <c r="L825">
        <v>4493.95</v>
      </c>
      <c r="M825">
        <v>4514.07</v>
      </c>
      <c r="N825">
        <f t="shared" si="68"/>
        <v>-4.2211389319743364E-3</v>
      </c>
      <c r="P825" s="1">
        <v>44447</v>
      </c>
      <c r="Q825">
        <v>132.27000000000001</v>
      </c>
      <c r="R825">
        <v>132.27000000000001</v>
      </c>
      <c r="S825">
        <v>131.15</v>
      </c>
      <c r="T825">
        <v>131.44</v>
      </c>
      <c r="U825">
        <v>131329</v>
      </c>
      <c r="V825">
        <f t="shared" si="69"/>
        <v>-1.2397625666842028E-2</v>
      </c>
      <c r="AE825" s="1">
        <v>44454</v>
      </c>
      <c r="AF825">
        <v>1.861</v>
      </c>
      <c r="AG825">
        <v>1.8859999999999999</v>
      </c>
      <c r="AH825">
        <v>1.823</v>
      </c>
      <c r="AI825">
        <v>1.865</v>
      </c>
      <c r="AJ825">
        <f t="shared" si="70"/>
        <v>-4.3691971600218499E-3</v>
      </c>
      <c r="AL825" s="1">
        <v>44447</v>
      </c>
      <c r="AM825">
        <v>168.02</v>
      </c>
      <c r="AN825">
        <v>168.08</v>
      </c>
      <c r="AO825">
        <v>166.7</v>
      </c>
      <c r="AP825">
        <v>167.29</v>
      </c>
      <c r="AQ825">
        <v>6575990</v>
      </c>
      <c r="AR825">
        <f t="shared" si="71"/>
        <v>-2.5043229384056759E-3</v>
      </c>
    </row>
    <row r="826" spans="1:44" x14ac:dyDescent="0.2">
      <c r="A826" s="1">
        <v>44446</v>
      </c>
      <c r="B826">
        <v>174.83</v>
      </c>
      <c r="C826">
        <v>175.27</v>
      </c>
      <c r="D826">
        <v>173.27</v>
      </c>
      <c r="E826">
        <v>173.27</v>
      </c>
      <c r="F826">
        <v>452771</v>
      </c>
      <c r="G826">
        <f t="shared" si="72"/>
        <v>-9.4328836039330975E-3</v>
      </c>
      <c r="I826" s="1">
        <v>44446</v>
      </c>
      <c r="J826">
        <v>4535.38</v>
      </c>
      <c r="K826">
        <v>4535.38</v>
      </c>
      <c r="L826">
        <v>4513</v>
      </c>
      <c r="M826">
        <v>4520.03</v>
      </c>
      <c r="N826">
        <f t="shared" si="68"/>
        <v>-1.8357552031495767E-3</v>
      </c>
      <c r="P826" s="1">
        <v>44446</v>
      </c>
      <c r="Q826">
        <v>133.81</v>
      </c>
      <c r="R826">
        <v>133.88</v>
      </c>
      <c r="S826">
        <v>133.09</v>
      </c>
      <c r="T826">
        <v>133.09</v>
      </c>
      <c r="U826">
        <v>7252</v>
      </c>
      <c r="V826">
        <f t="shared" si="69"/>
        <v>-6.7169191730726595E-3</v>
      </c>
      <c r="AE826" s="1">
        <v>44453</v>
      </c>
      <c r="AF826">
        <v>1.909</v>
      </c>
      <c r="AG826">
        <v>1.9330000000000001</v>
      </c>
      <c r="AH826">
        <v>1.831</v>
      </c>
      <c r="AI826">
        <v>1.861</v>
      </c>
      <c r="AJ826">
        <f t="shared" si="70"/>
        <v>-3.6822724881641275E-2</v>
      </c>
      <c r="AL826" s="1">
        <v>44446</v>
      </c>
      <c r="AM826">
        <v>169.56</v>
      </c>
      <c r="AN826">
        <v>169.78</v>
      </c>
      <c r="AO826">
        <v>167.63</v>
      </c>
      <c r="AP826">
        <v>167.71</v>
      </c>
      <c r="AQ826">
        <v>10007700</v>
      </c>
      <c r="AR826">
        <f t="shared" si="71"/>
        <v>-1.9583771775985002E-2</v>
      </c>
    </row>
    <row r="827" spans="1:44" x14ac:dyDescent="0.2">
      <c r="A827" s="1">
        <v>44442</v>
      </c>
      <c r="B827">
        <v>175.52</v>
      </c>
      <c r="C827">
        <v>175.7467</v>
      </c>
      <c r="D827">
        <v>174.261</v>
      </c>
      <c r="E827">
        <v>174.92</v>
      </c>
      <c r="F827">
        <v>252896</v>
      </c>
      <c r="G827">
        <f t="shared" si="72"/>
        <v>-4.6093438798156397E-3</v>
      </c>
      <c r="I827" s="1">
        <v>44442</v>
      </c>
      <c r="J827">
        <v>4532.42</v>
      </c>
      <c r="K827">
        <v>4541.45</v>
      </c>
      <c r="L827">
        <v>4521.3</v>
      </c>
      <c r="M827">
        <v>4535.43</v>
      </c>
      <c r="N827">
        <f t="shared" si="68"/>
        <v>-7.4259723382523164E-4</v>
      </c>
      <c r="P827" s="1">
        <v>44442</v>
      </c>
      <c r="Q827">
        <v>134.38</v>
      </c>
      <c r="R827">
        <v>134.38</v>
      </c>
      <c r="S827">
        <v>133.51</v>
      </c>
      <c r="T827">
        <v>133.99</v>
      </c>
      <c r="U827">
        <v>4559</v>
      </c>
      <c r="V827">
        <f t="shared" si="69"/>
        <v>-2.6795682917751043E-3</v>
      </c>
      <c r="AE827" s="1">
        <v>44452</v>
      </c>
      <c r="AF827">
        <v>1.9339999999999999</v>
      </c>
      <c r="AG827">
        <v>1.9410000000000001</v>
      </c>
      <c r="AH827">
        <v>1.901</v>
      </c>
      <c r="AI827">
        <v>1.909</v>
      </c>
      <c r="AJ827">
        <f t="shared" si="70"/>
        <v>1.5806111696523256E-3</v>
      </c>
      <c r="AL827" s="1">
        <v>44442</v>
      </c>
      <c r="AM827">
        <v>170.59</v>
      </c>
      <c r="AN827">
        <v>171.55</v>
      </c>
      <c r="AO827">
        <v>170.15</v>
      </c>
      <c r="AP827">
        <v>171.06</v>
      </c>
      <c r="AQ827">
        <v>8353646</v>
      </c>
      <c r="AR827">
        <f t="shared" si="71"/>
        <v>1.0694239290989675E-2</v>
      </c>
    </row>
    <row r="828" spans="1:44" x14ac:dyDescent="0.2">
      <c r="A828" s="1">
        <v>44441</v>
      </c>
      <c r="B828">
        <v>175</v>
      </c>
      <c r="C828">
        <v>176.4171</v>
      </c>
      <c r="D828">
        <v>174.80500000000001</v>
      </c>
      <c r="E828">
        <v>175.73</v>
      </c>
      <c r="F828">
        <v>687809</v>
      </c>
      <c r="G828">
        <f t="shared" si="72"/>
        <v>5.8958214081282264E-3</v>
      </c>
      <c r="I828" s="1">
        <v>44441</v>
      </c>
      <c r="J828">
        <v>4534.4799999999996</v>
      </c>
      <c r="K828">
        <v>4545.8500000000004</v>
      </c>
      <c r="L828">
        <v>4524.66</v>
      </c>
      <c r="M828">
        <v>4536.95</v>
      </c>
      <c r="N828">
        <f t="shared" si="68"/>
        <v>5.8380989027014864E-4</v>
      </c>
      <c r="P828" s="1">
        <v>44441</v>
      </c>
      <c r="Q828">
        <v>134.5</v>
      </c>
      <c r="R828">
        <v>134.97</v>
      </c>
      <c r="S828">
        <v>134.19999999999999</v>
      </c>
      <c r="T828">
        <v>134.35</v>
      </c>
      <c r="U828">
        <v>7302</v>
      </c>
      <c r="V828">
        <f t="shared" si="69"/>
        <v>6.2916635458018389E-3</v>
      </c>
      <c r="AE828" s="1">
        <v>44449</v>
      </c>
      <c r="AF828">
        <v>1.9</v>
      </c>
      <c r="AG828">
        <v>1.9530000000000001</v>
      </c>
      <c r="AH828">
        <v>1.8979999999999999</v>
      </c>
      <c r="AI828">
        <v>1.9339999999999999</v>
      </c>
      <c r="AJ828">
        <f t="shared" si="70"/>
        <v>5.2966101694915304E-3</v>
      </c>
      <c r="AL828" s="1">
        <v>44441</v>
      </c>
      <c r="AM828">
        <v>169.5</v>
      </c>
      <c r="AN828">
        <v>169.63</v>
      </c>
      <c r="AO828">
        <v>168.82</v>
      </c>
      <c r="AP828">
        <v>169.25</v>
      </c>
      <c r="AQ828">
        <v>4601128</v>
      </c>
      <c r="AR828">
        <f t="shared" si="71"/>
        <v>-2.6517383618149008E-3</v>
      </c>
    </row>
    <row r="829" spans="1:44" x14ac:dyDescent="0.2">
      <c r="A829" s="1">
        <v>44440</v>
      </c>
      <c r="B829">
        <v>174.81</v>
      </c>
      <c r="C829">
        <v>175.267</v>
      </c>
      <c r="D829">
        <v>173.125</v>
      </c>
      <c r="E829">
        <v>174.7</v>
      </c>
      <c r="F829">
        <v>1642659</v>
      </c>
      <c r="G829">
        <f t="shared" si="72"/>
        <v>1.9499885294790948E-3</v>
      </c>
      <c r="I829" s="1">
        <v>44440</v>
      </c>
      <c r="J829">
        <v>4528.8</v>
      </c>
      <c r="K829">
        <v>4537.1099999999997</v>
      </c>
      <c r="L829">
        <v>4522.0200000000004</v>
      </c>
      <c r="M829">
        <v>4524.09</v>
      </c>
      <c r="N829">
        <f t="shared" si="68"/>
        <v>1.3773860666992015E-3</v>
      </c>
      <c r="P829" s="1">
        <v>44440</v>
      </c>
      <c r="Q829">
        <v>133.55000000000001</v>
      </c>
      <c r="R829">
        <v>133.77000000000001</v>
      </c>
      <c r="S829">
        <v>132.61000000000001</v>
      </c>
      <c r="T829">
        <v>133.51</v>
      </c>
      <c r="U829">
        <v>9889</v>
      </c>
      <c r="V829">
        <f t="shared" si="69"/>
        <v>1.6505364243379014E-3</v>
      </c>
      <c r="AE829" s="1">
        <v>44448</v>
      </c>
      <c r="AF829">
        <v>1.96</v>
      </c>
      <c r="AG829">
        <v>1.9630000000000001</v>
      </c>
      <c r="AH829">
        <v>1.8879999999999999</v>
      </c>
      <c r="AI829">
        <v>1.9</v>
      </c>
      <c r="AJ829">
        <f t="shared" si="70"/>
        <v>-2.6804123711340232E-2</v>
      </c>
      <c r="AL829" s="1">
        <v>44440</v>
      </c>
      <c r="AM829">
        <v>169.94</v>
      </c>
      <c r="AN829">
        <v>170</v>
      </c>
      <c r="AO829">
        <v>169.16</v>
      </c>
      <c r="AP829">
        <v>169.7</v>
      </c>
      <c r="AQ829">
        <v>4764866</v>
      </c>
      <c r="AR829">
        <f t="shared" si="71"/>
        <v>5.8930991808538543E-5</v>
      </c>
    </row>
    <row r="830" spans="1:44" x14ac:dyDescent="0.2">
      <c r="A830" s="1">
        <v>44439</v>
      </c>
      <c r="B830">
        <v>174.4</v>
      </c>
      <c r="C830">
        <v>175.13</v>
      </c>
      <c r="D830">
        <v>173.6</v>
      </c>
      <c r="E830">
        <v>174.36</v>
      </c>
      <c r="F830">
        <v>293213</v>
      </c>
      <c r="G830">
        <f t="shared" si="72"/>
        <v>-1.1469205184070312E-4</v>
      </c>
      <c r="I830" s="1">
        <v>44439</v>
      </c>
      <c r="J830">
        <v>4529.75</v>
      </c>
      <c r="K830">
        <v>4531.3900000000003</v>
      </c>
      <c r="L830">
        <v>4515.8</v>
      </c>
      <c r="M830">
        <v>4522.68</v>
      </c>
      <c r="N830">
        <f t="shared" si="68"/>
        <v>4.519513664882412E-4</v>
      </c>
      <c r="P830" s="1">
        <v>44439</v>
      </c>
      <c r="Q830">
        <v>133.76</v>
      </c>
      <c r="R830">
        <v>133.76</v>
      </c>
      <c r="S830">
        <v>133</v>
      </c>
      <c r="T830">
        <v>133.29</v>
      </c>
      <c r="U830">
        <v>2124</v>
      </c>
      <c r="V830">
        <f t="shared" si="69"/>
        <v>-5.998350453626191E-4</v>
      </c>
      <c r="AE830" s="1">
        <v>44447</v>
      </c>
      <c r="AF830">
        <v>1.99</v>
      </c>
      <c r="AG830">
        <v>1.992</v>
      </c>
      <c r="AH830">
        <v>1.94</v>
      </c>
      <c r="AI830">
        <v>1.96</v>
      </c>
      <c r="AJ830">
        <f t="shared" si="70"/>
        <v>-3.0832476875642372E-3</v>
      </c>
      <c r="AL830" s="1">
        <v>44439</v>
      </c>
      <c r="AM830">
        <v>169.23</v>
      </c>
      <c r="AN830">
        <v>169.92</v>
      </c>
      <c r="AO830">
        <v>168.75</v>
      </c>
      <c r="AP830">
        <v>169.69</v>
      </c>
      <c r="AQ830">
        <v>6336002</v>
      </c>
      <c r="AR830">
        <f t="shared" si="71"/>
        <v>2.0076764098022051E-3</v>
      </c>
    </row>
    <row r="831" spans="1:44" x14ac:dyDescent="0.2">
      <c r="A831" s="1">
        <v>44438</v>
      </c>
      <c r="B831">
        <v>176</v>
      </c>
      <c r="C831">
        <v>176.1961</v>
      </c>
      <c r="D831">
        <v>174.33</v>
      </c>
      <c r="E831">
        <v>174.38</v>
      </c>
      <c r="F831">
        <v>297907</v>
      </c>
      <c r="G831">
        <f t="shared" si="72"/>
        <v>-7.2868040532847612E-3</v>
      </c>
      <c r="I831" s="1">
        <v>44438</v>
      </c>
      <c r="J831">
        <v>4513.76</v>
      </c>
      <c r="K831">
        <v>4537.3599999999997</v>
      </c>
      <c r="L831">
        <v>4513.76</v>
      </c>
      <c r="M831">
        <v>4528.79</v>
      </c>
      <c r="N831">
        <f t="shared" si="68"/>
        <v>8.8643526072282354E-3</v>
      </c>
      <c r="P831" s="1">
        <v>44438</v>
      </c>
      <c r="Q831">
        <v>134.1</v>
      </c>
      <c r="R831">
        <v>134.1</v>
      </c>
      <c r="S831">
        <v>133.37</v>
      </c>
      <c r="T831">
        <v>133.37</v>
      </c>
      <c r="U831">
        <v>4162</v>
      </c>
      <c r="V831">
        <f t="shared" si="69"/>
        <v>-5.4436987322892599E-3</v>
      </c>
      <c r="AE831" s="1">
        <v>44446</v>
      </c>
      <c r="AF831">
        <v>1.946</v>
      </c>
      <c r="AG831">
        <v>2.0009999999999999</v>
      </c>
      <c r="AH831">
        <v>1.946</v>
      </c>
      <c r="AI831">
        <v>1.99</v>
      </c>
      <c r="AJ831">
        <f t="shared" si="70"/>
        <v>0</v>
      </c>
      <c r="AL831" s="1">
        <v>44438</v>
      </c>
      <c r="AM831">
        <v>169.66</v>
      </c>
      <c r="AN831">
        <v>169.83500000000001</v>
      </c>
      <c r="AO831">
        <v>169.09</v>
      </c>
      <c r="AP831">
        <v>169.35</v>
      </c>
      <c r="AQ831">
        <v>3768628</v>
      </c>
      <c r="AR831">
        <f t="shared" si="71"/>
        <v>-4.9356601445443527E-3</v>
      </c>
    </row>
    <row r="832" spans="1:44" x14ac:dyDescent="0.2">
      <c r="A832" s="1">
        <v>44435</v>
      </c>
      <c r="B832">
        <v>172.21</v>
      </c>
      <c r="C832">
        <v>175.93</v>
      </c>
      <c r="D832">
        <v>172.16</v>
      </c>
      <c r="E832">
        <v>175.66</v>
      </c>
      <c r="F832">
        <v>299823</v>
      </c>
      <c r="G832">
        <f t="shared" si="72"/>
        <v>2.1516631774831291E-2</v>
      </c>
      <c r="I832" s="1">
        <v>44435</v>
      </c>
      <c r="J832">
        <v>4474.1000000000004</v>
      </c>
      <c r="K832">
        <v>4513.33</v>
      </c>
      <c r="L832">
        <v>4474.1000000000004</v>
      </c>
      <c r="M832">
        <v>4509.37</v>
      </c>
      <c r="N832">
        <f t="shared" si="68"/>
        <v>1.1434350938356501E-3</v>
      </c>
      <c r="P832" s="1">
        <v>44435</v>
      </c>
      <c r="Q832">
        <v>131.83000000000001</v>
      </c>
      <c r="R832">
        <v>134.4</v>
      </c>
      <c r="S832">
        <v>131.83000000000001</v>
      </c>
      <c r="T832">
        <v>134.1</v>
      </c>
      <c r="U832">
        <v>7772</v>
      </c>
      <c r="V832">
        <f t="shared" si="69"/>
        <v>2.2727272727272648E-2</v>
      </c>
      <c r="AE832" s="1">
        <v>44444</v>
      </c>
      <c r="AF832">
        <v>1.946</v>
      </c>
      <c r="AG832">
        <v>1.946</v>
      </c>
      <c r="AH832">
        <v>1.946</v>
      </c>
      <c r="AI832">
        <v>1.946</v>
      </c>
      <c r="AJ832">
        <f t="shared" si="70"/>
        <v>3.1266560678325353E-2</v>
      </c>
      <c r="AL832" s="1">
        <v>44435</v>
      </c>
      <c r="AM832">
        <v>167.58</v>
      </c>
      <c r="AN832">
        <v>170.19</v>
      </c>
      <c r="AO832">
        <v>166.87</v>
      </c>
      <c r="AP832">
        <v>170.19</v>
      </c>
      <c r="AQ832">
        <v>10036430</v>
      </c>
      <c r="AR832">
        <f t="shared" si="71"/>
        <v>1.5029522275899149E-2</v>
      </c>
    </row>
    <row r="833" spans="1:44" x14ac:dyDescent="0.2">
      <c r="A833" s="1">
        <v>44434</v>
      </c>
      <c r="B833">
        <v>173.55</v>
      </c>
      <c r="C833">
        <v>173.81</v>
      </c>
      <c r="D833">
        <v>171.7132</v>
      </c>
      <c r="E833">
        <v>171.96</v>
      </c>
      <c r="F833">
        <v>320610</v>
      </c>
      <c r="G833">
        <f t="shared" si="72"/>
        <v>-1.0245193967998164E-2</v>
      </c>
      <c r="I833" s="1">
        <v>44434</v>
      </c>
      <c r="J833">
        <v>4493.75</v>
      </c>
      <c r="K833">
        <v>4495.8999999999996</v>
      </c>
      <c r="L833">
        <v>4468.99</v>
      </c>
      <c r="M833">
        <v>4470</v>
      </c>
      <c r="N833">
        <f t="shared" si="68"/>
        <v>-3.7162870123906119E-3</v>
      </c>
      <c r="P833" s="1">
        <v>44434</v>
      </c>
      <c r="Q833">
        <v>132.1</v>
      </c>
      <c r="R833">
        <v>132.1</v>
      </c>
      <c r="S833">
        <v>130.94</v>
      </c>
      <c r="T833">
        <v>131.12</v>
      </c>
      <c r="U833">
        <v>3388</v>
      </c>
      <c r="V833">
        <f t="shared" si="69"/>
        <v>-1.0639100581000503E-2</v>
      </c>
      <c r="AE833" s="1">
        <v>44442</v>
      </c>
      <c r="AF833">
        <v>1.8979999999999999</v>
      </c>
      <c r="AG833">
        <v>1.9550000000000001</v>
      </c>
      <c r="AH833">
        <v>1.887</v>
      </c>
      <c r="AI833">
        <v>1.946</v>
      </c>
      <c r="AJ833">
        <f t="shared" si="70"/>
        <v>-5.2714812862414383E-3</v>
      </c>
      <c r="AL833" s="1">
        <v>44434</v>
      </c>
      <c r="AM833">
        <v>167.21</v>
      </c>
      <c r="AN833">
        <v>168.21</v>
      </c>
      <c r="AO833">
        <v>166.83</v>
      </c>
      <c r="AP833">
        <v>167.67</v>
      </c>
      <c r="AQ833">
        <v>4371866</v>
      </c>
      <c r="AR833">
        <f t="shared" si="71"/>
        <v>1.1344638165750999E-3</v>
      </c>
    </row>
    <row r="834" spans="1:44" x14ac:dyDescent="0.2">
      <c r="A834" s="1">
        <v>44433</v>
      </c>
      <c r="B834">
        <v>172.67</v>
      </c>
      <c r="C834">
        <v>174.6848</v>
      </c>
      <c r="D834">
        <v>172.25</v>
      </c>
      <c r="E834">
        <v>173.74</v>
      </c>
      <c r="F834">
        <v>344239</v>
      </c>
      <c r="G834">
        <f t="shared" si="72"/>
        <v>6.0802594244021733E-3</v>
      </c>
      <c r="I834" s="1">
        <v>44433</v>
      </c>
      <c r="J834">
        <v>4490.45</v>
      </c>
      <c r="K834">
        <v>4501.71</v>
      </c>
      <c r="L834">
        <v>4485.66</v>
      </c>
      <c r="M834">
        <v>4496.1899999999996</v>
      </c>
      <c r="N834">
        <f t="shared" si="68"/>
        <v>7.5408051259629242E-4</v>
      </c>
      <c r="P834" s="1">
        <v>44433</v>
      </c>
      <c r="Q834">
        <v>131.93</v>
      </c>
      <c r="R834">
        <v>133.1</v>
      </c>
      <c r="S834">
        <v>131.93</v>
      </c>
      <c r="T834">
        <v>132.53</v>
      </c>
      <c r="U834">
        <v>7234</v>
      </c>
      <c r="V834">
        <f t="shared" si="69"/>
        <v>7.6028282521097851E-3</v>
      </c>
      <c r="AE834" s="1">
        <v>44441</v>
      </c>
      <c r="AF834">
        <v>1.915</v>
      </c>
      <c r="AG834">
        <v>1.9259999999999999</v>
      </c>
      <c r="AH834">
        <v>1.897</v>
      </c>
      <c r="AI834">
        <v>1.8979999999999999</v>
      </c>
      <c r="AJ834">
        <f t="shared" si="70"/>
        <v>-3.1529164477141383E-3</v>
      </c>
      <c r="AL834" s="1">
        <v>44433</v>
      </c>
      <c r="AM834">
        <v>167.88</v>
      </c>
      <c r="AN834">
        <v>167.92</v>
      </c>
      <c r="AO834">
        <v>166.74</v>
      </c>
      <c r="AP834">
        <v>167.48</v>
      </c>
      <c r="AQ834">
        <v>5588751</v>
      </c>
      <c r="AR834">
        <f t="shared" si="71"/>
        <v>-6.9374444115032075E-3</v>
      </c>
    </row>
    <row r="835" spans="1:44" x14ac:dyDescent="0.2">
      <c r="A835" s="1">
        <v>44432</v>
      </c>
      <c r="B835">
        <v>171.6</v>
      </c>
      <c r="C835">
        <v>173</v>
      </c>
      <c r="D835">
        <v>171.25</v>
      </c>
      <c r="E835">
        <v>172.69</v>
      </c>
      <c r="F835">
        <v>358839</v>
      </c>
      <c r="G835">
        <f t="shared" si="72"/>
        <v>1.0060244487336953E-2</v>
      </c>
      <c r="I835" s="1">
        <v>44432</v>
      </c>
      <c r="J835">
        <v>4484.3999999999996</v>
      </c>
      <c r="K835">
        <v>4492.8100000000004</v>
      </c>
      <c r="L835">
        <v>4482.28</v>
      </c>
      <c r="M835">
        <v>4486.2299999999996</v>
      </c>
      <c r="N835">
        <f t="shared" si="68"/>
        <v>7.1882955942196534E-3</v>
      </c>
      <c r="P835" s="1">
        <v>44432</v>
      </c>
      <c r="Q835">
        <v>130.88</v>
      </c>
      <c r="R835">
        <v>131.66</v>
      </c>
      <c r="S835">
        <v>130.88</v>
      </c>
      <c r="T835">
        <v>131.53</v>
      </c>
      <c r="U835">
        <v>6136</v>
      </c>
      <c r="V835">
        <f t="shared" si="69"/>
        <v>1.2002769869970011E-2</v>
      </c>
      <c r="AE835" s="1">
        <v>44440</v>
      </c>
      <c r="AF835">
        <v>1.9330000000000001</v>
      </c>
      <c r="AG835">
        <v>1.95</v>
      </c>
      <c r="AH835">
        <v>1.903</v>
      </c>
      <c r="AI835">
        <v>1.915</v>
      </c>
      <c r="AJ835">
        <f t="shared" si="70"/>
        <v>1.1695906432748548E-2</v>
      </c>
      <c r="AL835" s="1">
        <v>44432</v>
      </c>
      <c r="AM835">
        <v>169.04</v>
      </c>
      <c r="AN835">
        <v>169.27</v>
      </c>
      <c r="AO835">
        <v>168.52</v>
      </c>
      <c r="AP835">
        <v>168.65</v>
      </c>
      <c r="AQ835">
        <v>4519173</v>
      </c>
      <c r="AR835">
        <f t="shared" si="71"/>
        <v>-4.7413026729084388E-4</v>
      </c>
    </row>
    <row r="836" spans="1:44" x14ac:dyDescent="0.2">
      <c r="A836" s="1">
        <v>44431</v>
      </c>
      <c r="B836">
        <v>170</v>
      </c>
      <c r="C836">
        <v>171.2</v>
      </c>
      <c r="D836">
        <v>169.8501</v>
      </c>
      <c r="E836">
        <v>170.97</v>
      </c>
      <c r="F836">
        <v>312666</v>
      </c>
      <c r="G836">
        <f t="shared" si="72"/>
        <v>1.2195843940560076E-2</v>
      </c>
      <c r="I836" s="1">
        <v>44431</v>
      </c>
      <c r="J836">
        <v>4450.29</v>
      </c>
      <c r="K836">
        <v>4489.88</v>
      </c>
      <c r="L836">
        <v>4450.29</v>
      </c>
      <c r="M836">
        <v>4479.53</v>
      </c>
      <c r="N836">
        <f t="shared" si="68"/>
        <v>9.8688390668965637E-3</v>
      </c>
      <c r="P836" s="1">
        <v>44431</v>
      </c>
      <c r="Q836">
        <v>129.25</v>
      </c>
      <c r="R836">
        <v>130.18</v>
      </c>
      <c r="S836">
        <v>129.25</v>
      </c>
      <c r="T836">
        <v>129.97</v>
      </c>
      <c r="U836">
        <v>6247</v>
      </c>
      <c r="V836">
        <f t="shared" si="69"/>
        <v>2.0252767093178414E-2</v>
      </c>
      <c r="AE836" s="1">
        <v>44439</v>
      </c>
      <c r="AF836">
        <v>1.899</v>
      </c>
      <c r="AG836">
        <v>1.9379999999999999</v>
      </c>
      <c r="AH836">
        <v>1.881</v>
      </c>
      <c r="AI836">
        <v>1.9330000000000001</v>
      </c>
      <c r="AJ836">
        <f t="shared" si="70"/>
        <v>-5.2882072977260752E-3</v>
      </c>
      <c r="AL836" s="1">
        <v>44431</v>
      </c>
      <c r="AM836">
        <v>168.82</v>
      </c>
      <c r="AN836">
        <v>168.91</v>
      </c>
      <c r="AO836">
        <v>167.96</v>
      </c>
      <c r="AP836">
        <v>168.73</v>
      </c>
      <c r="AQ836">
        <v>8190548</v>
      </c>
      <c r="AR836">
        <f t="shared" si="71"/>
        <v>1.2177564487102588E-2</v>
      </c>
    </row>
    <row r="837" spans="1:44" x14ac:dyDescent="0.2">
      <c r="A837" s="1">
        <v>44428</v>
      </c>
      <c r="B837">
        <v>166.86</v>
      </c>
      <c r="C837">
        <v>169.1</v>
      </c>
      <c r="D837">
        <v>166.64400000000001</v>
      </c>
      <c r="E837">
        <v>168.91</v>
      </c>
      <c r="F837">
        <v>266646</v>
      </c>
      <c r="G837">
        <f t="shared" si="72"/>
        <v>1.204313960455357E-2</v>
      </c>
      <c r="I837" s="1">
        <v>44428</v>
      </c>
      <c r="J837">
        <v>4410.5600000000004</v>
      </c>
      <c r="K837">
        <v>4444.3500000000004</v>
      </c>
      <c r="L837">
        <v>4406.8</v>
      </c>
      <c r="M837">
        <v>4441.67</v>
      </c>
      <c r="N837">
        <f t="shared" ref="N837:N900" si="73">(L837-L838)/L838</f>
        <v>8.9451499978250998E-3</v>
      </c>
      <c r="P837" s="1">
        <v>44428</v>
      </c>
      <c r="Q837">
        <v>126.23</v>
      </c>
      <c r="R837">
        <v>127.39</v>
      </c>
      <c r="S837">
        <v>126.23</v>
      </c>
      <c r="T837">
        <v>127.39</v>
      </c>
      <c r="U837">
        <v>8076</v>
      </c>
      <c r="V837">
        <f t="shared" ref="V837:V900" si="74">(T837-T838)/T838</f>
        <v>1.5302462740097248E-2</v>
      </c>
      <c r="AE837" s="1">
        <v>44438</v>
      </c>
      <c r="AF837">
        <v>1.9179999999999999</v>
      </c>
      <c r="AG837">
        <v>1.93</v>
      </c>
      <c r="AH837">
        <v>1.891</v>
      </c>
      <c r="AI837">
        <v>1.899</v>
      </c>
      <c r="AJ837">
        <f t="shared" ref="AJ837:AJ900" si="75">(AH837-AH838)/AH838</f>
        <v>-6.8277310924369228E-3</v>
      </c>
      <c r="AL837" s="1">
        <v>44428</v>
      </c>
      <c r="AM837">
        <v>166.8</v>
      </c>
      <c r="AN837">
        <v>167.14</v>
      </c>
      <c r="AO837">
        <v>166.36</v>
      </c>
      <c r="AP837">
        <v>166.7</v>
      </c>
      <c r="AQ837">
        <v>7154348</v>
      </c>
      <c r="AR837">
        <f t="shared" ref="AR837:AR900" si="76">(AP837-AP838)/AP838</f>
        <v>5.4018366244508117E-4</v>
      </c>
    </row>
    <row r="838" spans="1:44" x14ac:dyDescent="0.2">
      <c r="A838" s="1">
        <v>44427</v>
      </c>
      <c r="B838">
        <v>167.19</v>
      </c>
      <c r="C838">
        <v>168.37989999999999</v>
      </c>
      <c r="D838">
        <v>165.67</v>
      </c>
      <c r="E838">
        <v>166.9</v>
      </c>
      <c r="F838">
        <v>417664</v>
      </c>
      <c r="G838">
        <f t="shared" si="72"/>
        <v>-1.1841326228537596E-2</v>
      </c>
      <c r="I838" s="1">
        <v>44427</v>
      </c>
      <c r="J838">
        <v>4382.4399999999996</v>
      </c>
      <c r="K838">
        <v>4418.6099999999997</v>
      </c>
      <c r="L838">
        <v>4367.7299999999996</v>
      </c>
      <c r="M838">
        <v>4405.8</v>
      </c>
      <c r="N838">
        <f t="shared" si="73"/>
        <v>-6.7900827498699476E-3</v>
      </c>
      <c r="P838" s="1">
        <v>44427</v>
      </c>
      <c r="Q838">
        <v>126.22</v>
      </c>
      <c r="R838">
        <v>126.22</v>
      </c>
      <c r="S838">
        <v>125.22</v>
      </c>
      <c r="T838">
        <v>125.47</v>
      </c>
      <c r="U838">
        <v>2167</v>
      </c>
      <c r="V838">
        <f t="shared" si="74"/>
        <v>-1.3755698789498507E-2</v>
      </c>
      <c r="AE838" s="1">
        <v>44435</v>
      </c>
      <c r="AF838">
        <v>1.95</v>
      </c>
      <c r="AG838">
        <v>1.95</v>
      </c>
      <c r="AH838">
        <v>1.9039999999999999</v>
      </c>
      <c r="AI838">
        <v>1.9179999999999999</v>
      </c>
      <c r="AJ838">
        <f t="shared" si="75"/>
        <v>-1.6528925619834725E-2</v>
      </c>
      <c r="AL838" s="1">
        <v>44427</v>
      </c>
      <c r="AM838">
        <v>167.24</v>
      </c>
      <c r="AN838">
        <v>167.29</v>
      </c>
      <c r="AO838">
        <v>166.16</v>
      </c>
      <c r="AP838">
        <v>166.61</v>
      </c>
      <c r="AQ838">
        <v>6934268</v>
      </c>
      <c r="AR838">
        <f t="shared" si="76"/>
        <v>-2.932375822860447E-3</v>
      </c>
    </row>
    <row r="839" spans="1:44" x14ac:dyDescent="0.2">
      <c r="A839" s="1">
        <v>44426</v>
      </c>
      <c r="B839">
        <v>170.24</v>
      </c>
      <c r="C839">
        <v>171.38499999999999</v>
      </c>
      <c r="D839">
        <v>168.78</v>
      </c>
      <c r="E839">
        <v>168.9</v>
      </c>
      <c r="F839">
        <v>322962</v>
      </c>
      <c r="G839">
        <f t="shared" ref="G839:G902" si="77">(E839-E840)/E840</f>
        <v>-1.0138897028658441E-2</v>
      </c>
      <c r="I839" s="1">
        <v>44426</v>
      </c>
      <c r="J839">
        <v>4440.9399999999996</v>
      </c>
      <c r="K839">
        <v>4454.32</v>
      </c>
      <c r="L839">
        <v>4397.59</v>
      </c>
      <c r="M839">
        <v>4400.2700000000004</v>
      </c>
      <c r="N839">
        <f t="shared" si="73"/>
        <v>-4.5814347768021362E-3</v>
      </c>
      <c r="P839" s="1">
        <v>44426</v>
      </c>
      <c r="Q839">
        <v>127.73</v>
      </c>
      <c r="R839">
        <v>129.16999999999999</v>
      </c>
      <c r="S839">
        <v>127.22</v>
      </c>
      <c r="T839">
        <v>127.22</v>
      </c>
      <c r="U839">
        <v>5399</v>
      </c>
      <c r="V839">
        <f t="shared" si="74"/>
        <v>-8.1858579558744156E-3</v>
      </c>
      <c r="AE839" s="1">
        <v>44434</v>
      </c>
      <c r="AF839">
        <v>1.956</v>
      </c>
      <c r="AG839">
        <v>1.9830000000000001</v>
      </c>
      <c r="AH839">
        <v>1.9359999999999999</v>
      </c>
      <c r="AI839">
        <v>1.948</v>
      </c>
      <c r="AJ839">
        <f t="shared" si="75"/>
        <v>1.8411362440820579E-2</v>
      </c>
      <c r="AL839" s="1">
        <v>44426</v>
      </c>
      <c r="AM839">
        <v>167.24</v>
      </c>
      <c r="AN839">
        <v>167.51</v>
      </c>
      <c r="AO839">
        <v>166.26</v>
      </c>
      <c r="AP839">
        <v>167.1</v>
      </c>
      <c r="AQ839">
        <v>7697931</v>
      </c>
      <c r="AR839">
        <f t="shared" si="76"/>
        <v>7.7858297897823235E-4</v>
      </c>
    </row>
    <row r="840" spans="1:44" x14ac:dyDescent="0.2">
      <c r="A840" s="1">
        <v>44425</v>
      </c>
      <c r="B840">
        <v>171.57</v>
      </c>
      <c r="C840">
        <v>171.69</v>
      </c>
      <c r="D840">
        <v>168.73</v>
      </c>
      <c r="E840">
        <v>170.63</v>
      </c>
      <c r="F840">
        <v>402279</v>
      </c>
      <c r="G840">
        <f t="shared" si="77"/>
        <v>-1.3300179263285788E-2</v>
      </c>
      <c r="I840" s="1">
        <v>44425</v>
      </c>
      <c r="J840">
        <v>4462.12</v>
      </c>
      <c r="K840">
        <v>4462.12</v>
      </c>
      <c r="L840">
        <v>4417.83</v>
      </c>
      <c r="M840">
        <v>4448.08</v>
      </c>
      <c r="N840">
        <f t="shared" si="73"/>
        <v>-4.4685712740498212E-3</v>
      </c>
      <c r="P840" s="1">
        <v>44425</v>
      </c>
      <c r="Q840">
        <v>129.86000000000001</v>
      </c>
      <c r="R840">
        <v>129.86000000000001</v>
      </c>
      <c r="S840">
        <v>127.1</v>
      </c>
      <c r="T840">
        <v>128.27000000000001</v>
      </c>
      <c r="U840">
        <v>6344</v>
      </c>
      <c r="V840">
        <f t="shared" si="74"/>
        <v>-1.7690304793996033E-2</v>
      </c>
      <c r="AE840" s="1">
        <v>44433</v>
      </c>
      <c r="AF840">
        <v>1.9179999999999999</v>
      </c>
      <c r="AG840">
        <v>1.9710000000000001</v>
      </c>
      <c r="AH840">
        <v>1.901</v>
      </c>
      <c r="AI840">
        <v>1.956</v>
      </c>
      <c r="AJ840">
        <f t="shared" si="75"/>
        <v>1.6034206306787827E-2</v>
      </c>
      <c r="AL840" s="1">
        <v>44425</v>
      </c>
      <c r="AM840">
        <v>167.29</v>
      </c>
      <c r="AN840">
        <v>167.73</v>
      </c>
      <c r="AO840">
        <v>166.56</v>
      </c>
      <c r="AP840">
        <v>166.97</v>
      </c>
      <c r="AQ840">
        <v>7106992</v>
      </c>
      <c r="AR840">
        <f t="shared" si="76"/>
        <v>-1.4950364788900849E-3</v>
      </c>
    </row>
    <row r="841" spans="1:44" x14ac:dyDescent="0.2">
      <c r="A841" s="1">
        <v>44424</v>
      </c>
      <c r="B841">
        <v>173.03</v>
      </c>
      <c r="C841">
        <v>173.36</v>
      </c>
      <c r="D841">
        <v>171.46</v>
      </c>
      <c r="E841">
        <v>172.93</v>
      </c>
      <c r="F841">
        <v>377399</v>
      </c>
      <c r="G841">
        <f t="shared" si="77"/>
        <v>-6.3778441737530759E-3</v>
      </c>
      <c r="I841" s="1">
        <v>44424</v>
      </c>
      <c r="J841">
        <v>4461.6499999999996</v>
      </c>
      <c r="K841">
        <v>4480.26</v>
      </c>
      <c r="L841">
        <v>4437.66</v>
      </c>
      <c r="M841">
        <v>4479.71</v>
      </c>
      <c r="N841">
        <f t="shared" si="73"/>
        <v>-5.1918705529476325E-3</v>
      </c>
      <c r="P841" s="1">
        <v>44424</v>
      </c>
      <c r="Q841">
        <v>131.02000000000001</v>
      </c>
      <c r="R841">
        <v>131.02000000000001</v>
      </c>
      <c r="S841">
        <v>129.91</v>
      </c>
      <c r="T841">
        <v>130.58000000000001</v>
      </c>
      <c r="U841">
        <v>2953</v>
      </c>
      <c r="V841">
        <f t="shared" si="74"/>
        <v>-7.8261530278854272E-3</v>
      </c>
      <c r="AE841" s="1">
        <v>44432</v>
      </c>
      <c r="AF841">
        <v>1.871</v>
      </c>
      <c r="AG841">
        <v>1.919</v>
      </c>
      <c r="AH841">
        <v>1.871</v>
      </c>
      <c r="AI841">
        <v>1.9179999999999999</v>
      </c>
      <c r="AJ841">
        <f t="shared" si="75"/>
        <v>4.294149221685457E-3</v>
      </c>
      <c r="AL841" s="1">
        <v>44424</v>
      </c>
      <c r="AM841">
        <v>166.73</v>
      </c>
      <c r="AN841">
        <v>167.39</v>
      </c>
      <c r="AO841">
        <v>166.59</v>
      </c>
      <c r="AP841">
        <v>167.22</v>
      </c>
      <c r="AQ841">
        <v>7781796</v>
      </c>
      <c r="AR841">
        <f t="shared" si="76"/>
        <v>4.9882805457059469E-3</v>
      </c>
    </row>
    <row r="842" spans="1:44" x14ac:dyDescent="0.2">
      <c r="A842" s="1">
        <v>44421</v>
      </c>
      <c r="B842">
        <v>174.91</v>
      </c>
      <c r="C842">
        <v>174.91</v>
      </c>
      <c r="D842">
        <v>173.61</v>
      </c>
      <c r="E842">
        <v>174.04</v>
      </c>
      <c r="F842">
        <v>194639</v>
      </c>
      <c r="G842">
        <f t="shared" si="77"/>
        <v>-3.9489498082756124E-3</v>
      </c>
      <c r="I842" s="1">
        <v>44421</v>
      </c>
      <c r="J842">
        <v>4464.84</v>
      </c>
      <c r="K842">
        <v>4468.37</v>
      </c>
      <c r="L842">
        <v>4460.82</v>
      </c>
      <c r="M842">
        <v>4468</v>
      </c>
      <c r="N842">
        <f t="shared" si="73"/>
        <v>5.6041984147737296E-3</v>
      </c>
      <c r="P842" s="1">
        <v>44421</v>
      </c>
      <c r="Q842">
        <v>132.88</v>
      </c>
      <c r="R842">
        <v>132.88</v>
      </c>
      <c r="S842">
        <v>131.61000000000001</v>
      </c>
      <c r="T842">
        <v>131.61000000000001</v>
      </c>
      <c r="U842">
        <v>6105</v>
      </c>
      <c r="V842">
        <f t="shared" si="74"/>
        <v>-1.2159423553253593E-2</v>
      </c>
      <c r="AE842" s="1">
        <v>44431</v>
      </c>
      <c r="AF842">
        <v>1.87</v>
      </c>
      <c r="AG842">
        <v>1.897</v>
      </c>
      <c r="AH842">
        <v>1.863</v>
      </c>
      <c r="AI842">
        <v>1.871</v>
      </c>
      <c r="AJ842">
        <f t="shared" si="75"/>
        <v>4.854368932038779E-3</v>
      </c>
      <c r="AL842" s="1">
        <v>44421</v>
      </c>
      <c r="AM842">
        <v>165.02</v>
      </c>
      <c r="AN842">
        <v>166.46</v>
      </c>
      <c r="AO842">
        <v>164.89</v>
      </c>
      <c r="AP842">
        <v>166.39</v>
      </c>
      <c r="AQ842">
        <v>7466887</v>
      </c>
      <c r="AR842">
        <f t="shared" si="76"/>
        <v>1.4325774201414255E-2</v>
      </c>
    </row>
    <row r="843" spans="1:44" x14ac:dyDescent="0.2">
      <c r="A843" s="1">
        <v>44420</v>
      </c>
      <c r="B843">
        <v>175.1</v>
      </c>
      <c r="C843">
        <v>175.3</v>
      </c>
      <c r="D843">
        <v>173.5</v>
      </c>
      <c r="E843">
        <v>174.73</v>
      </c>
      <c r="F843">
        <v>219173</v>
      </c>
      <c r="G843">
        <f t="shared" si="77"/>
        <v>-2.1130782410051659E-3</v>
      </c>
      <c r="I843" s="1">
        <v>44420</v>
      </c>
      <c r="J843">
        <v>4446.08</v>
      </c>
      <c r="K843">
        <v>4461.7700000000004</v>
      </c>
      <c r="L843">
        <v>4435.96</v>
      </c>
      <c r="M843">
        <v>4460.83</v>
      </c>
      <c r="N843">
        <f t="shared" si="73"/>
        <v>-1.0368720725270294E-4</v>
      </c>
      <c r="P843" s="1">
        <v>44420</v>
      </c>
      <c r="Q843">
        <v>133.1</v>
      </c>
      <c r="R843">
        <v>133.22999999999999</v>
      </c>
      <c r="S843">
        <v>132.19999999999999</v>
      </c>
      <c r="T843">
        <v>133.22999999999999</v>
      </c>
      <c r="U843">
        <v>5467</v>
      </c>
      <c r="V843">
        <f t="shared" si="74"/>
        <v>1.2023746900127496E-3</v>
      </c>
      <c r="AE843" s="1">
        <v>44428</v>
      </c>
      <c r="AF843">
        <v>1.877</v>
      </c>
      <c r="AG843">
        <v>1.8859999999999999</v>
      </c>
      <c r="AH843">
        <v>1.8540000000000001</v>
      </c>
      <c r="AI843">
        <v>1.87</v>
      </c>
      <c r="AJ843">
        <f t="shared" si="75"/>
        <v>1.6207455429498184E-3</v>
      </c>
      <c r="AL843" s="1">
        <v>44420</v>
      </c>
      <c r="AM843">
        <v>163.65</v>
      </c>
      <c r="AN843">
        <v>164.1</v>
      </c>
      <c r="AO843">
        <v>162.93350000000001</v>
      </c>
      <c r="AP843">
        <v>164.04</v>
      </c>
      <c r="AQ843">
        <v>5222080</v>
      </c>
      <c r="AR843">
        <f t="shared" si="76"/>
        <v>2.4390243902434173E-4</v>
      </c>
    </row>
    <row r="844" spans="1:44" x14ac:dyDescent="0.2">
      <c r="A844" s="1">
        <v>44419</v>
      </c>
      <c r="B844">
        <v>173.58</v>
      </c>
      <c r="C844">
        <v>175.1</v>
      </c>
      <c r="D844">
        <v>172.22550000000001</v>
      </c>
      <c r="E844">
        <v>175.1</v>
      </c>
      <c r="F844">
        <v>316782</v>
      </c>
      <c r="G844">
        <f t="shared" si="77"/>
        <v>1.0969976905311811E-2</v>
      </c>
      <c r="I844" s="1">
        <v>44419</v>
      </c>
      <c r="J844">
        <v>4442.18</v>
      </c>
      <c r="K844">
        <v>4449.4399999999996</v>
      </c>
      <c r="L844">
        <v>4436.42</v>
      </c>
      <c r="M844">
        <v>4447.7</v>
      </c>
      <c r="N844">
        <f t="shared" si="73"/>
        <v>1.4424281551141478E-3</v>
      </c>
      <c r="P844" s="1">
        <v>44419</v>
      </c>
      <c r="Q844">
        <v>134.38</v>
      </c>
      <c r="R844">
        <v>134.38</v>
      </c>
      <c r="S844">
        <v>131.32</v>
      </c>
      <c r="T844">
        <v>133.07</v>
      </c>
      <c r="U844">
        <v>6677</v>
      </c>
      <c r="V844">
        <f t="shared" si="74"/>
        <v>2.8638179214710638E-3</v>
      </c>
      <c r="AE844" s="1">
        <v>44427</v>
      </c>
      <c r="AF844">
        <v>1.899</v>
      </c>
      <c r="AG844">
        <v>1.907</v>
      </c>
      <c r="AH844">
        <v>1.851</v>
      </c>
      <c r="AI844">
        <v>1.877</v>
      </c>
      <c r="AJ844">
        <f t="shared" si="75"/>
        <v>-2.5276461295418662E-2</v>
      </c>
      <c r="AL844" s="1">
        <v>44419</v>
      </c>
      <c r="AM844">
        <v>163.15</v>
      </c>
      <c r="AN844">
        <v>164.17</v>
      </c>
      <c r="AO844">
        <v>162.68</v>
      </c>
      <c r="AP844">
        <v>164</v>
      </c>
      <c r="AQ844">
        <v>7382417</v>
      </c>
      <c r="AR844">
        <f t="shared" si="76"/>
        <v>1.3785003399888666E-2</v>
      </c>
    </row>
    <row r="845" spans="1:44" x14ac:dyDescent="0.2">
      <c r="A845" s="1">
        <v>44418</v>
      </c>
      <c r="B845">
        <v>171.75</v>
      </c>
      <c r="C845">
        <v>173.58629999999999</v>
      </c>
      <c r="D845">
        <v>171.1746</v>
      </c>
      <c r="E845">
        <v>173.2</v>
      </c>
      <c r="F845">
        <v>240240</v>
      </c>
      <c r="G845">
        <f t="shared" si="77"/>
        <v>9.794776119402859E-3</v>
      </c>
      <c r="I845" s="1">
        <v>44418</v>
      </c>
      <c r="J845">
        <v>4435.79</v>
      </c>
      <c r="K845">
        <v>4445.21</v>
      </c>
      <c r="L845">
        <v>4430.03</v>
      </c>
      <c r="M845">
        <v>4436.75</v>
      </c>
      <c r="N845">
        <f t="shared" si="73"/>
        <v>1.1955504730221354E-3</v>
      </c>
      <c r="P845" s="1">
        <v>44418</v>
      </c>
      <c r="Q845">
        <v>132.16</v>
      </c>
      <c r="R845">
        <v>133.06</v>
      </c>
      <c r="S845">
        <v>132.16</v>
      </c>
      <c r="T845">
        <v>132.69</v>
      </c>
      <c r="U845">
        <v>5225</v>
      </c>
      <c r="V845">
        <f t="shared" si="74"/>
        <v>6.7526555386948879E-3</v>
      </c>
      <c r="AE845" s="1">
        <v>44426</v>
      </c>
      <c r="AF845">
        <v>1.927</v>
      </c>
      <c r="AG845">
        <v>1.944</v>
      </c>
      <c r="AH845">
        <v>1.899</v>
      </c>
      <c r="AI845">
        <v>1.899</v>
      </c>
      <c r="AJ845">
        <f t="shared" si="75"/>
        <v>7.9617834394905117E-3</v>
      </c>
      <c r="AL845" s="1">
        <v>44418</v>
      </c>
      <c r="AM845">
        <v>161.38999999999999</v>
      </c>
      <c r="AN845">
        <v>162.11000000000001</v>
      </c>
      <c r="AO845">
        <v>160.68</v>
      </c>
      <c r="AP845">
        <v>161.77000000000001</v>
      </c>
      <c r="AQ845">
        <v>6870766</v>
      </c>
      <c r="AR845">
        <f t="shared" si="76"/>
        <v>3.0917635419250164E-4</v>
      </c>
    </row>
    <row r="846" spans="1:44" x14ac:dyDescent="0.2">
      <c r="A846" s="1">
        <v>44417</v>
      </c>
      <c r="B846">
        <v>171.9</v>
      </c>
      <c r="C846">
        <v>172.16</v>
      </c>
      <c r="D846">
        <v>170.63</v>
      </c>
      <c r="E846">
        <v>171.52</v>
      </c>
      <c r="F846">
        <v>281816</v>
      </c>
      <c r="G846">
        <f t="shared" si="77"/>
        <v>-4.988977839656487E-3</v>
      </c>
      <c r="I846" s="1">
        <v>44417</v>
      </c>
      <c r="J846">
        <v>4437.7700000000004</v>
      </c>
      <c r="K846">
        <v>4439.3900000000003</v>
      </c>
      <c r="L846">
        <v>4424.74</v>
      </c>
      <c r="M846">
        <v>4432.3500000000004</v>
      </c>
      <c r="N846">
        <f t="shared" si="73"/>
        <v>-9.7763187305685562E-4</v>
      </c>
      <c r="P846" s="1">
        <v>44417</v>
      </c>
      <c r="Q846">
        <v>130.34</v>
      </c>
      <c r="R846">
        <v>132.35</v>
      </c>
      <c r="S846">
        <v>130.34</v>
      </c>
      <c r="T846">
        <v>131.80000000000001</v>
      </c>
      <c r="U846">
        <v>19676</v>
      </c>
      <c r="V846">
        <f t="shared" si="74"/>
        <v>3.7950664136631021E-4</v>
      </c>
      <c r="AE846" s="1">
        <v>44425</v>
      </c>
      <c r="AF846">
        <v>1.9330000000000001</v>
      </c>
      <c r="AG846">
        <v>1.9419999999999999</v>
      </c>
      <c r="AH846">
        <v>1.8839999999999999</v>
      </c>
      <c r="AI846">
        <v>1.927</v>
      </c>
      <c r="AJ846">
        <f t="shared" si="75"/>
        <v>-5.3050397877990021E-4</v>
      </c>
      <c r="AL846" s="1">
        <v>44417</v>
      </c>
      <c r="AM846">
        <v>163.01</v>
      </c>
      <c r="AN846">
        <v>163.29499999999999</v>
      </c>
      <c r="AO846">
        <v>161.26</v>
      </c>
      <c r="AP846">
        <v>161.72</v>
      </c>
      <c r="AQ846">
        <v>11546970</v>
      </c>
      <c r="AR846">
        <f t="shared" si="76"/>
        <v>-1.7735665694849294E-2</v>
      </c>
    </row>
    <row r="847" spans="1:44" x14ac:dyDescent="0.2">
      <c r="A847" s="1">
        <v>44414</v>
      </c>
      <c r="B847">
        <v>172.24</v>
      </c>
      <c r="C847">
        <v>173.26</v>
      </c>
      <c r="D847">
        <v>171.7</v>
      </c>
      <c r="E847">
        <v>172.38</v>
      </c>
      <c r="F847">
        <v>340282</v>
      </c>
      <c r="G847">
        <f t="shared" si="77"/>
        <v>7.3632538569424434E-3</v>
      </c>
      <c r="I847" s="1">
        <v>44414</v>
      </c>
      <c r="J847">
        <v>4429.07</v>
      </c>
      <c r="K847">
        <v>4440.82</v>
      </c>
      <c r="L847">
        <v>4429.07</v>
      </c>
      <c r="M847">
        <v>4436.5200000000004</v>
      </c>
      <c r="N847">
        <f t="shared" si="73"/>
        <v>4.5839514069396714E-3</v>
      </c>
      <c r="P847" s="1">
        <v>44414</v>
      </c>
      <c r="Q847">
        <v>131.6</v>
      </c>
      <c r="R847">
        <v>131.93</v>
      </c>
      <c r="S847">
        <v>131.6</v>
      </c>
      <c r="T847">
        <v>131.75</v>
      </c>
      <c r="U847">
        <v>5285</v>
      </c>
      <c r="V847">
        <f t="shared" si="74"/>
        <v>7.8794369645042925E-3</v>
      </c>
      <c r="AE847" s="1">
        <v>44424</v>
      </c>
      <c r="AF847">
        <v>1.93</v>
      </c>
      <c r="AG847">
        <v>1.9419999999999999</v>
      </c>
      <c r="AH847">
        <v>1.885</v>
      </c>
      <c r="AI847">
        <v>1.9330000000000001</v>
      </c>
      <c r="AJ847">
        <f t="shared" si="75"/>
        <v>-2.2809745982374306E-2</v>
      </c>
      <c r="AL847" s="1">
        <v>44414</v>
      </c>
      <c r="AM847">
        <v>165.84</v>
      </c>
      <c r="AN847">
        <v>165.93</v>
      </c>
      <c r="AO847">
        <v>164.55</v>
      </c>
      <c r="AP847">
        <v>164.64</v>
      </c>
      <c r="AQ847">
        <v>13547640</v>
      </c>
      <c r="AR847">
        <f t="shared" si="76"/>
        <v>-2.499111690157543E-2</v>
      </c>
    </row>
    <row r="848" spans="1:44" x14ac:dyDescent="0.2">
      <c r="A848" s="1">
        <v>44413</v>
      </c>
      <c r="B848">
        <v>169.35</v>
      </c>
      <c r="C848">
        <v>171.4769</v>
      </c>
      <c r="D848">
        <v>169.35</v>
      </c>
      <c r="E848">
        <v>171.12</v>
      </c>
      <c r="F848">
        <v>289914</v>
      </c>
      <c r="G848">
        <f t="shared" si="77"/>
        <v>1.4465259663267711E-2</v>
      </c>
      <c r="I848" s="1">
        <v>44413</v>
      </c>
      <c r="J848">
        <v>4408.8599999999997</v>
      </c>
      <c r="K848">
        <v>4429.76</v>
      </c>
      <c r="L848">
        <v>4408.8599999999997</v>
      </c>
      <c r="M848">
        <v>4429.1000000000004</v>
      </c>
      <c r="N848">
        <f t="shared" si="73"/>
        <v>1.9612611158962394E-3</v>
      </c>
      <c r="P848" s="1">
        <v>44413</v>
      </c>
      <c r="Q848">
        <v>129.78</v>
      </c>
      <c r="R848">
        <v>130.91</v>
      </c>
      <c r="S848">
        <v>129.69</v>
      </c>
      <c r="T848">
        <v>130.72</v>
      </c>
      <c r="U848">
        <v>2834</v>
      </c>
      <c r="V848">
        <f t="shared" si="74"/>
        <v>1.7355436220717484E-2</v>
      </c>
      <c r="AE848" s="1">
        <v>44421</v>
      </c>
      <c r="AF848">
        <v>2.0019999999999998</v>
      </c>
      <c r="AG848">
        <v>2.016</v>
      </c>
      <c r="AH848">
        <v>1.929</v>
      </c>
      <c r="AI848">
        <v>1.93</v>
      </c>
      <c r="AJ848">
        <f t="shared" si="75"/>
        <v>-2.9189733266230523E-2</v>
      </c>
      <c r="AL848" s="1">
        <v>44413</v>
      </c>
      <c r="AM848">
        <v>169.37</v>
      </c>
      <c r="AN848">
        <v>169.43709999999999</v>
      </c>
      <c r="AO848">
        <v>168.203</v>
      </c>
      <c r="AP848">
        <v>168.86</v>
      </c>
      <c r="AQ848">
        <v>7893245</v>
      </c>
      <c r="AR848">
        <f t="shared" si="76"/>
        <v>-3.9521028726478349E-3</v>
      </c>
    </row>
    <row r="849" spans="1:44" x14ac:dyDescent="0.2">
      <c r="A849" s="1">
        <v>44412</v>
      </c>
      <c r="B849">
        <v>169.95</v>
      </c>
      <c r="C849">
        <v>170.95</v>
      </c>
      <c r="D849">
        <v>168.61</v>
      </c>
      <c r="E849">
        <v>168.68</v>
      </c>
      <c r="F849">
        <v>453287</v>
      </c>
      <c r="G849">
        <f t="shared" si="77"/>
        <v>-1.5179822512844433E-2</v>
      </c>
      <c r="I849" s="1">
        <v>44412</v>
      </c>
      <c r="J849">
        <v>4415.95</v>
      </c>
      <c r="K849">
        <v>4416.17</v>
      </c>
      <c r="L849">
        <v>4400.2299999999996</v>
      </c>
      <c r="M849">
        <v>4402.66</v>
      </c>
      <c r="N849">
        <f t="shared" si="73"/>
        <v>6.2268465584266099E-3</v>
      </c>
      <c r="P849" s="1">
        <v>44412</v>
      </c>
      <c r="Q849">
        <v>130.96</v>
      </c>
      <c r="R849">
        <v>130.96</v>
      </c>
      <c r="S849">
        <v>128.49</v>
      </c>
      <c r="T849">
        <v>128.49</v>
      </c>
      <c r="U849">
        <v>12573</v>
      </c>
      <c r="V849">
        <f t="shared" si="74"/>
        <v>-1.0473623411628689E-2</v>
      </c>
      <c r="AE849" s="1">
        <v>44420</v>
      </c>
      <c r="AF849">
        <v>2.0019999999999998</v>
      </c>
      <c r="AG849">
        <v>2.0339999999999998</v>
      </c>
      <c r="AH849">
        <v>1.9870000000000001</v>
      </c>
      <c r="AI849">
        <v>2.0019999999999998</v>
      </c>
      <c r="AJ849">
        <f t="shared" si="75"/>
        <v>7.6064908722110166E-3</v>
      </c>
      <c r="AL849" s="1">
        <v>44412</v>
      </c>
      <c r="AM849">
        <v>171.28</v>
      </c>
      <c r="AN849">
        <v>171.4</v>
      </c>
      <c r="AO849">
        <v>168.99</v>
      </c>
      <c r="AP849">
        <v>169.53</v>
      </c>
      <c r="AQ849">
        <v>9796349</v>
      </c>
      <c r="AR849">
        <f t="shared" si="76"/>
        <v>2.3600212401906921E-4</v>
      </c>
    </row>
    <row r="850" spans="1:44" x14ac:dyDescent="0.2">
      <c r="A850" s="1">
        <v>44411</v>
      </c>
      <c r="B850">
        <v>170.26</v>
      </c>
      <c r="C850">
        <v>171.28</v>
      </c>
      <c r="D850">
        <v>167.75550000000001</v>
      </c>
      <c r="E850">
        <v>171.28</v>
      </c>
      <c r="F850">
        <v>420799</v>
      </c>
      <c r="G850">
        <f t="shared" si="77"/>
        <v>8.5379497144202343E-3</v>
      </c>
      <c r="I850" s="1">
        <v>44411</v>
      </c>
      <c r="J850">
        <v>4392.74</v>
      </c>
      <c r="K850">
        <v>4423.79</v>
      </c>
      <c r="L850">
        <v>4373</v>
      </c>
      <c r="M850">
        <v>4423.1499999999996</v>
      </c>
      <c r="N850">
        <f t="shared" si="73"/>
        <v>-2.6933892232503575E-3</v>
      </c>
      <c r="P850" s="1">
        <v>44411</v>
      </c>
      <c r="Q850">
        <v>127.87</v>
      </c>
      <c r="R850">
        <v>129.85</v>
      </c>
      <c r="S850">
        <v>127.42</v>
      </c>
      <c r="T850">
        <v>129.85</v>
      </c>
      <c r="U850">
        <v>3808</v>
      </c>
      <c r="V850">
        <f t="shared" si="74"/>
        <v>9.0139093946693342E-3</v>
      </c>
      <c r="AE850" s="1">
        <v>44419</v>
      </c>
      <c r="AF850">
        <v>2</v>
      </c>
      <c r="AG850">
        <v>2.02</v>
      </c>
      <c r="AH850">
        <v>1.972</v>
      </c>
      <c r="AI850">
        <v>2.0019999999999998</v>
      </c>
      <c r="AJ850">
        <f t="shared" si="75"/>
        <v>1.0763710917478169E-2</v>
      </c>
      <c r="AL850" s="1">
        <v>44411</v>
      </c>
      <c r="AM850">
        <v>169.42</v>
      </c>
      <c r="AN850">
        <v>169.83</v>
      </c>
      <c r="AO850">
        <v>169.21</v>
      </c>
      <c r="AP850">
        <v>169.49</v>
      </c>
      <c r="AQ850">
        <v>5402340</v>
      </c>
      <c r="AR850">
        <f t="shared" si="76"/>
        <v>-7.0750545368789897E-4</v>
      </c>
    </row>
    <row r="851" spans="1:44" x14ac:dyDescent="0.2">
      <c r="A851" s="1">
        <v>44410</v>
      </c>
      <c r="B851">
        <v>171.61</v>
      </c>
      <c r="C851">
        <v>173.98</v>
      </c>
      <c r="D851">
        <v>169.625</v>
      </c>
      <c r="E851">
        <v>169.83</v>
      </c>
      <c r="F851">
        <v>331243</v>
      </c>
      <c r="G851">
        <f t="shared" si="77"/>
        <v>-5.6791569086650983E-3</v>
      </c>
      <c r="I851" s="1">
        <v>44410</v>
      </c>
      <c r="J851">
        <v>4406.8599999999997</v>
      </c>
      <c r="K851">
        <v>4422.18</v>
      </c>
      <c r="L851">
        <v>4384.8100000000004</v>
      </c>
      <c r="M851">
        <v>4387.16</v>
      </c>
      <c r="N851">
        <f t="shared" si="73"/>
        <v>-1.1025936008563864E-3</v>
      </c>
      <c r="P851" s="1">
        <v>44410</v>
      </c>
      <c r="Q851">
        <v>129.25</v>
      </c>
      <c r="R851">
        <v>131.07</v>
      </c>
      <c r="S851">
        <v>128.69</v>
      </c>
      <c r="T851">
        <v>128.69</v>
      </c>
      <c r="U851">
        <v>8902</v>
      </c>
      <c r="V851">
        <f t="shared" si="74"/>
        <v>-1.7840521253489744E-3</v>
      </c>
      <c r="AE851" s="1">
        <v>44418</v>
      </c>
      <c r="AF851">
        <v>1.972</v>
      </c>
      <c r="AG851">
        <v>2.0030000000000001</v>
      </c>
      <c r="AH851">
        <v>1.9510000000000001</v>
      </c>
      <c r="AI851">
        <v>2</v>
      </c>
      <c r="AJ851">
        <f t="shared" si="75"/>
        <v>1.5088449531737845E-2</v>
      </c>
      <c r="AL851" s="1">
        <v>44410</v>
      </c>
      <c r="AM851">
        <v>169.3</v>
      </c>
      <c r="AN851">
        <v>170.245</v>
      </c>
      <c r="AO851">
        <v>169.1</v>
      </c>
      <c r="AP851">
        <v>169.61</v>
      </c>
      <c r="AQ851">
        <v>10783240</v>
      </c>
      <c r="AR851">
        <f t="shared" si="76"/>
        <v>-1.2366034624895746E-3</v>
      </c>
    </row>
    <row r="852" spans="1:44" x14ac:dyDescent="0.2">
      <c r="A852" s="1">
        <v>44407</v>
      </c>
      <c r="B852">
        <v>170.79</v>
      </c>
      <c r="C852">
        <v>172.79</v>
      </c>
      <c r="D852">
        <v>170.31</v>
      </c>
      <c r="E852">
        <v>170.8</v>
      </c>
      <c r="F852">
        <v>380099</v>
      </c>
      <c r="G852">
        <f t="shared" si="77"/>
        <v>-4.8359843850141826E-3</v>
      </c>
      <c r="I852" s="1">
        <v>44407</v>
      </c>
      <c r="J852">
        <v>4395.12</v>
      </c>
      <c r="K852">
        <v>4412.25</v>
      </c>
      <c r="L852">
        <v>4389.6499999999996</v>
      </c>
      <c r="M852">
        <v>4395.26</v>
      </c>
      <c r="N852">
        <f t="shared" si="73"/>
        <v>-3.1655989771982654E-3</v>
      </c>
      <c r="P852" s="1">
        <v>44407</v>
      </c>
      <c r="Q852">
        <v>129.80000000000001</v>
      </c>
      <c r="R852">
        <v>130.53</v>
      </c>
      <c r="S852">
        <v>128.58000000000001</v>
      </c>
      <c r="T852">
        <v>128.91999999999999</v>
      </c>
      <c r="U852">
        <v>15619</v>
      </c>
      <c r="V852">
        <f t="shared" si="74"/>
        <v>-8.9937735413945421E-3</v>
      </c>
      <c r="AE852" s="1">
        <v>44417</v>
      </c>
      <c r="AF852">
        <v>1.9470000000000001</v>
      </c>
      <c r="AG852">
        <v>1.9770000000000001</v>
      </c>
      <c r="AH852">
        <v>1.9219999999999999</v>
      </c>
      <c r="AI852">
        <v>1.972</v>
      </c>
      <c r="AJ852">
        <f t="shared" si="75"/>
        <v>3.2223415682062204E-2</v>
      </c>
      <c r="AL852" s="1">
        <v>44407</v>
      </c>
      <c r="AM852">
        <v>170.72</v>
      </c>
      <c r="AN852">
        <v>170.99</v>
      </c>
      <c r="AO852">
        <v>169.38</v>
      </c>
      <c r="AP852">
        <v>169.82</v>
      </c>
      <c r="AQ852">
        <v>7391706</v>
      </c>
      <c r="AR852">
        <f t="shared" si="76"/>
        <v>-7.8868960682362231E-3</v>
      </c>
    </row>
    <row r="853" spans="1:44" x14ac:dyDescent="0.2">
      <c r="A853" s="1">
        <v>44406</v>
      </c>
      <c r="B853">
        <v>171</v>
      </c>
      <c r="C853">
        <v>172.82</v>
      </c>
      <c r="D853">
        <v>170.75299999999999</v>
      </c>
      <c r="E853">
        <v>171.63</v>
      </c>
      <c r="F853">
        <v>242533</v>
      </c>
      <c r="G853">
        <f t="shared" si="77"/>
        <v>1.0123006297451586E-2</v>
      </c>
      <c r="I853" s="1">
        <v>44406</v>
      </c>
      <c r="J853">
        <v>4403.59</v>
      </c>
      <c r="K853">
        <v>4429.97</v>
      </c>
      <c r="L853">
        <v>4403.59</v>
      </c>
      <c r="M853">
        <v>4419.1499999999996</v>
      </c>
      <c r="N853">
        <f t="shared" si="73"/>
        <v>3.7793394589936942E-3</v>
      </c>
      <c r="P853" s="1">
        <v>44406</v>
      </c>
      <c r="Q853">
        <v>130</v>
      </c>
      <c r="R853">
        <v>130.87</v>
      </c>
      <c r="S853">
        <v>130</v>
      </c>
      <c r="T853">
        <v>130.09</v>
      </c>
      <c r="U853">
        <v>35586</v>
      </c>
      <c r="V853">
        <f t="shared" si="74"/>
        <v>8.9188769970529377E-3</v>
      </c>
      <c r="AE853" s="1">
        <v>44414</v>
      </c>
      <c r="AF853">
        <v>1.8680000000000001</v>
      </c>
      <c r="AG853">
        <v>1.9550000000000001</v>
      </c>
      <c r="AH853">
        <v>1.8620000000000001</v>
      </c>
      <c r="AI853">
        <v>1.9470000000000001</v>
      </c>
      <c r="AJ853">
        <f t="shared" si="75"/>
        <v>2.3076923076923096E-2</v>
      </c>
      <c r="AL853" s="1">
        <v>44406</v>
      </c>
      <c r="AM853">
        <v>170.7</v>
      </c>
      <c r="AN853">
        <v>171.52</v>
      </c>
      <c r="AO853">
        <v>170.67</v>
      </c>
      <c r="AP853">
        <v>171.17</v>
      </c>
      <c r="AQ853">
        <v>8119591</v>
      </c>
      <c r="AR853">
        <f t="shared" si="76"/>
        <v>1.1105204087660202E-2</v>
      </c>
    </row>
    <row r="854" spans="1:44" x14ac:dyDescent="0.2">
      <c r="A854" s="1">
        <v>44405</v>
      </c>
      <c r="B854">
        <v>169.6</v>
      </c>
      <c r="C854">
        <v>171.07</v>
      </c>
      <c r="D854">
        <v>167.59</v>
      </c>
      <c r="E854">
        <v>169.91</v>
      </c>
      <c r="F854">
        <v>328249</v>
      </c>
      <c r="G854">
        <f t="shared" si="77"/>
        <v>5.8012194400046749E-3</v>
      </c>
      <c r="I854" s="1">
        <v>44405</v>
      </c>
      <c r="J854">
        <v>4402.95</v>
      </c>
      <c r="K854">
        <v>4415.47</v>
      </c>
      <c r="L854">
        <v>4387.01</v>
      </c>
      <c r="M854">
        <v>4400.6400000000003</v>
      </c>
      <c r="N854">
        <f t="shared" si="73"/>
        <v>3.3161730905132292E-3</v>
      </c>
      <c r="P854" s="1">
        <v>44405</v>
      </c>
      <c r="Q854">
        <v>129.37</v>
      </c>
      <c r="R854">
        <v>129.62</v>
      </c>
      <c r="S854">
        <v>126.82</v>
      </c>
      <c r="T854">
        <v>128.94</v>
      </c>
      <c r="U854">
        <v>212615</v>
      </c>
      <c r="V854">
        <f t="shared" si="74"/>
        <v>1.2167360075359112E-2</v>
      </c>
      <c r="AE854" s="1">
        <v>44413</v>
      </c>
      <c r="AF854">
        <v>1.837</v>
      </c>
      <c r="AG854">
        <v>1.8720000000000001</v>
      </c>
      <c r="AH854">
        <v>1.82</v>
      </c>
      <c r="AI854">
        <v>1.8680000000000001</v>
      </c>
      <c r="AJ854">
        <f t="shared" si="75"/>
        <v>7.1942446043166148E-3</v>
      </c>
      <c r="AL854" s="1">
        <v>44405</v>
      </c>
      <c r="AM854">
        <v>168.26</v>
      </c>
      <c r="AN854">
        <v>169.38</v>
      </c>
      <c r="AO854">
        <v>167.72</v>
      </c>
      <c r="AP854">
        <v>169.29</v>
      </c>
      <c r="AQ854">
        <v>7905846</v>
      </c>
      <c r="AR854">
        <f t="shared" si="76"/>
        <v>5.0463072904297929E-3</v>
      </c>
    </row>
    <row r="855" spans="1:44" x14ac:dyDescent="0.2">
      <c r="A855" s="1">
        <v>44404</v>
      </c>
      <c r="B855">
        <v>168.89</v>
      </c>
      <c r="C855">
        <v>169.268</v>
      </c>
      <c r="D855">
        <v>167.61369999999999</v>
      </c>
      <c r="E855">
        <v>168.93</v>
      </c>
      <c r="F855">
        <v>438158</v>
      </c>
      <c r="G855">
        <f t="shared" si="77"/>
        <v>-5.0064789727882805E-3</v>
      </c>
      <c r="I855" s="1">
        <v>44404</v>
      </c>
      <c r="J855">
        <v>4416.38</v>
      </c>
      <c r="K855">
        <v>4416.38</v>
      </c>
      <c r="L855">
        <v>4372.51</v>
      </c>
      <c r="M855">
        <v>4401.46</v>
      </c>
      <c r="N855">
        <f t="shared" si="73"/>
        <v>-7.4771022256522263E-3</v>
      </c>
      <c r="P855" s="1">
        <v>44404</v>
      </c>
      <c r="Q855">
        <v>127.48</v>
      </c>
      <c r="R855">
        <v>127.49</v>
      </c>
      <c r="S855">
        <v>126.4</v>
      </c>
      <c r="T855">
        <v>127.39</v>
      </c>
      <c r="U855">
        <v>4758</v>
      </c>
      <c r="V855">
        <f t="shared" si="74"/>
        <v>-1.3398389095415148E-2</v>
      </c>
      <c r="AE855" s="1">
        <v>44412</v>
      </c>
      <c r="AF855">
        <v>1.8440000000000001</v>
      </c>
      <c r="AG855">
        <v>1.883</v>
      </c>
      <c r="AH855">
        <v>1.8069999999999999</v>
      </c>
      <c r="AI855">
        <v>1.837</v>
      </c>
      <c r="AJ855">
        <f t="shared" si="75"/>
        <v>-1.2028430836522701E-2</v>
      </c>
      <c r="AL855" s="1">
        <v>44404</v>
      </c>
      <c r="AM855">
        <v>168.73</v>
      </c>
      <c r="AN855">
        <v>168.905</v>
      </c>
      <c r="AO855">
        <v>167.93</v>
      </c>
      <c r="AP855">
        <v>168.44</v>
      </c>
      <c r="AQ855">
        <v>6300183</v>
      </c>
      <c r="AR855">
        <f t="shared" si="76"/>
        <v>1.6650808753568098E-3</v>
      </c>
    </row>
    <row r="856" spans="1:44" x14ac:dyDescent="0.2">
      <c r="A856" s="1">
        <v>44403</v>
      </c>
      <c r="B856">
        <v>168.78</v>
      </c>
      <c r="C856">
        <v>170.59</v>
      </c>
      <c r="D856">
        <v>168.78</v>
      </c>
      <c r="E856">
        <v>169.78</v>
      </c>
      <c r="F856">
        <v>383095</v>
      </c>
      <c r="G856">
        <f t="shared" si="77"/>
        <v>5.626962032814006E-3</v>
      </c>
      <c r="I856" s="1">
        <v>44403</v>
      </c>
      <c r="J856">
        <v>4409.58</v>
      </c>
      <c r="K856">
        <v>4422.7299999999996</v>
      </c>
      <c r="L856">
        <v>4405.45</v>
      </c>
      <c r="M856">
        <v>4422.3</v>
      </c>
      <c r="N856">
        <f t="shared" si="73"/>
        <v>5.5350132383821787E-3</v>
      </c>
      <c r="P856" s="1">
        <v>44403</v>
      </c>
      <c r="Q856">
        <v>128.80000000000001</v>
      </c>
      <c r="R856">
        <v>129.30000000000001</v>
      </c>
      <c r="S856">
        <v>128.62</v>
      </c>
      <c r="T856">
        <v>129.12</v>
      </c>
      <c r="U856">
        <v>10467</v>
      </c>
      <c r="V856">
        <f t="shared" si="74"/>
        <v>4.4340723453908451E-3</v>
      </c>
      <c r="AE856" s="1">
        <v>44411</v>
      </c>
      <c r="AF856">
        <v>1.851</v>
      </c>
      <c r="AG856">
        <v>1.8740000000000001</v>
      </c>
      <c r="AH856">
        <v>1.829</v>
      </c>
      <c r="AI856">
        <v>1.8440000000000001</v>
      </c>
      <c r="AJ856">
        <f t="shared" si="75"/>
        <v>-5.4644808743175514E-4</v>
      </c>
      <c r="AL856" s="1">
        <v>44403</v>
      </c>
      <c r="AM856">
        <v>168.58</v>
      </c>
      <c r="AN856">
        <v>168.86</v>
      </c>
      <c r="AO856">
        <v>168.08</v>
      </c>
      <c r="AP856">
        <v>168.16</v>
      </c>
      <c r="AQ856">
        <v>5229817</v>
      </c>
      <c r="AR856">
        <f t="shared" si="76"/>
        <v>-2.3730422401519085E-3</v>
      </c>
    </row>
    <row r="857" spans="1:44" x14ac:dyDescent="0.2">
      <c r="A857" s="1">
        <v>44400</v>
      </c>
      <c r="B857">
        <v>168.86</v>
      </c>
      <c r="C857">
        <v>169.02260000000001</v>
      </c>
      <c r="D857">
        <v>167.30340000000001</v>
      </c>
      <c r="E857">
        <v>168.83</v>
      </c>
      <c r="F857">
        <v>423762</v>
      </c>
      <c r="G857">
        <f t="shared" si="77"/>
        <v>6.4381520119225783E-3</v>
      </c>
      <c r="I857" s="1">
        <v>44400</v>
      </c>
      <c r="J857">
        <v>4381.2</v>
      </c>
      <c r="K857">
        <v>4415.18</v>
      </c>
      <c r="L857">
        <v>4381.2</v>
      </c>
      <c r="M857">
        <v>4411.79</v>
      </c>
      <c r="N857">
        <f t="shared" si="73"/>
        <v>7.1585219514212249E-3</v>
      </c>
      <c r="P857" s="1">
        <v>44400</v>
      </c>
      <c r="Q857">
        <v>129.24</v>
      </c>
      <c r="R857">
        <v>129.24</v>
      </c>
      <c r="S857">
        <v>127.54</v>
      </c>
      <c r="T857">
        <v>128.55000000000001</v>
      </c>
      <c r="U857">
        <v>9577</v>
      </c>
      <c r="V857">
        <f t="shared" si="74"/>
        <v>3.8263314071529681E-3</v>
      </c>
      <c r="AE857" s="1">
        <v>44410</v>
      </c>
      <c r="AF857">
        <v>1.895</v>
      </c>
      <c r="AG857">
        <v>1.921</v>
      </c>
      <c r="AH857">
        <v>1.83</v>
      </c>
      <c r="AI857">
        <v>1.851</v>
      </c>
      <c r="AJ857">
        <f t="shared" si="75"/>
        <v>-2.8662420382165515E-2</v>
      </c>
      <c r="AL857" s="1">
        <v>44400</v>
      </c>
      <c r="AM857">
        <v>168.5</v>
      </c>
      <c r="AN857">
        <v>168.88</v>
      </c>
      <c r="AO857">
        <v>167.95</v>
      </c>
      <c r="AP857">
        <v>168.56</v>
      </c>
      <c r="AQ857">
        <v>5831463</v>
      </c>
      <c r="AR857">
        <f t="shared" si="76"/>
        <v>-3.1344254539002964E-3</v>
      </c>
    </row>
    <row r="858" spans="1:44" x14ac:dyDescent="0.2">
      <c r="A858" s="1">
        <v>44399</v>
      </c>
      <c r="B858">
        <v>169.73</v>
      </c>
      <c r="C858">
        <v>169.73</v>
      </c>
      <c r="D858">
        <v>166.98</v>
      </c>
      <c r="E858">
        <v>167.75</v>
      </c>
      <c r="F858">
        <v>663003</v>
      </c>
      <c r="G858">
        <f t="shared" si="77"/>
        <v>-1.3583441138421746E-2</v>
      </c>
      <c r="I858" s="1">
        <v>44399</v>
      </c>
      <c r="J858">
        <v>4361.2700000000004</v>
      </c>
      <c r="K858">
        <v>4369.87</v>
      </c>
      <c r="L858">
        <v>4350.0600000000004</v>
      </c>
      <c r="M858">
        <v>4367.4799999999996</v>
      </c>
      <c r="N858">
        <f t="shared" si="73"/>
        <v>4.3706838631027674E-3</v>
      </c>
      <c r="P858" s="1">
        <v>44399</v>
      </c>
      <c r="Q858">
        <v>129.47</v>
      </c>
      <c r="R858">
        <v>129.47</v>
      </c>
      <c r="S858">
        <v>127.58</v>
      </c>
      <c r="T858">
        <v>128.06</v>
      </c>
      <c r="U858">
        <v>2302</v>
      </c>
      <c r="V858">
        <f t="shared" si="74"/>
        <v>-8.7468070284077368E-3</v>
      </c>
      <c r="AE858" s="1">
        <v>44407</v>
      </c>
      <c r="AF858">
        <v>1.9219999999999999</v>
      </c>
      <c r="AG858">
        <v>1.9219999999999999</v>
      </c>
      <c r="AH858">
        <v>1.8839999999999999</v>
      </c>
      <c r="AI858">
        <v>1.895</v>
      </c>
      <c r="AJ858">
        <f t="shared" si="75"/>
        <v>1.5948963317383793E-3</v>
      </c>
      <c r="AL858" s="1">
        <v>44399</v>
      </c>
      <c r="AM858">
        <v>168.49</v>
      </c>
      <c r="AN858">
        <v>169.191</v>
      </c>
      <c r="AO858">
        <v>168.06</v>
      </c>
      <c r="AP858">
        <v>169.09</v>
      </c>
      <c r="AQ858">
        <v>4793605</v>
      </c>
      <c r="AR858">
        <f t="shared" si="76"/>
        <v>1.9554396776488062E-3</v>
      </c>
    </row>
    <row r="859" spans="1:44" x14ac:dyDescent="0.2">
      <c r="A859" s="1">
        <v>44398</v>
      </c>
      <c r="B859">
        <v>168.58</v>
      </c>
      <c r="C859">
        <v>170.95609999999999</v>
      </c>
      <c r="D859">
        <v>168.33779999999999</v>
      </c>
      <c r="E859">
        <v>170.06</v>
      </c>
      <c r="F859">
        <v>368289</v>
      </c>
      <c r="G859">
        <f t="shared" si="77"/>
        <v>1.6072175419728732E-2</v>
      </c>
      <c r="I859" s="1">
        <v>44398</v>
      </c>
      <c r="J859">
        <v>4331.13</v>
      </c>
      <c r="K859">
        <v>4359.7</v>
      </c>
      <c r="L859">
        <v>4331.13</v>
      </c>
      <c r="M859">
        <v>4358.6899999999996</v>
      </c>
      <c r="N859">
        <f t="shared" si="73"/>
        <v>1.620816273858822E-2</v>
      </c>
      <c r="P859" s="1">
        <v>44398</v>
      </c>
      <c r="Q859">
        <v>128.08000000000001</v>
      </c>
      <c r="R859">
        <v>129.32</v>
      </c>
      <c r="S859">
        <v>128.08000000000001</v>
      </c>
      <c r="T859">
        <v>129.19</v>
      </c>
      <c r="U859">
        <v>2043</v>
      </c>
      <c r="V859">
        <f t="shared" si="74"/>
        <v>2.4585613450709764E-2</v>
      </c>
      <c r="AE859" s="1">
        <v>44406</v>
      </c>
      <c r="AF859">
        <v>1.885</v>
      </c>
      <c r="AG859">
        <v>1.9350000000000001</v>
      </c>
      <c r="AH859">
        <v>1.881</v>
      </c>
      <c r="AI859">
        <v>1.9219999999999999</v>
      </c>
      <c r="AJ859">
        <f t="shared" si="75"/>
        <v>-5.3134962805520189E-4</v>
      </c>
      <c r="AL859" s="1">
        <v>44398</v>
      </c>
      <c r="AM859">
        <v>168.33</v>
      </c>
      <c r="AN859">
        <v>169</v>
      </c>
      <c r="AO859">
        <v>168.14</v>
      </c>
      <c r="AP859">
        <v>168.76</v>
      </c>
      <c r="AQ859">
        <v>4622581</v>
      </c>
      <c r="AR859">
        <f t="shared" si="76"/>
        <v>-3.7192278174626335E-3</v>
      </c>
    </row>
    <row r="860" spans="1:44" x14ac:dyDescent="0.2">
      <c r="A860" s="1">
        <v>44397</v>
      </c>
      <c r="B860">
        <v>163.08000000000001</v>
      </c>
      <c r="C860">
        <v>168.28</v>
      </c>
      <c r="D860">
        <v>162.61000000000001</v>
      </c>
      <c r="E860">
        <v>167.37</v>
      </c>
      <c r="F860">
        <v>582555</v>
      </c>
      <c r="G860">
        <f t="shared" si="77"/>
        <v>2.8956104758391787E-2</v>
      </c>
      <c r="I860" s="1">
        <v>44397</v>
      </c>
      <c r="J860">
        <v>4265.1099999999997</v>
      </c>
      <c r="K860">
        <v>4336.84</v>
      </c>
      <c r="L860">
        <v>4262.05</v>
      </c>
      <c r="M860">
        <v>4323.0600000000004</v>
      </c>
      <c r="N860">
        <f t="shared" si="73"/>
        <v>6.8318242057295838E-3</v>
      </c>
      <c r="P860" s="1">
        <v>44397</v>
      </c>
      <c r="Q860">
        <v>124.32</v>
      </c>
      <c r="R860">
        <v>126.09</v>
      </c>
      <c r="S860">
        <v>124.32</v>
      </c>
      <c r="T860">
        <v>126.09</v>
      </c>
      <c r="U860">
        <v>4221</v>
      </c>
      <c r="V860">
        <f t="shared" si="74"/>
        <v>3.3185840707964577E-2</v>
      </c>
      <c r="AE860" s="1">
        <v>44405</v>
      </c>
      <c r="AF860">
        <v>1.8979999999999999</v>
      </c>
      <c r="AG860">
        <v>1.9319999999999999</v>
      </c>
      <c r="AH860">
        <v>1.8819999999999999</v>
      </c>
      <c r="AI860">
        <v>1.885</v>
      </c>
      <c r="AJ860">
        <f t="shared" si="75"/>
        <v>-1.5915119363395828E-3</v>
      </c>
      <c r="AL860" s="1">
        <v>44397</v>
      </c>
      <c r="AM860">
        <v>170.51</v>
      </c>
      <c r="AN860">
        <v>170.8</v>
      </c>
      <c r="AO860">
        <v>168.92</v>
      </c>
      <c r="AP860">
        <v>169.39</v>
      </c>
      <c r="AQ860">
        <v>6540058</v>
      </c>
      <c r="AR860">
        <f t="shared" si="76"/>
        <v>-1.2970933317612598E-3</v>
      </c>
    </row>
    <row r="861" spans="1:44" x14ac:dyDescent="0.2">
      <c r="A861" s="1">
        <v>44396</v>
      </c>
      <c r="B861">
        <v>163.30000000000001</v>
      </c>
      <c r="C861">
        <v>164.15600000000001</v>
      </c>
      <c r="D861">
        <v>160.91999999999999</v>
      </c>
      <c r="E861">
        <v>162.66</v>
      </c>
      <c r="F861">
        <v>920107</v>
      </c>
      <c r="G861">
        <f t="shared" si="77"/>
        <v>-2.2240923298870022E-2</v>
      </c>
      <c r="I861" s="1">
        <v>44396</v>
      </c>
      <c r="J861">
        <v>4296.3999999999996</v>
      </c>
      <c r="K861">
        <v>4296.3999999999996</v>
      </c>
      <c r="L861">
        <v>4233.13</v>
      </c>
      <c r="M861">
        <v>4258.49</v>
      </c>
      <c r="N861">
        <f t="shared" si="73"/>
        <v>-2.0682331875082335E-2</v>
      </c>
      <c r="P861" s="1">
        <v>44396</v>
      </c>
      <c r="Q861">
        <v>122.49</v>
      </c>
      <c r="R861">
        <v>123.08</v>
      </c>
      <c r="S861">
        <v>120.46</v>
      </c>
      <c r="T861">
        <v>122.04</v>
      </c>
      <c r="U861">
        <v>2453</v>
      </c>
      <c r="V861">
        <f t="shared" si="74"/>
        <v>-1.6678752719361801E-2</v>
      </c>
      <c r="AE861" s="1">
        <v>44404</v>
      </c>
      <c r="AF861">
        <v>1.946</v>
      </c>
      <c r="AG861">
        <v>1.946</v>
      </c>
      <c r="AH861">
        <v>1.885</v>
      </c>
      <c r="AI861">
        <v>1.8979999999999999</v>
      </c>
      <c r="AJ861">
        <f t="shared" si="75"/>
        <v>1.6720604099244831E-2</v>
      </c>
      <c r="AL861" s="1">
        <v>44396</v>
      </c>
      <c r="AM861">
        <v>169.51</v>
      </c>
      <c r="AN861">
        <v>169.91</v>
      </c>
      <c r="AO861">
        <v>168.89</v>
      </c>
      <c r="AP861">
        <v>169.61</v>
      </c>
      <c r="AQ861">
        <v>6707365</v>
      </c>
      <c r="AR861">
        <f t="shared" si="76"/>
        <v>1.1805678531374598E-3</v>
      </c>
    </row>
    <row r="862" spans="1:44" x14ac:dyDescent="0.2">
      <c r="A862" s="1">
        <v>44393</v>
      </c>
      <c r="B862">
        <v>170.09</v>
      </c>
      <c r="C862">
        <v>170.09</v>
      </c>
      <c r="D862">
        <v>166.06</v>
      </c>
      <c r="E862">
        <v>166.36</v>
      </c>
      <c r="F862">
        <v>439474</v>
      </c>
      <c r="G862">
        <f t="shared" si="77"/>
        <v>-1.5388257575757541E-2</v>
      </c>
      <c r="I862" s="1">
        <v>44393</v>
      </c>
      <c r="J862">
        <v>4367.43</v>
      </c>
      <c r="K862">
        <v>4375.09</v>
      </c>
      <c r="L862">
        <v>4322.53</v>
      </c>
      <c r="M862">
        <v>4327.16</v>
      </c>
      <c r="N862">
        <f t="shared" si="73"/>
        <v>-4.1859607897343915E-3</v>
      </c>
      <c r="P862" s="1">
        <v>44393</v>
      </c>
      <c r="Q862">
        <v>125.8</v>
      </c>
      <c r="R862">
        <v>125.8</v>
      </c>
      <c r="S862">
        <v>124.02</v>
      </c>
      <c r="T862">
        <v>124.11</v>
      </c>
      <c r="U862">
        <v>2858</v>
      </c>
      <c r="V862">
        <f t="shared" si="74"/>
        <v>-1.7883991453667841E-2</v>
      </c>
      <c r="AE862" s="1">
        <v>44403</v>
      </c>
      <c r="AF862">
        <v>1.92</v>
      </c>
      <c r="AG862">
        <v>1.9490000000000001</v>
      </c>
      <c r="AH862">
        <v>1.8540000000000001</v>
      </c>
      <c r="AI862">
        <v>1.946</v>
      </c>
      <c r="AJ862">
        <f t="shared" si="75"/>
        <v>-2.9319371727748601E-2</v>
      </c>
      <c r="AL862" s="1">
        <v>44393</v>
      </c>
      <c r="AM862">
        <v>170.65</v>
      </c>
      <c r="AN862">
        <v>170.95</v>
      </c>
      <c r="AO862">
        <v>169.28</v>
      </c>
      <c r="AP862">
        <v>169.41</v>
      </c>
      <c r="AQ862">
        <v>9460348</v>
      </c>
      <c r="AR862">
        <f t="shared" si="76"/>
        <v>-9.7036300929443896E-3</v>
      </c>
    </row>
    <row r="863" spans="1:44" x14ac:dyDescent="0.2">
      <c r="A863" s="1">
        <v>44392</v>
      </c>
      <c r="B863">
        <v>168.5</v>
      </c>
      <c r="C863">
        <v>169.82</v>
      </c>
      <c r="D863">
        <v>167.44</v>
      </c>
      <c r="E863">
        <v>168.96</v>
      </c>
      <c r="F863">
        <v>432395</v>
      </c>
      <c r="G863">
        <f t="shared" si="77"/>
        <v>-3.3034450212364457E-3</v>
      </c>
      <c r="I863" s="1">
        <v>44392</v>
      </c>
      <c r="J863">
        <v>4369.0200000000004</v>
      </c>
      <c r="K863">
        <v>4369.0200000000004</v>
      </c>
      <c r="L863">
        <v>4340.7</v>
      </c>
      <c r="M863">
        <v>4360.03</v>
      </c>
      <c r="N863">
        <f t="shared" si="73"/>
        <v>-4.9652023216790585E-3</v>
      </c>
      <c r="P863" s="1">
        <v>44392</v>
      </c>
      <c r="Q863">
        <v>127.27</v>
      </c>
      <c r="R863">
        <v>127.27</v>
      </c>
      <c r="S863">
        <v>125.27</v>
      </c>
      <c r="T863">
        <v>126.37</v>
      </c>
      <c r="U863">
        <v>2505</v>
      </c>
      <c r="V863">
        <f t="shared" si="74"/>
        <v>-7.6174022302497157E-3</v>
      </c>
      <c r="AE863" s="1">
        <v>44400</v>
      </c>
      <c r="AF863">
        <v>1.919</v>
      </c>
      <c r="AG863">
        <v>1.952</v>
      </c>
      <c r="AH863">
        <v>1.91</v>
      </c>
      <c r="AI863">
        <v>1.92</v>
      </c>
      <c r="AJ863">
        <f t="shared" si="75"/>
        <v>1.5957446808510654E-2</v>
      </c>
      <c r="AL863" s="1">
        <v>44392</v>
      </c>
      <c r="AM863">
        <v>170.89</v>
      </c>
      <c r="AN863">
        <v>171.3</v>
      </c>
      <c r="AO863">
        <v>170.34</v>
      </c>
      <c r="AP863">
        <v>171.07</v>
      </c>
      <c r="AQ863">
        <v>6520126</v>
      </c>
      <c r="AR863">
        <f t="shared" si="76"/>
        <v>1.7539756782039955E-4</v>
      </c>
    </row>
    <row r="864" spans="1:44" x14ac:dyDescent="0.2">
      <c r="A864" s="1">
        <v>44391</v>
      </c>
      <c r="B864">
        <v>171.34</v>
      </c>
      <c r="C864">
        <v>172.80510000000001</v>
      </c>
      <c r="D864">
        <v>169.1208</v>
      </c>
      <c r="E864">
        <v>169.52</v>
      </c>
      <c r="F864">
        <v>341335</v>
      </c>
      <c r="G864">
        <f t="shared" si="77"/>
        <v>-6.2723489067354078E-3</v>
      </c>
      <c r="I864" s="1">
        <v>44391</v>
      </c>
      <c r="J864">
        <v>4380.1099999999997</v>
      </c>
      <c r="K864">
        <v>4393.68</v>
      </c>
      <c r="L864">
        <v>4362.3599999999997</v>
      </c>
      <c r="M864">
        <v>4374.3</v>
      </c>
      <c r="N864">
        <f t="shared" si="73"/>
        <v>-1.044214228792925E-3</v>
      </c>
      <c r="P864" s="1">
        <v>44391</v>
      </c>
      <c r="Q864">
        <v>129.76</v>
      </c>
      <c r="R864">
        <v>130.82</v>
      </c>
      <c r="S864">
        <v>127.34</v>
      </c>
      <c r="T864">
        <v>127.34</v>
      </c>
      <c r="U864">
        <v>9881</v>
      </c>
      <c r="V864">
        <f t="shared" si="74"/>
        <v>-1.5843573691938968E-2</v>
      </c>
      <c r="AE864" s="1">
        <v>44399</v>
      </c>
      <c r="AF864">
        <v>1.9390000000000001</v>
      </c>
      <c r="AG864">
        <v>1.966</v>
      </c>
      <c r="AH864">
        <v>1.88</v>
      </c>
      <c r="AI864">
        <v>1.919</v>
      </c>
      <c r="AJ864">
        <f t="shared" si="75"/>
        <v>1.4570966001079284E-2</v>
      </c>
      <c r="AL864" s="1">
        <v>44391</v>
      </c>
      <c r="AM864">
        <v>170.91</v>
      </c>
      <c r="AN864">
        <v>171.04</v>
      </c>
      <c r="AO864">
        <v>170.28</v>
      </c>
      <c r="AP864">
        <v>171.04</v>
      </c>
      <c r="AQ864">
        <v>8830335</v>
      </c>
      <c r="AR864">
        <f t="shared" si="76"/>
        <v>1.075522987826494E-2</v>
      </c>
    </row>
    <row r="865" spans="1:44" x14ac:dyDescent="0.2">
      <c r="A865" s="1">
        <v>44390</v>
      </c>
      <c r="B865">
        <v>172.86</v>
      </c>
      <c r="C865">
        <v>173.322</v>
      </c>
      <c r="D865">
        <v>170.55</v>
      </c>
      <c r="E865">
        <v>170.59</v>
      </c>
      <c r="F865">
        <v>455053</v>
      </c>
      <c r="G865">
        <f t="shared" si="77"/>
        <v>-1.8751797526603341E-2</v>
      </c>
      <c r="I865" s="1">
        <v>44390</v>
      </c>
      <c r="J865">
        <v>4381.07</v>
      </c>
      <c r="K865">
        <v>4392.37</v>
      </c>
      <c r="L865">
        <v>4366.92</v>
      </c>
      <c r="M865">
        <v>4369.21</v>
      </c>
      <c r="N865">
        <f t="shared" si="73"/>
        <v>6.6223192782825227E-4</v>
      </c>
      <c r="P865" s="1">
        <v>44390</v>
      </c>
      <c r="Q865">
        <v>132.33000000000001</v>
      </c>
      <c r="R865">
        <v>132.33000000000001</v>
      </c>
      <c r="S865">
        <v>129.38999999999999</v>
      </c>
      <c r="T865">
        <v>129.38999999999999</v>
      </c>
      <c r="U865">
        <v>9668</v>
      </c>
      <c r="V865">
        <f t="shared" si="74"/>
        <v>-1.6344838072069375E-2</v>
      </c>
      <c r="AE865" s="1">
        <v>44398</v>
      </c>
      <c r="AF865">
        <v>1.88</v>
      </c>
      <c r="AG865">
        <v>1.9630000000000001</v>
      </c>
      <c r="AH865">
        <v>1.853</v>
      </c>
      <c r="AI865">
        <v>1.9390000000000001</v>
      </c>
      <c r="AJ865">
        <f t="shared" si="75"/>
        <v>4.3355855855855829E-2</v>
      </c>
      <c r="AL865" s="1">
        <v>44390</v>
      </c>
      <c r="AM865">
        <v>169.51</v>
      </c>
      <c r="AN865">
        <v>169.9</v>
      </c>
      <c r="AO865">
        <v>168.93</v>
      </c>
      <c r="AP865">
        <v>169.22</v>
      </c>
      <c r="AQ865">
        <v>7040277</v>
      </c>
      <c r="AR865">
        <f t="shared" si="76"/>
        <v>1.3017751479289874E-3</v>
      </c>
    </row>
    <row r="866" spans="1:44" x14ac:dyDescent="0.2">
      <c r="A866" s="1">
        <v>44389</v>
      </c>
      <c r="B866">
        <v>172.29</v>
      </c>
      <c r="C866">
        <v>173.91</v>
      </c>
      <c r="D866">
        <v>171.21</v>
      </c>
      <c r="E866">
        <v>173.85</v>
      </c>
      <c r="F866">
        <v>290960</v>
      </c>
      <c r="G866">
        <f t="shared" si="77"/>
        <v>4.3327556325823222E-3</v>
      </c>
      <c r="I866" s="1">
        <v>44389</v>
      </c>
      <c r="J866">
        <v>4372.41</v>
      </c>
      <c r="K866">
        <v>4386.68</v>
      </c>
      <c r="L866">
        <v>4364.03</v>
      </c>
      <c r="M866">
        <v>4384.63</v>
      </c>
      <c r="N866">
        <f t="shared" si="73"/>
        <v>8.0034554601350859E-3</v>
      </c>
      <c r="P866" s="1">
        <v>44389</v>
      </c>
      <c r="Q866">
        <v>131.41999999999999</v>
      </c>
      <c r="R866">
        <v>131.65</v>
      </c>
      <c r="S866">
        <v>130.34</v>
      </c>
      <c r="T866">
        <v>131.54</v>
      </c>
      <c r="U866">
        <v>4062</v>
      </c>
      <c r="V866">
        <f t="shared" si="74"/>
        <v>5.5037456046475993E-3</v>
      </c>
      <c r="AE866" s="1">
        <v>44397</v>
      </c>
      <c r="AF866">
        <v>1.825</v>
      </c>
      <c r="AG866">
        <v>1.885</v>
      </c>
      <c r="AH866">
        <v>1.776</v>
      </c>
      <c r="AI866">
        <v>1.88</v>
      </c>
      <c r="AJ866">
        <f t="shared" si="75"/>
        <v>-1.5521064301552119E-2</v>
      </c>
      <c r="AL866" s="1">
        <v>44389</v>
      </c>
      <c r="AM866">
        <v>168.7</v>
      </c>
      <c r="AN866">
        <v>169.16</v>
      </c>
      <c r="AO866">
        <v>167.64</v>
      </c>
      <c r="AP866">
        <v>169</v>
      </c>
      <c r="AQ866">
        <v>7315422</v>
      </c>
      <c r="AR866">
        <f t="shared" si="76"/>
        <v>-1.2410614029904139E-3</v>
      </c>
    </row>
    <row r="867" spans="1:44" x14ac:dyDescent="0.2">
      <c r="A867" s="1">
        <v>44386</v>
      </c>
      <c r="B867">
        <v>170.75</v>
      </c>
      <c r="C867">
        <v>173.1</v>
      </c>
      <c r="D867">
        <v>170.5701</v>
      </c>
      <c r="E867">
        <v>173.1</v>
      </c>
      <c r="F867">
        <v>357093</v>
      </c>
      <c r="G867">
        <f t="shared" si="77"/>
        <v>2.4988157271435333E-2</v>
      </c>
      <c r="I867" s="1">
        <v>44386</v>
      </c>
      <c r="J867">
        <v>4329.38</v>
      </c>
      <c r="K867">
        <v>4371.6000000000004</v>
      </c>
      <c r="L867">
        <v>4329.38</v>
      </c>
      <c r="M867">
        <v>4369.55</v>
      </c>
      <c r="N867">
        <f t="shared" si="73"/>
        <v>9.3277101299258907E-3</v>
      </c>
      <c r="P867" s="1">
        <v>44386</v>
      </c>
      <c r="Q867">
        <v>128.82</v>
      </c>
      <c r="R867">
        <v>130.82</v>
      </c>
      <c r="S867">
        <v>128.82</v>
      </c>
      <c r="T867">
        <v>130.82</v>
      </c>
      <c r="U867">
        <v>5274</v>
      </c>
      <c r="V867">
        <f t="shared" si="74"/>
        <v>2.6925190360310797E-2</v>
      </c>
      <c r="AE867" s="1">
        <v>44396</v>
      </c>
      <c r="AF867">
        <v>1.9219999999999999</v>
      </c>
      <c r="AG867">
        <v>1.9219999999999999</v>
      </c>
      <c r="AH867">
        <v>1.804</v>
      </c>
      <c r="AI867">
        <v>1.825</v>
      </c>
      <c r="AJ867">
        <f t="shared" si="75"/>
        <v>-5.9927045336112553E-2</v>
      </c>
      <c r="AL867" s="1">
        <v>44386</v>
      </c>
      <c r="AM867">
        <v>168.84</v>
      </c>
      <c r="AN867">
        <v>169.62</v>
      </c>
      <c r="AO867">
        <v>168.66</v>
      </c>
      <c r="AP867">
        <v>169.21</v>
      </c>
      <c r="AQ867">
        <v>4997398</v>
      </c>
      <c r="AR867">
        <f t="shared" si="76"/>
        <v>3.3204862140527856E-3</v>
      </c>
    </row>
    <row r="868" spans="1:44" x14ac:dyDescent="0.2">
      <c r="A868" s="1">
        <v>44385</v>
      </c>
      <c r="B868">
        <v>167.87</v>
      </c>
      <c r="C868">
        <v>170.63</v>
      </c>
      <c r="D868">
        <v>166.77</v>
      </c>
      <c r="E868">
        <v>168.88</v>
      </c>
      <c r="F868">
        <v>437240</v>
      </c>
      <c r="G868">
        <f t="shared" si="77"/>
        <v>-1.2744066409447018E-2</v>
      </c>
      <c r="I868" s="1">
        <v>44385</v>
      </c>
      <c r="J868">
        <v>4321.07</v>
      </c>
      <c r="K868">
        <v>4330.88</v>
      </c>
      <c r="L868">
        <v>4289.37</v>
      </c>
      <c r="M868">
        <v>4320.82</v>
      </c>
      <c r="N868">
        <f t="shared" si="73"/>
        <v>-9.3353257317329644E-3</v>
      </c>
      <c r="P868" s="1">
        <v>44385</v>
      </c>
      <c r="Q868">
        <v>125.47</v>
      </c>
      <c r="R868">
        <v>128.30000000000001</v>
      </c>
      <c r="S868">
        <v>125.38</v>
      </c>
      <c r="T868">
        <v>127.39</v>
      </c>
      <c r="U868">
        <v>8490</v>
      </c>
      <c r="V868">
        <f t="shared" si="74"/>
        <v>-1.3092655717384659E-2</v>
      </c>
      <c r="AE868" s="1">
        <v>44393</v>
      </c>
      <c r="AF868">
        <v>1.92</v>
      </c>
      <c r="AG868">
        <v>1.966</v>
      </c>
      <c r="AH868">
        <v>1.919</v>
      </c>
      <c r="AI868">
        <v>1.9219999999999999</v>
      </c>
      <c r="AJ868">
        <f t="shared" si="75"/>
        <v>1.5657620041754248E-3</v>
      </c>
      <c r="AL868" s="1">
        <v>44385</v>
      </c>
      <c r="AM868">
        <v>169.82</v>
      </c>
      <c r="AN868">
        <v>169.85499999999999</v>
      </c>
      <c r="AO868">
        <v>167.91</v>
      </c>
      <c r="AP868">
        <v>168.65</v>
      </c>
      <c r="AQ868">
        <v>7244275</v>
      </c>
      <c r="AR868">
        <f t="shared" si="76"/>
        <v>-6.5181322588282308E-4</v>
      </c>
    </row>
    <row r="869" spans="1:44" x14ac:dyDescent="0.2">
      <c r="A869" s="1">
        <v>44384</v>
      </c>
      <c r="B869">
        <v>171.11</v>
      </c>
      <c r="C869">
        <v>172.11760000000001</v>
      </c>
      <c r="D869">
        <v>169.33</v>
      </c>
      <c r="E869">
        <v>171.06</v>
      </c>
      <c r="F869">
        <v>421357</v>
      </c>
      <c r="G869">
        <f t="shared" si="77"/>
        <v>-1.4010507880911213E-3</v>
      </c>
      <c r="I869" s="1">
        <v>44384</v>
      </c>
      <c r="J869">
        <v>4351.01</v>
      </c>
      <c r="K869">
        <v>4361.88</v>
      </c>
      <c r="L869">
        <v>4329.79</v>
      </c>
      <c r="M869">
        <v>4358.13</v>
      </c>
      <c r="N869">
        <f t="shared" si="73"/>
        <v>3.5741023602519194E-3</v>
      </c>
      <c r="P869" s="1">
        <v>44384</v>
      </c>
      <c r="Q869">
        <v>129.86000000000001</v>
      </c>
      <c r="R869">
        <v>129.86000000000001</v>
      </c>
      <c r="S869">
        <v>128.46</v>
      </c>
      <c r="T869">
        <v>129.08000000000001</v>
      </c>
      <c r="U869">
        <v>8731</v>
      </c>
      <c r="V869">
        <f t="shared" si="74"/>
        <v>-6.0064685045433629E-3</v>
      </c>
      <c r="AE869" s="1">
        <v>44392</v>
      </c>
      <c r="AF869">
        <v>1.974</v>
      </c>
      <c r="AG869">
        <v>1.9770000000000001</v>
      </c>
      <c r="AH869">
        <v>1.9159999999999999</v>
      </c>
      <c r="AI869">
        <v>1.92</v>
      </c>
      <c r="AJ869">
        <f t="shared" si="75"/>
        <v>-2.8397565922920916E-2</v>
      </c>
      <c r="AL869" s="1">
        <v>44384</v>
      </c>
      <c r="AM869">
        <v>168.72</v>
      </c>
      <c r="AN869">
        <v>169.23</v>
      </c>
      <c r="AO869">
        <v>168.19</v>
      </c>
      <c r="AP869">
        <v>168.76</v>
      </c>
      <c r="AQ869">
        <v>7108909</v>
      </c>
      <c r="AR869">
        <f t="shared" si="76"/>
        <v>3.8068046633356312E-3</v>
      </c>
    </row>
    <row r="870" spans="1:44" x14ac:dyDescent="0.2">
      <c r="A870" s="1">
        <v>44383</v>
      </c>
      <c r="B870">
        <v>174.45</v>
      </c>
      <c r="C870">
        <v>174.45</v>
      </c>
      <c r="D870">
        <v>169.99189999999999</v>
      </c>
      <c r="E870">
        <v>171.3</v>
      </c>
      <c r="F870">
        <v>644149</v>
      </c>
      <c r="G870">
        <f t="shared" si="77"/>
        <v>-1.811303450647711E-2</v>
      </c>
      <c r="I870" s="1">
        <v>44383</v>
      </c>
      <c r="J870">
        <v>4356.46</v>
      </c>
      <c r="K870">
        <v>4356.46</v>
      </c>
      <c r="L870">
        <v>4314.37</v>
      </c>
      <c r="M870">
        <v>4343.54</v>
      </c>
      <c r="N870">
        <f t="shared" si="73"/>
        <v>-2.826699949151868E-3</v>
      </c>
      <c r="P870" s="1">
        <v>44383</v>
      </c>
      <c r="Q870">
        <v>132.15</v>
      </c>
      <c r="R870">
        <v>132.15</v>
      </c>
      <c r="S870">
        <v>129.18</v>
      </c>
      <c r="T870">
        <v>129.86000000000001</v>
      </c>
      <c r="U870">
        <v>4773</v>
      </c>
      <c r="V870">
        <f t="shared" si="74"/>
        <v>-1.5615524560339404E-2</v>
      </c>
      <c r="AE870" s="1">
        <v>44391</v>
      </c>
      <c r="AF870">
        <v>2.0470000000000002</v>
      </c>
      <c r="AG870">
        <v>2.0499999999999998</v>
      </c>
      <c r="AH870">
        <v>1.972</v>
      </c>
      <c r="AI870">
        <v>1.974</v>
      </c>
      <c r="AJ870">
        <f t="shared" si="75"/>
        <v>7.1501532175689544E-3</v>
      </c>
      <c r="AL870" s="1">
        <v>44383</v>
      </c>
      <c r="AM870">
        <v>169.27</v>
      </c>
      <c r="AN870">
        <v>169.65</v>
      </c>
      <c r="AO870">
        <v>167.54</v>
      </c>
      <c r="AP870">
        <v>168.12</v>
      </c>
      <c r="AQ870">
        <v>7932050</v>
      </c>
      <c r="AR870">
        <f t="shared" si="76"/>
        <v>4.9614441986969484E-3</v>
      </c>
    </row>
    <row r="871" spans="1:44" x14ac:dyDescent="0.2">
      <c r="A871" s="1">
        <v>44379</v>
      </c>
      <c r="B871">
        <v>175.63</v>
      </c>
      <c r="C871">
        <v>175.6447</v>
      </c>
      <c r="D871">
        <v>174</v>
      </c>
      <c r="E871">
        <v>174.46</v>
      </c>
      <c r="F871">
        <v>412793</v>
      </c>
      <c r="G871">
        <f t="shared" si="77"/>
        <v>-4.9620715222723124E-3</v>
      </c>
      <c r="I871" s="1">
        <v>44379</v>
      </c>
      <c r="J871">
        <v>4326.6000000000004</v>
      </c>
      <c r="K871">
        <v>4355.43</v>
      </c>
      <c r="L871">
        <v>4326.6000000000004</v>
      </c>
      <c r="M871">
        <v>4352.34</v>
      </c>
      <c r="N871">
        <f t="shared" si="73"/>
        <v>6.0152578748260887E-3</v>
      </c>
      <c r="P871" s="1">
        <v>44379</v>
      </c>
      <c r="Q871">
        <v>132.99</v>
      </c>
      <c r="R871">
        <v>132.99</v>
      </c>
      <c r="S871">
        <v>131.63</v>
      </c>
      <c r="T871">
        <v>131.91999999999999</v>
      </c>
      <c r="U871">
        <v>2973</v>
      </c>
      <c r="V871">
        <f t="shared" si="74"/>
        <v>-3.5501170783291706E-3</v>
      </c>
      <c r="AE871" s="1">
        <v>44390</v>
      </c>
      <c r="AF871">
        <v>2.0009999999999999</v>
      </c>
      <c r="AG871">
        <v>2.0550000000000002</v>
      </c>
      <c r="AH871">
        <v>1.958</v>
      </c>
      <c r="AI871">
        <v>2.0470000000000002</v>
      </c>
      <c r="AJ871">
        <f t="shared" si="75"/>
        <v>4.6177526936890187E-3</v>
      </c>
      <c r="AL871" s="1">
        <v>44379</v>
      </c>
      <c r="AM871">
        <v>167.35</v>
      </c>
      <c r="AN871">
        <v>167.715</v>
      </c>
      <c r="AO871">
        <v>166.4</v>
      </c>
      <c r="AP871">
        <v>167.29</v>
      </c>
      <c r="AQ871">
        <v>7873574</v>
      </c>
      <c r="AR871">
        <f t="shared" si="76"/>
        <v>6.5583634175692147E-3</v>
      </c>
    </row>
    <row r="872" spans="1:44" x14ac:dyDescent="0.2">
      <c r="A872" s="1">
        <v>44378</v>
      </c>
      <c r="B872">
        <v>174.69</v>
      </c>
      <c r="C872">
        <v>175.69</v>
      </c>
      <c r="D872">
        <v>174.18</v>
      </c>
      <c r="E872">
        <v>175.33</v>
      </c>
      <c r="F872">
        <v>398109</v>
      </c>
      <c r="G872">
        <f t="shared" si="77"/>
        <v>9.6164919958540585E-3</v>
      </c>
      <c r="I872" s="1">
        <v>44378</v>
      </c>
      <c r="J872">
        <v>4300.7299999999996</v>
      </c>
      <c r="K872">
        <v>4320.66</v>
      </c>
      <c r="L872">
        <v>4300.7299999999996</v>
      </c>
      <c r="M872">
        <v>4319.9399999999996</v>
      </c>
      <c r="N872">
        <f t="shared" si="73"/>
        <v>2.9781061390496944E-3</v>
      </c>
      <c r="P872" s="1">
        <v>44378</v>
      </c>
      <c r="Q872">
        <v>132.1</v>
      </c>
      <c r="R872">
        <v>132.57</v>
      </c>
      <c r="S872">
        <v>131.97999999999999</v>
      </c>
      <c r="T872">
        <v>132.38999999999999</v>
      </c>
      <c r="U872">
        <v>10748</v>
      </c>
      <c r="V872">
        <f t="shared" si="74"/>
        <v>6.8446269678300795E-3</v>
      </c>
      <c r="AE872" s="1">
        <v>44389</v>
      </c>
      <c r="AF872">
        <v>1.9910000000000001</v>
      </c>
      <c r="AG872">
        <v>2.004</v>
      </c>
      <c r="AH872">
        <v>1.9490000000000001</v>
      </c>
      <c r="AI872">
        <v>2.0009999999999999</v>
      </c>
      <c r="AJ872">
        <f t="shared" si="75"/>
        <v>1.194184839044659E-2</v>
      </c>
      <c r="AL872" s="1">
        <v>44378</v>
      </c>
      <c r="AM872">
        <v>166.65</v>
      </c>
      <c r="AN872">
        <v>166.88</v>
      </c>
      <c r="AO872">
        <v>165.5</v>
      </c>
      <c r="AP872">
        <v>166.2</v>
      </c>
      <c r="AQ872">
        <v>7430497</v>
      </c>
      <c r="AR872">
        <f t="shared" si="76"/>
        <v>3.4414055424741483E-3</v>
      </c>
    </row>
    <row r="873" spans="1:44" x14ac:dyDescent="0.2">
      <c r="A873" s="1">
        <v>44377</v>
      </c>
      <c r="B873">
        <v>172.68</v>
      </c>
      <c r="C873">
        <v>173.88</v>
      </c>
      <c r="D873">
        <v>172.3</v>
      </c>
      <c r="E873">
        <v>173.66</v>
      </c>
      <c r="F873">
        <v>1044996</v>
      </c>
      <c r="G873">
        <f t="shared" si="77"/>
        <v>4.6280226773110196E-3</v>
      </c>
      <c r="I873" s="1">
        <v>44377</v>
      </c>
      <c r="J873">
        <v>4290.6499999999996</v>
      </c>
      <c r="K873">
        <v>4302.43</v>
      </c>
      <c r="L873">
        <v>4287.96</v>
      </c>
      <c r="M873">
        <v>4297.5</v>
      </c>
      <c r="N873">
        <f t="shared" si="73"/>
        <v>2.1460028364560926E-4</v>
      </c>
      <c r="P873" s="1">
        <v>44377</v>
      </c>
      <c r="Q873">
        <v>131.16</v>
      </c>
      <c r="R873">
        <v>131.69999999999999</v>
      </c>
      <c r="S873">
        <v>131.08000000000001</v>
      </c>
      <c r="T873">
        <v>131.49</v>
      </c>
      <c r="U873">
        <v>18803</v>
      </c>
      <c r="V873">
        <f t="shared" si="74"/>
        <v>3.8937242327074313E-3</v>
      </c>
      <c r="AE873" s="1">
        <v>44386</v>
      </c>
      <c r="AF873">
        <v>1.9259999999999999</v>
      </c>
      <c r="AG873">
        <v>1.994</v>
      </c>
      <c r="AH873">
        <v>1.9259999999999999</v>
      </c>
      <c r="AI873">
        <v>1.9910000000000001</v>
      </c>
      <c r="AJ873">
        <f t="shared" si="75"/>
        <v>3.7715517241379219E-2</v>
      </c>
      <c r="AL873" s="1">
        <v>44377</v>
      </c>
      <c r="AM873">
        <v>164.57</v>
      </c>
      <c r="AN873">
        <v>166.1</v>
      </c>
      <c r="AO873">
        <v>164.29</v>
      </c>
      <c r="AP873">
        <v>165.63</v>
      </c>
      <c r="AQ873">
        <v>7955839</v>
      </c>
      <c r="AR873">
        <f t="shared" si="76"/>
        <v>4.8534854092093845E-3</v>
      </c>
    </row>
    <row r="874" spans="1:44" x14ac:dyDescent="0.2">
      <c r="A874" s="1">
        <v>44376</v>
      </c>
      <c r="B874">
        <v>174</v>
      </c>
      <c r="C874">
        <v>174.94730000000001</v>
      </c>
      <c r="D874">
        <v>172.59</v>
      </c>
      <c r="E874">
        <v>172.86</v>
      </c>
      <c r="F874">
        <v>372581</v>
      </c>
      <c r="G874">
        <f t="shared" si="77"/>
        <v>-3.9757994814174453E-3</v>
      </c>
      <c r="I874" s="1">
        <v>44376</v>
      </c>
      <c r="J874">
        <v>4293.21</v>
      </c>
      <c r="K874">
        <v>4300.5200000000004</v>
      </c>
      <c r="L874">
        <v>4287.04</v>
      </c>
      <c r="M874">
        <v>4291.8</v>
      </c>
      <c r="N874">
        <f t="shared" si="73"/>
        <v>2.8937906317914345E-3</v>
      </c>
      <c r="P874" s="1">
        <v>44376</v>
      </c>
      <c r="Q874">
        <v>131.97</v>
      </c>
      <c r="R874">
        <v>131.97</v>
      </c>
      <c r="S874">
        <v>130.97999999999999</v>
      </c>
      <c r="T874">
        <v>130.97999999999999</v>
      </c>
      <c r="U874">
        <v>2947</v>
      </c>
      <c r="V874">
        <f t="shared" si="74"/>
        <v>-3.1963470319635915E-3</v>
      </c>
      <c r="AE874" s="1">
        <v>44385</v>
      </c>
      <c r="AF874">
        <v>1.94</v>
      </c>
      <c r="AG874">
        <v>1.9419999999999999</v>
      </c>
      <c r="AH874">
        <v>1.8560000000000001</v>
      </c>
      <c r="AI874">
        <v>1.9259999999999999</v>
      </c>
      <c r="AJ874">
        <f t="shared" si="75"/>
        <v>-3.333333333333325E-2</v>
      </c>
      <c r="AL874" s="1">
        <v>44376</v>
      </c>
      <c r="AM874">
        <v>164.34</v>
      </c>
      <c r="AN874">
        <v>165.2782</v>
      </c>
      <c r="AO874">
        <v>164.01</v>
      </c>
      <c r="AP874">
        <v>164.83</v>
      </c>
      <c r="AQ874">
        <v>7451415</v>
      </c>
      <c r="AR874">
        <f t="shared" si="76"/>
        <v>-1.0505462840677151E-2</v>
      </c>
    </row>
    <row r="875" spans="1:44" x14ac:dyDescent="0.2">
      <c r="A875" s="1">
        <v>44375</v>
      </c>
      <c r="B875">
        <v>176.04</v>
      </c>
      <c r="C875">
        <v>176.04</v>
      </c>
      <c r="D875">
        <v>172.63</v>
      </c>
      <c r="E875">
        <v>173.55</v>
      </c>
      <c r="F875">
        <v>390844</v>
      </c>
      <c r="G875">
        <f t="shared" si="77"/>
        <v>-1.4424442046680629E-2</v>
      </c>
      <c r="I875" s="1">
        <v>44375</v>
      </c>
      <c r="J875">
        <v>4284.8999999999996</v>
      </c>
      <c r="K875">
        <v>4292.1400000000003</v>
      </c>
      <c r="L875">
        <v>4274.67</v>
      </c>
      <c r="M875">
        <v>4290.6099999999997</v>
      </c>
      <c r="N875">
        <f t="shared" si="73"/>
        <v>8.2179080156215604E-4</v>
      </c>
      <c r="P875" s="1">
        <v>44375</v>
      </c>
      <c r="Q875">
        <v>131.26</v>
      </c>
      <c r="R875">
        <v>131.4</v>
      </c>
      <c r="S875">
        <v>130.94999999999999</v>
      </c>
      <c r="T875">
        <v>131.4</v>
      </c>
      <c r="U875">
        <v>2760</v>
      </c>
      <c r="V875">
        <f t="shared" si="74"/>
        <v>-2.1263669501822686E-3</v>
      </c>
      <c r="AE875" s="1">
        <v>44384</v>
      </c>
      <c r="AF875">
        <v>1.9790000000000001</v>
      </c>
      <c r="AG875">
        <v>1.9950000000000001</v>
      </c>
      <c r="AH875">
        <v>1.92</v>
      </c>
      <c r="AI875">
        <v>1.94</v>
      </c>
      <c r="AJ875">
        <f t="shared" si="75"/>
        <v>-2.6369168356997996E-2</v>
      </c>
      <c r="AL875" s="1">
        <v>44375</v>
      </c>
      <c r="AM875">
        <v>166.68</v>
      </c>
      <c r="AN875">
        <v>166.91</v>
      </c>
      <c r="AO875">
        <v>166.35749999999999</v>
      </c>
      <c r="AP875">
        <v>166.58</v>
      </c>
      <c r="AQ875">
        <v>6508902</v>
      </c>
      <c r="AR875">
        <f t="shared" si="76"/>
        <v>-6.0027612701788251E-5</v>
      </c>
    </row>
    <row r="876" spans="1:44" x14ac:dyDescent="0.2">
      <c r="A876" s="1">
        <v>44372</v>
      </c>
      <c r="B876">
        <v>175.58</v>
      </c>
      <c r="C876">
        <v>176.64</v>
      </c>
      <c r="D876">
        <v>174.86</v>
      </c>
      <c r="E876">
        <v>176.09</v>
      </c>
      <c r="F876">
        <v>276364</v>
      </c>
      <c r="G876">
        <f t="shared" si="77"/>
        <v>7.5527836585225902E-3</v>
      </c>
      <c r="I876" s="1">
        <v>44372</v>
      </c>
      <c r="J876">
        <v>4274.45</v>
      </c>
      <c r="K876">
        <v>4286.12</v>
      </c>
      <c r="L876">
        <v>4271.16</v>
      </c>
      <c r="M876">
        <v>4280.7</v>
      </c>
      <c r="N876">
        <f t="shared" si="73"/>
        <v>3.3333568242199497E-3</v>
      </c>
      <c r="P876" s="1">
        <v>44372</v>
      </c>
      <c r="Q876">
        <v>132.15</v>
      </c>
      <c r="R876">
        <v>132.43</v>
      </c>
      <c r="S876">
        <v>131.68</v>
      </c>
      <c r="T876">
        <v>131.68</v>
      </c>
      <c r="U876">
        <v>3697</v>
      </c>
      <c r="V876">
        <f t="shared" si="74"/>
        <v>2.0546381553916008E-3</v>
      </c>
      <c r="AE876" s="1">
        <v>44383</v>
      </c>
      <c r="AF876">
        <v>2.0459999999999998</v>
      </c>
      <c r="AG876">
        <v>2.0720000000000001</v>
      </c>
      <c r="AH876">
        <v>1.972</v>
      </c>
      <c r="AI876">
        <v>1.9790000000000001</v>
      </c>
      <c r="AJ876">
        <f t="shared" si="75"/>
        <v>-3.6168132942326417E-2</v>
      </c>
      <c r="AL876" s="1">
        <v>44372</v>
      </c>
      <c r="AM876">
        <v>167.45</v>
      </c>
      <c r="AN876">
        <v>167.52500000000001</v>
      </c>
      <c r="AO876">
        <v>166.29</v>
      </c>
      <c r="AP876">
        <v>166.59</v>
      </c>
      <c r="AQ876">
        <v>7473679</v>
      </c>
      <c r="AR876">
        <f t="shared" si="76"/>
        <v>3.3124548301614754E-3</v>
      </c>
    </row>
    <row r="877" spans="1:44" x14ac:dyDescent="0.2">
      <c r="A877" s="1">
        <v>44371</v>
      </c>
      <c r="B877">
        <v>173.91</v>
      </c>
      <c r="C877">
        <v>174.88</v>
      </c>
      <c r="D877">
        <v>172.85</v>
      </c>
      <c r="E877">
        <v>174.77</v>
      </c>
      <c r="F877">
        <v>454176</v>
      </c>
      <c r="G877">
        <f t="shared" si="77"/>
        <v>7.0877031231993673E-3</v>
      </c>
      <c r="I877" s="1">
        <v>44371</v>
      </c>
      <c r="J877">
        <v>4256.97</v>
      </c>
      <c r="K877">
        <v>4271.28</v>
      </c>
      <c r="L877">
        <v>4256.97</v>
      </c>
      <c r="M877">
        <v>4266.49</v>
      </c>
      <c r="N877">
        <f t="shared" si="73"/>
        <v>3.6638586514453762E-3</v>
      </c>
      <c r="P877" s="1">
        <v>44371</v>
      </c>
      <c r="Q877">
        <v>130.82</v>
      </c>
      <c r="R877">
        <v>131.66</v>
      </c>
      <c r="S877">
        <v>130.69</v>
      </c>
      <c r="T877">
        <v>131.41</v>
      </c>
      <c r="U877">
        <v>2951</v>
      </c>
      <c r="V877">
        <f t="shared" si="74"/>
        <v>1.1935931002618071E-2</v>
      </c>
      <c r="AE877" s="1">
        <v>44381</v>
      </c>
      <c r="AF877">
        <v>2.0459999999999998</v>
      </c>
      <c r="AG877">
        <v>2.0459999999999998</v>
      </c>
      <c r="AH877">
        <v>2.0459999999999998</v>
      </c>
      <c r="AI877">
        <v>2.0459999999999998</v>
      </c>
      <c r="AJ877">
        <f t="shared" si="75"/>
        <v>5.8997050147492685E-3</v>
      </c>
      <c r="AL877" s="1">
        <v>44371</v>
      </c>
      <c r="AM877">
        <v>167</v>
      </c>
      <c r="AN877">
        <v>167.23</v>
      </c>
      <c r="AO877">
        <v>166.01</v>
      </c>
      <c r="AP877">
        <v>166.04</v>
      </c>
      <c r="AQ877">
        <v>6903352</v>
      </c>
      <c r="AR877">
        <f t="shared" si="76"/>
        <v>-6.0190201035268038E-4</v>
      </c>
    </row>
    <row r="878" spans="1:44" x14ac:dyDescent="0.2">
      <c r="A878" s="1">
        <v>44370</v>
      </c>
      <c r="B878">
        <v>173.76</v>
      </c>
      <c r="C878">
        <v>174.53</v>
      </c>
      <c r="D878">
        <v>173.37</v>
      </c>
      <c r="E878">
        <v>173.54</v>
      </c>
      <c r="F878">
        <v>255599</v>
      </c>
      <c r="G878">
        <f t="shared" si="77"/>
        <v>5.1888152205248437E-4</v>
      </c>
      <c r="I878" s="1">
        <v>44370</v>
      </c>
      <c r="J878">
        <v>4249.2700000000004</v>
      </c>
      <c r="K878">
        <v>4256.6000000000004</v>
      </c>
      <c r="L878">
        <v>4241.43</v>
      </c>
      <c r="M878">
        <v>4241.84</v>
      </c>
      <c r="N878">
        <f t="shared" si="73"/>
        <v>5.7288245713458833E-3</v>
      </c>
      <c r="P878" s="1">
        <v>44370</v>
      </c>
      <c r="Q878">
        <v>130.21</v>
      </c>
      <c r="R878">
        <v>130.21</v>
      </c>
      <c r="S878">
        <v>129.86000000000001</v>
      </c>
      <c r="T878">
        <v>129.86000000000001</v>
      </c>
      <c r="U878">
        <v>3014</v>
      </c>
      <c r="V878">
        <f t="shared" si="74"/>
        <v>7.2913434688180751E-3</v>
      </c>
      <c r="AE878" s="1">
        <v>44379</v>
      </c>
      <c r="AF878">
        <v>2.0630000000000002</v>
      </c>
      <c r="AG878">
        <v>2.073</v>
      </c>
      <c r="AH878">
        <v>2.0339999999999998</v>
      </c>
      <c r="AI878">
        <v>2.0459999999999998</v>
      </c>
      <c r="AJ878">
        <f t="shared" si="75"/>
        <v>-1.3579049466537355E-2</v>
      </c>
      <c r="AL878" s="1">
        <v>44370</v>
      </c>
      <c r="AM878">
        <v>166.97</v>
      </c>
      <c r="AN878">
        <v>168.03</v>
      </c>
      <c r="AO878">
        <v>165.97</v>
      </c>
      <c r="AP878">
        <v>166.14</v>
      </c>
      <c r="AQ878">
        <v>8474276</v>
      </c>
      <c r="AR878">
        <f t="shared" si="76"/>
        <v>-6.6165413533842787E-4</v>
      </c>
    </row>
    <row r="879" spans="1:44" x14ac:dyDescent="0.2">
      <c r="A879" s="1">
        <v>44369</v>
      </c>
      <c r="B879">
        <v>173.31</v>
      </c>
      <c r="C879">
        <v>173.95</v>
      </c>
      <c r="D879">
        <v>171.58</v>
      </c>
      <c r="E879">
        <v>173.45</v>
      </c>
      <c r="F879">
        <v>257034</v>
      </c>
      <c r="G879">
        <f t="shared" si="77"/>
        <v>2.3066720489009886E-4</v>
      </c>
      <c r="I879" s="1">
        <v>44369</v>
      </c>
      <c r="J879">
        <v>4224.6099999999997</v>
      </c>
      <c r="K879">
        <v>4255.84</v>
      </c>
      <c r="L879">
        <v>4217.2700000000004</v>
      </c>
      <c r="M879">
        <v>4246.4399999999996</v>
      </c>
      <c r="N879">
        <f t="shared" si="73"/>
        <v>1.0511812910337088E-2</v>
      </c>
      <c r="P879" s="1">
        <v>44369</v>
      </c>
      <c r="Q879">
        <v>127.23</v>
      </c>
      <c r="R879">
        <v>128.91999999999999</v>
      </c>
      <c r="S879">
        <v>127.23</v>
      </c>
      <c r="T879">
        <v>128.91999999999999</v>
      </c>
      <c r="U879">
        <v>2661</v>
      </c>
      <c r="V879">
        <f t="shared" si="74"/>
        <v>5.4593667134611498E-3</v>
      </c>
      <c r="AE879" s="1">
        <v>44378</v>
      </c>
      <c r="AF879">
        <v>2.0910000000000002</v>
      </c>
      <c r="AG879">
        <v>2.1059999999999999</v>
      </c>
      <c r="AH879">
        <v>2.0619999999999998</v>
      </c>
      <c r="AI879">
        <v>2.0630000000000002</v>
      </c>
      <c r="AJ879">
        <f t="shared" si="75"/>
        <v>7.3277967757692623E-3</v>
      </c>
      <c r="AL879" s="1">
        <v>44369</v>
      </c>
      <c r="AM879">
        <v>166.35</v>
      </c>
      <c r="AN879">
        <v>166.91499999999999</v>
      </c>
      <c r="AO879">
        <v>166.01</v>
      </c>
      <c r="AP879">
        <v>166.25</v>
      </c>
      <c r="AQ879">
        <v>7223919</v>
      </c>
      <c r="AR879">
        <f t="shared" si="76"/>
        <v>-4.1928721174003519E-3</v>
      </c>
    </row>
    <row r="880" spans="1:44" x14ac:dyDescent="0.2">
      <c r="A880" s="1">
        <v>44368</v>
      </c>
      <c r="B880">
        <v>170.43</v>
      </c>
      <c r="C880">
        <v>173.6</v>
      </c>
      <c r="D880">
        <v>170.43</v>
      </c>
      <c r="E880">
        <v>173.41</v>
      </c>
      <c r="F880">
        <v>352275</v>
      </c>
      <c r="G880">
        <f t="shared" si="77"/>
        <v>2.5305977650328156E-2</v>
      </c>
      <c r="I880" s="1">
        <v>44368</v>
      </c>
      <c r="J880">
        <v>4173.3999999999996</v>
      </c>
      <c r="K880">
        <v>4226.24</v>
      </c>
      <c r="L880">
        <v>4173.3999999999996</v>
      </c>
      <c r="M880">
        <v>4224.79</v>
      </c>
      <c r="N880">
        <f t="shared" si="73"/>
        <v>2.1611756795696861E-3</v>
      </c>
      <c r="P880" s="1">
        <v>44368</v>
      </c>
      <c r="Q880">
        <v>125.81</v>
      </c>
      <c r="R880">
        <v>128.22</v>
      </c>
      <c r="S880">
        <v>125.81</v>
      </c>
      <c r="T880">
        <v>128.22</v>
      </c>
      <c r="U880">
        <v>4876</v>
      </c>
      <c r="V880">
        <f t="shared" si="74"/>
        <v>2.4530563324011132E-2</v>
      </c>
      <c r="AE880" s="1">
        <v>44377</v>
      </c>
      <c r="AF880">
        <v>2.0870000000000002</v>
      </c>
      <c r="AG880">
        <v>2.097</v>
      </c>
      <c r="AH880">
        <v>2.0470000000000002</v>
      </c>
      <c r="AI880">
        <v>2.0910000000000002</v>
      </c>
      <c r="AJ880">
        <f t="shared" si="75"/>
        <v>-1.8225419664268494E-2</v>
      </c>
      <c r="AL880" s="1">
        <v>44368</v>
      </c>
      <c r="AM880">
        <v>166.52</v>
      </c>
      <c r="AN880">
        <v>167.2218</v>
      </c>
      <c r="AO880">
        <v>166</v>
      </c>
      <c r="AP880">
        <v>166.95</v>
      </c>
      <c r="AQ880">
        <v>8370991</v>
      </c>
      <c r="AR880">
        <f t="shared" si="76"/>
        <v>1.2247620202510044E-2</v>
      </c>
    </row>
    <row r="881" spans="1:44" x14ac:dyDescent="0.2">
      <c r="A881" s="1">
        <v>44365</v>
      </c>
      <c r="B881">
        <v>171.25</v>
      </c>
      <c r="C881">
        <v>171.76</v>
      </c>
      <c r="D881">
        <v>168.96</v>
      </c>
      <c r="E881">
        <v>169.13</v>
      </c>
      <c r="F881">
        <v>415425</v>
      </c>
      <c r="G881">
        <f t="shared" si="77"/>
        <v>-2.265241259751526E-2</v>
      </c>
      <c r="I881" s="1">
        <v>44365</v>
      </c>
      <c r="J881">
        <v>4204.78</v>
      </c>
      <c r="K881">
        <v>4204.78</v>
      </c>
      <c r="L881">
        <v>4164.3999999999996</v>
      </c>
      <c r="M881">
        <v>4166.45</v>
      </c>
      <c r="N881">
        <f t="shared" si="73"/>
        <v>-7.5428081171579325E-3</v>
      </c>
      <c r="P881" s="1">
        <v>44365</v>
      </c>
      <c r="Q881">
        <v>125.71</v>
      </c>
      <c r="R881">
        <v>125.71</v>
      </c>
      <c r="S881">
        <v>125.15</v>
      </c>
      <c r="T881">
        <v>125.15</v>
      </c>
      <c r="U881">
        <v>2207</v>
      </c>
      <c r="V881">
        <f t="shared" si="74"/>
        <v>-1.8046292663789699E-2</v>
      </c>
      <c r="AE881" s="1">
        <v>44376</v>
      </c>
      <c r="AF881">
        <v>2.1</v>
      </c>
      <c r="AG881">
        <v>2.129</v>
      </c>
      <c r="AH881">
        <v>2.085</v>
      </c>
      <c r="AI881">
        <v>2.0870000000000002</v>
      </c>
      <c r="AJ881">
        <f t="shared" si="75"/>
        <v>-2.869440459110582E-3</v>
      </c>
      <c r="AL881" s="1">
        <v>44365</v>
      </c>
      <c r="AM881">
        <v>166.14</v>
      </c>
      <c r="AN881">
        <v>166.72</v>
      </c>
      <c r="AO881">
        <v>164.87</v>
      </c>
      <c r="AP881">
        <v>164.93</v>
      </c>
      <c r="AQ881">
        <v>15744310</v>
      </c>
      <c r="AR881">
        <f t="shared" si="76"/>
        <v>-5.5471811878202446E-3</v>
      </c>
    </row>
    <row r="882" spans="1:44" x14ac:dyDescent="0.2">
      <c r="A882" s="1">
        <v>44364</v>
      </c>
      <c r="B882">
        <v>176.61</v>
      </c>
      <c r="C882">
        <v>177.16579999999999</v>
      </c>
      <c r="D882">
        <v>171.46199999999999</v>
      </c>
      <c r="E882">
        <v>173.05</v>
      </c>
      <c r="F882">
        <v>417470</v>
      </c>
      <c r="G882">
        <f t="shared" si="77"/>
        <v>-2.2537279710799711E-2</v>
      </c>
      <c r="I882" s="1">
        <v>44364</v>
      </c>
      <c r="J882">
        <v>4220.37</v>
      </c>
      <c r="K882">
        <v>4232.29</v>
      </c>
      <c r="L882">
        <v>4196.05</v>
      </c>
      <c r="M882">
        <v>4221.8599999999997</v>
      </c>
      <c r="N882">
        <f t="shared" si="73"/>
        <v>-1.5229211531367741E-3</v>
      </c>
      <c r="P882" s="1">
        <v>44364</v>
      </c>
      <c r="Q882">
        <v>129.69999999999999</v>
      </c>
      <c r="R882">
        <v>129.69999999999999</v>
      </c>
      <c r="S882">
        <v>127.22</v>
      </c>
      <c r="T882">
        <v>127.45</v>
      </c>
      <c r="U882">
        <v>2189</v>
      </c>
      <c r="V882">
        <f t="shared" si="74"/>
        <v>-1.7196175200493553E-2</v>
      </c>
      <c r="AE882" s="1">
        <v>44375</v>
      </c>
      <c r="AF882">
        <v>2.1509999999999998</v>
      </c>
      <c r="AG882">
        <v>2.165</v>
      </c>
      <c r="AH882">
        <v>2.0910000000000002</v>
      </c>
      <c r="AI882">
        <v>2.1</v>
      </c>
      <c r="AJ882">
        <f t="shared" si="75"/>
        <v>4.3227665706053516E-3</v>
      </c>
      <c r="AL882" s="1">
        <v>44364</v>
      </c>
      <c r="AM882">
        <v>167.02</v>
      </c>
      <c r="AN882">
        <v>167.61500000000001</v>
      </c>
      <c r="AO882">
        <v>165.44</v>
      </c>
      <c r="AP882">
        <v>165.85</v>
      </c>
      <c r="AQ882">
        <v>27232240</v>
      </c>
      <c r="AR882">
        <f t="shared" si="76"/>
        <v>-3.0740459353632277E-2</v>
      </c>
    </row>
    <row r="883" spans="1:44" x14ac:dyDescent="0.2">
      <c r="A883" s="1">
        <v>44363</v>
      </c>
      <c r="B883">
        <v>177.33</v>
      </c>
      <c r="C883">
        <v>177.79</v>
      </c>
      <c r="D883">
        <v>175.55</v>
      </c>
      <c r="E883">
        <v>177.04</v>
      </c>
      <c r="F883">
        <v>419334</v>
      </c>
      <c r="G883">
        <f t="shared" si="77"/>
        <v>-3.9383368965906209E-3</v>
      </c>
      <c r="I883" s="1">
        <v>44363</v>
      </c>
      <c r="J883">
        <v>4248.87</v>
      </c>
      <c r="K883">
        <v>4251.8900000000003</v>
      </c>
      <c r="L883">
        <v>4202.45</v>
      </c>
      <c r="M883">
        <v>4223.7</v>
      </c>
      <c r="N883">
        <f t="shared" si="73"/>
        <v>-8.4702773484965944E-3</v>
      </c>
      <c r="P883" s="1">
        <v>44363</v>
      </c>
      <c r="Q883">
        <v>129.72</v>
      </c>
      <c r="R883">
        <v>129.79</v>
      </c>
      <c r="S883">
        <v>128.63</v>
      </c>
      <c r="T883">
        <v>129.68</v>
      </c>
      <c r="U883">
        <v>6948</v>
      </c>
      <c r="V883">
        <f t="shared" si="74"/>
        <v>-3.0835646006777709E-4</v>
      </c>
      <c r="AE883" s="1">
        <v>44372</v>
      </c>
      <c r="AF883">
        <v>2.0990000000000002</v>
      </c>
      <c r="AG883">
        <v>2.173</v>
      </c>
      <c r="AH883">
        <v>2.0819999999999999</v>
      </c>
      <c r="AI883">
        <v>2.1509999999999998</v>
      </c>
      <c r="AJ883">
        <f t="shared" si="75"/>
        <v>-2.8735632183909134E-3</v>
      </c>
      <c r="AL883" s="1">
        <v>44363</v>
      </c>
      <c r="AM883">
        <v>173.91</v>
      </c>
      <c r="AN883">
        <v>174.465</v>
      </c>
      <c r="AO883">
        <v>171.03</v>
      </c>
      <c r="AP883">
        <v>171.11</v>
      </c>
      <c r="AQ883">
        <v>16919750</v>
      </c>
      <c r="AR883">
        <f t="shared" si="76"/>
        <v>-1.6891697787991943E-2</v>
      </c>
    </row>
    <row r="884" spans="1:44" x14ac:dyDescent="0.2">
      <c r="A884" s="1">
        <v>44362</v>
      </c>
      <c r="B884">
        <v>177.57</v>
      </c>
      <c r="C884">
        <v>178.26</v>
      </c>
      <c r="D884">
        <v>176.18770000000001</v>
      </c>
      <c r="E884">
        <v>177.74</v>
      </c>
      <c r="F884">
        <v>636286</v>
      </c>
      <c r="G884">
        <f t="shared" si="77"/>
        <v>1.747167897198908E-3</v>
      </c>
      <c r="I884" s="1">
        <v>44362</v>
      </c>
      <c r="J884">
        <v>4255.28</v>
      </c>
      <c r="K884">
        <v>4257.16</v>
      </c>
      <c r="L884">
        <v>4238.3500000000004</v>
      </c>
      <c r="M884">
        <v>4246.59</v>
      </c>
      <c r="N884">
        <f t="shared" si="73"/>
        <v>1.0108477186254964E-3</v>
      </c>
      <c r="P884" s="1">
        <v>44362</v>
      </c>
      <c r="Q884">
        <v>129.27000000000001</v>
      </c>
      <c r="R884">
        <v>130</v>
      </c>
      <c r="S884">
        <v>129.22999999999999</v>
      </c>
      <c r="T884">
        <v>129.72</v>
      </c>
      <c r="U884">
        <v>2211</v>
      </c>
      <c r="V884">
        <f t="shared" si="74"/>
        <v>-1.8467220683287865E-3</v>
      </c>
      <c r="AE884" s="1">
        <v>44371</v>
      </c>
      <c r="AF884">
        <v>2.109</v>
      </c>
      <c r="AG884">
        <v>2.133</v>
      </c>
      <c r="AH884">
        <v>2.0880000000000001</v>
      </c>
      <c r="AI884">
        <v>2.0990000000000002</v>
      </c>
      <c r="AJ884">
        <f t="shared" si="75"/>
        <v>4.7915668423569225E-4</v>
      </c>
      <c r="AL884" s="1">
        <v>44362</v>
      </c>
      <c r="AM884">
        <v>174.78</v>
      </c>
      <c r="AN884">
        <v>174.91499999999999</v>
      </c>
      <c r="AO884">
        <v>173.34</v>
      </c>
      <c r="AP884">
        <v>174.05</v>
      </c>
      <c r="AQ884">
        <v>7550154</v>
      </c>
      <c r="AR884">
        <f t="shared" si="76"/>
        <v>-3.7776887413427771E-3</v>
      </c>
    </row>
    <row r="885" spans="1:44" x14ac:dyDescent="0.2">
      <c r="A885" s="1">
        <v>44361</v>
      </c>
      <c r="B885">
        <v>179.52</v>
      </c>
      <c r="C885">
        <v>179.99</v>
      </c>
      <c r="D885">
        <v>176.78120000000001</v>
      </c>
      <c r="E885">
        <v>177.43</v>
      </c>
      <c r="F885">
        <v>368403</v>
      </c>
      <c r="G885">
        <f t="shared" si="77"/>
        <v>-1.0870777121195165E-2</v>
      </c>
      <c r="I885" s="1">
        <v>44361</v>
      </c>
      <c r="J885">
        <v>4248.3100000000004</v>
      </c>
      <c r="K885">
        <v>4255.59</v>
      </c>
      <c r="L885">
        <v>4234.07</v>
      </c>
      <c r="M885">
        <v>4255.1499999999996</v>
      </c>
      <c r="N885">
        <f t="shared" si="73"/>
        <v>4.3003130722422093E-4</v>
      </c>
      <c r="P885" s="1">
        <v>44361</v>
      </c>
      <c r="Q885">
        <v>132.12</v>
      </c>
      <c r="R885">
        <v>132.12</v>
      </c>
      <c r="S885">
        <v>129.65</v>
      </c>
      <c r="T885">
        <v>129.96</v>
      </c>
      <c r="U885">
        <v>3995</v>
      </c>
      <c r="V885">
        <f t="shared" si="74"/>
        <v>-8.9224433768015522E-3</v>
      </c>
      <c r="AE885" s="1">
        <v>44370</v>
      </c>
      <c r="AF885">
        <v>2.089</v>
      </c>
      <c r="AG885">
        <v>2.129</v>
      </c>
      <c r="AH885">
        <v>2.0870000000000002</v>
      </c>
      <c r="AI885">
        <v>2.109</v>
      </c>
      <c r="AJ885">
        <f t="shared" si="75"/>
        <v>3.3653846153846715E-3</v>
      </c>
      <c r="AL885" s="1">
        <v>44361</v>
      </c>
      <c r="AM885">
        <v>173.16</v>
      </c>
      <c r="AN885">
        <v>175.06</v>
      </c>
      <c r="AO885">
        <v>172.95</v>
      </c>
      <c r="AP885">
        <v>174.71</v>
      </c>
      <c r="AQ885">
        <v>7733645</v>
      </c>
      <c r="AR885">
        <f t="shared" si="76"/>
        <v>-5.8609309206782813E-3</v>
      </c>
    </row>
    <row r="886" spans="1:44" x14ac:dyDescent="0.2">
      <c r="A886" s="1">
        <v>44358</v>
      </c>
      <c r="B886">
        <v>178.39</v>
      </c>
      <c r="C886">
        <v>179.38</v>
      </c>
      <c r="D886">
        <v>178.13</v>
      </c>
      <c r="E886">
        <v>179.38</v>
      </c>
      <c r="F886">
        <v>307486</v>
      </c>
      <c r="G886">
        <f t="shared" si="77"/>
        <v>9.2269607291548678E-3</v>
      </c>
      <c r="I886" s="1">
        <v>44358</v>
      </c>
      <c r="J886">
        <v>4242.8999999999996</v>
      </c>
      <c r="K886">
        <v>4248.38</v>
      </c>
      <c r="L886">
        <v>4232.25</v>
      </c>
      <c r="M886">
        <v>4247.4399999999996</v>
      </c>
      <c r="N886">
        <f t="shared" si="73"/>
        <v>2.8220475127596011E-3</v>
      </c>
      <c r="P886" s="1">
        <v>44358</v>
      </c>
      <c r="Q886">
        <v>130.44</v>
      </c>
      <c r="R886">
        <v>131.13</v>
      </c>
      <c r="S886">
        <v>130.44</v>
      </c>
      <c r="T886">
        <v>131.13</v>
      </c>
      <c r="U886">
        <v>1733</v>
      </c>
      <c r="V886">
        <f t="shared" si="74"/>
        <v>1.032437013637417E-2</v>
      </c>
      <c r="AE886" s="1">
        <v>44369</v>
      </c>
      <c r="AF886">
        <v>2.117</v>
      </c>
      <c r="AG886">
        <v>2.1459999999999999</v>
      </c>
      <c r="AH886">
        <v>2.08</v>
      </c>
      <c r="AI886">
        <v>2.089</v>
      </c>
      <c r="AJ886">
        <f t="shared" si="75"/>
        <v>7.7162092180217509E-2</v>
      </c>
      <c r="AL886" s="1">
        <v>44358</v>
      </c>
      <c r="AM886">
        <v>176.33</v>
      </c>
      <c r="AN886">
        <v>176.57</v>
      </c>
      <c r="AO886">
        <v>175.48</v>
      </c>
      <c r="AP886">
        <v>175.74</v>
      </c>
      <c r="AQ886">
        <v>7836860</v>
      </c>
      <c r="AR886">
        <f t="shared" si="76"/>
        <v>-1.1252391133115786E-2</v>
      </c>
    </row>
    <row r="887" spans="1:44" x14ac:dyDescent="0.2">
      <c r="A887" s="1">
        <v>44357</v>
      </c>
      <c r="B887">
        <v>179.65</v>
      </c>
      <c r="C887">
        <v>180.47</v>
      </c>
      <c r="D887">
        <v>177.46010000000001</v>
      </c>
      <c r="E887">
        <v>177.74</v>
      </c>
      <c r="F887">
        <v>360637</v>
      </c>
      <c r="G887">
        <f t="shared" si="77"/>
        <v>-8.0366112289317875E-3</v>
      </c>
      <c r="I887" s="1">
        <v>44357</v>
      </c>
      <c r="J887">
        <v>4228.5600000000004</v>
      </c>
      <c r="K887">
        <v>4249.74</v>
      </c>
      <c r="L887">
        <v>4220.34</v>
      </c>
      <c r="M887">
        <v>4239.18</v>
      </c>
      <c r="N887">
        <f t="shared" si="73"/>
        <v>3.7926015824638726E-4</v>
      </c>
      <c r="P887" s="1">
        <v>44357</v>
      </c>
      <c r="Q887">
        <v>131.33000000000001</v>
      </c>
      <c r="R887">
        <v>131.33000000000001</v>
      </c>
      <c r="S887">
        <v>129.79</v>
      </c>
      <c r="T887">
        <v>129.79</v>
      </c>
      <c r="U887">
        <v>2471</v>
      </c>
      <c r="V887">
        <f t="shared" si="74"/>
        <v>-7.3422562141492002E-3</v>
      </c>
      <c r="AE887" s="1">
        <v>44368</v>
      </c>
      <c r="AF887">
        <v>2.0150000000000001</v>
      </c>
      <c r="AG887">
        <v>2.12</v>
      </c>
      <c r="AH887">
        <v>1.931</v>
      </c>
      <c r="AI887">
        <v>2.117</v>
      </c>
      <c r="AJ887">
        <f t="shared" si="75"/>
        <v>-3.9781203381402321E-2</v>
      </c>
      <c r="AL887" s="1">
        <v>44357</v>
      </c>
      <c r="AM887">
        <v>176.7</v>
      </c>
      <c r="AN887">
        <v>177.85</v>
      </c>
      <c r="AO887">
        <v>176.48</v>
      </c>
      <c r="AP887">
        <v>177.74</v>
      </c>
      <c r="AQ887">
        <v>9896612</v>
      </c>
      <c r="AR887">
        <f t="shared" si="76"/>
        <v>4.2942705390440691E-3</v>
      </c>
    </row>
    <row r="888" spans="1:44" x14ac:dyDescent="0.2">
      <c r="A888" s="1">
        <v>44356</v>
      </c>
      <c r="B888">
        <v>180.9</v>
      </c>
      <c r="C888">
        <v>180.9</v>
      </c>
      <c r="D888">
        <v>179.11</v>
      </c>
      <c r="E888">
        <v>179.18</v>
      </c>
      <c r="F888">
        <v>326175</v>
      </c>
      <c r="G888">
        <f t="shared" si="77"/>
        <v>-8.7408718743083869E-3</v>
      </c>
      <c r="I888" s="1">
        <v>44356</v>
      </c>
      <c r="J888">
        <v>4232.99</v>
      </c>
      <c r="K888">
        <v>4237.09</v>
      </c>
      <c r="L888">
        <v>4218.74</v>
      </c>
      <c r="M888">
        <v>4219.55</v>
      </c>
      <c r="N888">
        <f t="shared" si="73"/>
        <v>2.4546087477218064E-3</v>
      </c>
      <c r="P888" s="1">
        <v>44356</v>
      </c>
      <c r="Q888">
        <v>131.61000000000001</v>
      </c>
      <c r="R888">
        <v>131.66</v>
      </c>
      <c r="S888">
        <v>130.66</v>
      </c>
      <c r="T888">
        <v>130.75</v>
      </c>
      <c r="U888">
        <v>44126</v>
      </c>
      <c r="V888">
        <f t="shared" si="74"/>
        <v>-1.0069654754694218E-2</v>
      </c>
      <c r="AE888" s="1">
        <v>44365</v>
      </c>
      <c r="AF888">
        <v>2.0990000000000002</v>
      </c>
      <c r="AG888">
        <v>2.117</v>
      </c>
      <c r="AH888">
        <v>2.0110000000000001</v>
      </c>
      <c r="AI888">
        <v>2.0150000000000001</v>
      </c>
      <c r="AJ888">
        <f t="shared" si="75"/>
        <v>-1.998050682261205E-2</v>
      </c>
      <c r="AL888" s="1">
        <v>44356</v>
      </c>
      <c r="AM888">
        <v>177.38</v>
      </c>
      <c r="AN888">
        <v>177.8</v>
      </c>
      <c r="AO888">
        <v>176.78</v>
      </c>
      <c r="AP888">
        <v>176.98</v>
      </c>
      <c r="AQ888">
        <v>6346094</v>
      </c>
      <c r="AR888">
        <f t="shared" si="76"/>
        <v>-1.9174374013083883E-3</v>
      </c>
    </row>
    <row r="889" spans="1:44" x14ac:dyDescent="0.2">
      <c r="A889" s="1">
        <v>44355</v>
      </c>
      <c r="B889">
        <v>179.33</v>
      </c>
      <c r="C889">
        <v>180.99</v>
      </c>
      <c r="D889">
        <v>178.09</v>
      </c>
      <c r="E889">
        <v>180.76</v>
      </c>
      <c r="F889">
        <v>368078</v>
      </c>
      <c r="G889">
        <f t="shared" si="77"/>
        <v>1.0679340229242364E-2</v>
      </c>
      <c r="I889" s="1">
        <v>44355</v>
      </c>
      <c r="J889">
        <v>4233.8100000000004</v>
      </c>
      <c r="K889">
        <v>4236.74</v>
      </c>
      <c r="L889">
        <v>4208.41</v>
      </c>
      <c r="M889">
        <v>4227.26</v>
      </c>
      <c r="N889">
        <f t="shared" si="73"/>
        <v>-1.7197781604778375E-3</v>
      </c>
      <c r="P889" s="1">
        <v>44355</v>
      </c>
      <c r="Q889">
        <v>130.77000000000001</v>
      </c>
      <c r="R889">
        <v>132.29</v>
      </c>
      <c r="S889">
        <v>130.77000000000001</v>
      </c>
      <c r="T889">
        <v>132.08000000000001</v>
      </c>
      <c r="U889">
        <v>14151</v>
      </c>
      <c r="V889">
        <f t="shared" si="74"/>
        <v>5.9405940594059485E-3</v>
      </c>
      <c r="AE889" s="1">
        <v>44364</v>
      </c>
      <c r="AF889">
        <v>2.2160000000000002</v>
      </c>
      <c r="AG889">
        <v>2.2189999999999999</v>
      </c>
      <c r="AH889">
        <v>2.052</v>
      </c>
      <c r="AI889">
        <v>2.0990000000000002</v>
      </c>
      <c r="AJ889">
        <f t="shared" si="75"/>
        <v>-5.5248618784530433E-2</v>
      </c>
      <c r="AL889" s="1">
        <v>44355</v>
      </c>
      <c r="AM889">
        <v>177.23</v>
      </c>
      <c r="AN889">
        <v>177.54</v>
      </c>
      <c r="AO889">
        <v>176.37</v>
      </c>
      <c r="AP889">
        <v>177.32</v>
      </c>
      <c r="AQ889">
        <v>5905832</v>
      </c>
      <c r="AR889">
        <f t="shared" si="76"/>
        <v>-3.0921459492888703E-3</v>
      </c>
    </row>
    <row r="890" spans="1:44" x14ac:dyDescent="0.2">
      <c r="A890" s="1">
        <v>44354</v>
      </c>
      <c r="B890">
        <v>178.49</v>
      </c>
      <c r="C890">
        <v>179.1499</v>
      </c>
      <c r="D890">
        <v>178.2</v>
      </c>
      <c r="E890">
        <v>178.85</v>
      </c>
      <c r="F890">
        <v>335865</v>
      </c>
      <c r="G890">
        <f t="shared" si="77"/>
        <v>4.2675051940029808E-3</v>
      </c>
      <c r="I890" s="1">
        <v>44354</v>
      </c>
      <c r="J890">
        <v>4229.34</v>
      </c>
      <c r="K890">
        <v>4232.34</v>
      </c>
      <c r="L890">
        <v>4215.66</v>
      </c>
      <c r="M890">
        <v>4226.5200000000004</v>
      </c>
      <c r="N890">
        <f t="shared" si="73"/>
        <v>2.2848040322867471E-3</v>
      </c>
      <c r="P890" s="1">
        <v>44354</v>
      </c>
      <c r="Q890">
        <v>131</v>
      </c>
      <c r="R890">
        <v>131.4</v>
      </c>
      <c r="S890">
        <v>130.69</v>
      </c>
      <c r="T890">
        <v>131.30000000000001</v>
      </c>
      <c r="U890">
        <v>4461</v>
      </c>
      <c r="V890">
        <f t="shared" si="74"/>
        <v>8.5260004608649943E-3</v>
      </c>
      <c r="AE890" s="1">
        <v>44363</v>
      </c>
      <c r="AF890">
        <v>2.1909999999999998</v>
      </c>
      <c r="AG890">
        <v>2.238</v>
      </c>
      <c r="AH890">
        <v>2.1720000000000002</v>
      </c>
      <c r="AI890">
        <v>2.2160000000000002</v>
      </c>
      <c r="AJ890">
        <f t="shared" si="75"/>
        <v>9.2165898617521842E-4</v>
      </c>
      <c r="AL890" s="1">
        <v>44354</v>
      </c>
      <c r="AM890">
        <v>176.96</v>
      </c>
      <c r="AN890">
        <v>177.9</v>
      </c>
      <c r="AO890">
        <v>176.63</v>
      </c>
      <c r="AP890">
        <v>177.87</v>
      </c>
      <c r="AQ890">
        <v>7709094</v>
      </c>
      <c r="AR890">
        <f t="shared" si="76"/>
        <v>4.0076766764507114E-3</v>
      </c>
    </row>
    <row r="891" spans="1:44" x14ac:dyDescent="0.2">
      <c r="A891" s="1">
        <v>44351</v>
      </c>
      <c r="B891">
        <v>178.6</v>
      </c>
      <c r="C891">
        <v>178.82</v>
      </c>
      <c r="D891">
        <v>176.96</v>
      </c>
      <c r="E891">
        <v>178.09</v>
      </c>
      <c r="F891">
        <v>396549</v>
      </c>
      <c r="G891">
        <f t="shared" si="77"/>
        <v>1.8000787534454249E-3</v>
      </c>
      <c r="I891" s="1">
        <v>44351</v>
      </c>
      <c r="J891">
        <v>4206.05</v>
      </c>
      <c r="K891">
        <v>4233.45</v>
      </c>
      <c r="L891">
        <v>4206.05</v>
      </c>
      <c r="M891">
        <v>4229.8900000000003</v>
      </c>
      <c r="N891">
        <f t="shared" si="73"/>
        <v>9.1460269246364228E-3</v>
      </c>
      <c r="P891" s="1">
        <v>44351</v>
      </c>
      <c r="Q891">
        <v>129.63</v>
      </c>
      <c r="R891">
        <v>130.19</v>
      </c>
      <c r="S891">
        <v>129.5</v>
      </c>
      <c r="T891">
        <v>130.19</v>
      </c>
      <c r="U891">
        <v>4100</v>
      </c>
      <c r="V891">
        <f t="shared" si="74"/>
        <v>7.2727272727272554E-3</v>
      </c>
      <c r="AE891" s="1">
        <v>44362</v>
      </c>
      <c r="AF891">
        <v>2.1840000000000002</v>
      </c>
      <c r="AG891">
        <v>2.214</v>
      </c>
      <c r="AH891">
        <v>2.17</v>
      </c>
      <c r="AI891">
        <v>2.1909999999999998</v>
      </c>
      <c r="AJ891">
        <f t="shared" si="75"/>
        <v>1.354507239607656E-2</v>
      </c>
      <c r="AL891" s="1">
        <v>44351</v>
      </c>
      <c r="AM891">
        <v>176.65</v>
      </c>
      <c r="AN891">
        <v>177.57</v>
      </c>
      <c r="AO891">
        <v>176.61</v>
      </c>
      <c r="AP891">
        <v>177.16</v>
      </c>
      <c r="AQ891">
        <v>8375264</v>
      </c>
      <c r="AR891">
        <f t="shared" si="76"/>
        <v>1.0783362811661928E-2</v>
      </c>
    </row>
    <row r="892" spans="1:44" x14ac:dyDescent="0.2">
      <c r="A892" s="1">
        <v>44350</v>
      </c>
      <c r="B892">
        <v>178.02</v>
      </c>
      <c r="C892">
        <v>178.62960000000001</v>
      </c>
      <c r="D892">
        <v>176.2</v>
      </c>
      <c r="E892">
        <v>177.77</v>
      </c>
      <c r="F892">
        <v>537111</v>
      </c>
      <c r="G892">
        <f t="shared" si="77"/>
        <v>-6.1497176720522965E-3</v>
      </c>
      <c r="I892" s="1">
        <v>44350</v>
      </c>
      <c r="J892">
        <v>4191.43</v>
      </c>
      <c r="K892">
        <v>4204.3900000000003</v>
      </c>
      <c r="L892">
        <v>4167.93</v>
      </c>
      <c r="M892">
        <v>4192.8500000000004</v>
      </c>
      <c r="N892">
        <f t="shared" si="73"/>
        <v>-7.2267862714880515E-3</v>
      </c>
      <c r="P892" s="1">
        <v>44350</v>
      </c>
      <c r="Q892">
        <v>128.19999999999999</v>
      </c>
      <c r="R892">
        <v>129.25</v>
      </c>
      <c r="S892">
        <v>128.19999999999999</v>
      </c>
      <c r="T892">
        <v>129.25</v>
      </c>
      <c r="U892">
        <v>2917</v>
      </c>
      <c r="V892">
        <f t="shared" si="74"/>
        <v>-5.1570197044334019E-3</v>
      </c>
      <c r="AE892" s="1">
        <v>44361</v>
      </c>
      <c r="AF892">
        <v>2.141</v>
      </c>
      <c r="AG892">
        <v>2.1949999999999998</v>
      </c>
      <c r="AH892">
        <v>2.141</v>
      </c>
      <c r="AI892">
        <v>2.1840000000000002</v>
      </c>
      <c r="AJ892">
        <f t="shared" si="75"/>
        <v>8.9538171536287132E-3</v>
      </c>
      <c r="AL892" s="1">
        <v>44350</v>
      </c>
      <c r="AM892">
        <v>175.83</v>
      </c>
      <c r="AN892">
        <v>175.83</v>
      </c>
      <c r="AO892">
        <v>174.66</v>
      </c>
      <c r="AP892">
        <v>175.27</v>
      </c>
      <c r="AQ892">
        <v>10153900</v>
      </c>
      <c r="AR892">
        <f t="shared" si="76"/>
        <v>-1.957822900934161E-2</v>
      </c>
    </row>
    <row r="893" spans="1:44" x14ac:dyDescent="0.2">
      <c r="A893" s="1">
        <v>44349</v>
      </c>
      <c r="B893">
        <v>178.95</v>
      </c>
      <c r="C893">
        <v>179.36</v>
      </c>
      <c r="D893">
        <v>177.67</v>
      </c>
      <c r="E893">
        <v>178.87</v>
      </c>
      <c r="F893">
        <v>437182</v>
      </c>
      <c r="G893">
        <f t="shared" si="77"/>
        <v>2.6345291479820563E-3</v>
      </c>
      <c r="I893" s="1">
        <v>44349</v>
      </c>
      <c r="J893">
        <v>4206.82</v>
      </c>
      <c r="K893">
        <v>4217.37</v>
      </c>
      <c r="L893">
        <v>4198.2700000000004</v>
      </c>
      <c r="M893">
        <v>4208.12</v>
      </c>
      <c r="N893">
        <f t="shared" si="73"/>
        <v>1.6199771773810472E-4</v>
      </c>
      <c r="P893" s="1">
        <v>44349</v>
      </c>
      <c r="Q893">
        <v>129.96</v>
      </c>
      <c r="R893">
        <v>129.96</v>
      </c>
      <c r="S893">
        <v>129.6</v>
      </c>
      <c r="T893">
        <v>129.91999999999999</v>
      </c>
      <c r="U893">
        <v>4080</v>
      </c>
      <c r="V893">
        <f t="shared" si="74"/>
        <v>-3.0693677102517319E-3</v>
      </c>
      <c r="AE893" s="1">
        <v>44358</v>
      </c>
      <c r="AF893">
        <v>2.1280000000000001</v>
      </c>
      <c r="AG893">
        <v>2.165</v>
      </c>
      <c r="AH893">
        <v>2.1219999999999999</v>
      </c>
      <c r="AI893">
        <v>2.141</v>
      </c>
      <c r="AJ893">
        <f t="shared" si="75"/>
        <v>-2.8195488721805577E-3</v>
      </c>
      <c r="AL893" s="1">
        <v>44349</v>
      </c>
      <c r="AM893">
        <v>178.34</v>
      </c>
      <c r="AN893">
        <v>178.78</v>
      </c>
      <c r="AO893">
        <v>177.97</v>
      </c>
      <c r="AP893">
        <v>178.77</v>
      </c>
      <c r="AQ893">
        <v>6613106</v>
      </c>
      <c r="AR893">
        <f t="shared" si="76"/>
        <v>4.8903878583474118E-3</v>
      </c>
    </row>
    <row r="894" spans="1:44" x14ac:dyDescent="0.2">
      <c r="A894" s="1">
        <v>44348</v>
      </c>
      <c r="B894">
        <v>177.64</v>
      </c>
      <c r="C894">
        <v>178.57</v>
      </c>
      <c r="D894">
        <v>176.97</v>
      </c>
      <c r="E894">
        <v>178.4</v>
      </c>
      <c r="F894">
        <v>456070</v>
      </c>
      <c r="G894">
        <f t="shared" si="77"/>
        <v>1.3060760931289106E-2</v>
      </c>
      <c r="I894" s="1">
        <v>44348</v>
      </c>
      <c r="J894">
        <v>4216.5200000000004</v>
      </c>
      <c r="K894">
        <v>4234.12</v>
      </c>
      <c r="L894">
        <v>4197.59</v>
      </c>
      <c r="M894">
        <v>4202.04</v>
      </c>
      <c r="N894">
        <f t="shared" si="73"/>
        <v>-1.4226003135429084E-3</v>
      </c>
      <c r="P894" s="1">
        <v>44348</v>
      </c>
      <c r="Q894">
        <v>130.19</v>
      </c>
      <c r="R894">
        <v>130.4</v>
      </c>
      <c r="S894">
        <v>129.74</v>
      </c>
      <c r="T894">
        <v>130.32</v>
      </c>
      <c r="U894">
        <v>12439</v>
      </c>
      <c r="V894">
        <f t="shared" si="74"/>
        <v>9.5282361143387544E-3</v>
      </c>
      <c r="AE894" s="1">
        <v>44357</v>
      </c>
      <c r="AF894">
        <v>2.1709999999999998</v>
      </c>
      <c r="AG894">
        <v>2.214</v>
      </c>
      <c r="AH894">
        <v>2.1280000000000001</v>
      </c>
      <c r="AI894">
        <v>2.1280000000000001</v>
      </c>
      <c r="AJ894">
        <f t="shared" si="75"/>
        <v>-1.1152416356877333E-2</v>
      </c>
      <c r="AL894" s="1">
        <v>44348</v>
      </c>
      <c r="AM894">
        <v>178.76</v>
      </c>
      <c r="AN894">
        <v>178.85</v>
      </c>
      <c r="AO894">
        <v>177.19</v>
      </c>
      <c r="AP894">
        <v>177.9</v>
      </c>
      <c r="AQ894">
        <v>9143250</v>
      </c>
      <c r="AR894">
        <f t="shared" si="76"/>
        <v>-2.6908846283215035E-3</v>
      </c>
    </row>
    <row r="895" spans="1:44" x14ac:dyDescent="0.2">
      <c r="A895" s="1">
        <v>44344</v>
      </c>
      <c r="B895">
        <v>176.97</v>
      </c>
      <c r="C895">
        <v>176.97</v>
      </c>
      <c r="D895">
        <v>175</v>
      </c>
      <c r="E895">
        <v>176.1</v>
      </c>
      <c r="F895">
        <v>353389</v>
      </c>
      <c r="G895">
        <f t="shared" si="77"/>
        <v>-1.1355893708840695E-4</v>
      </c>
      <c r="I895" s="1">
        <v>44344</v>
      </c>
      <c r="J895">
        <v>4210.7700000000004</v>
      </c>
      <c r="K895">
        <v>4218.3599999999997</v>
      </c>
      <c r="L895">
        <v>4203.57</v>
      </c>
      <c r="M895">
        <v>4204.1099999999997</v>
      </c>
      <c r="N895">
        <f t="shared" si="73"/>
        <v>1.3793004874004746E-3</v>
      </c>
      <c r="P895" s="1">
        <v>44344</v>
      </c>
      <c r="Q895">
        <v>130.27000000000001</v>
      </c>
      <c r="R895">
        <v>130.27000000000001</v>
      </c>
      <c r="S895">
        <v>128.49</v>
      </c>
      <c r="T895">
        <v>129.09</v>
      </c>
      <c r="U895">
        <v>8628</v>
      </c>
      <c r="V895">
        <f t="shared" si="74"/>
        <v>-2.8580256449869034E-3</v>
      </c>
      <c r="AE895" s="1">
        <v>44356</v>
      </c>
      <c r="AF895">
        <v>2.2189999999999999</v>
      </c>
      <c r="AG895">
        <v>2.2189999999999999</v>
      </c>
      <c r="AH895">
        <v>2.1520000000000001</v>
      </c>
      <c r="AI895">
        <v>2.1709999999999998</v>
      </c>
      <c r="AJ895">
        <f t="shared" si="75"/>
        <v>-2.0036429872495463E-2</v>
      </c>
      <c r="AL895" s="1">
        <v>44344</v>
      </c>
      <c r="AM895">
        <v>177.46</v>
      </c>
      <c r="AN895">
        <v>178.43</v>
      </c>
      <c r="AO895">
        <v>177.24109999999999</v>
      </c>
      <c r="AP895">
        <v>178.38</v>
      </c>
      <c r="AQ895">
        <v>9968324</v>
      </c>
      <c r="AR895">
        <f t="shared" si="76"/>
        <v>3.7701873839400568E-3</v>
      </c>
    </row>
    <row r="896" spans="1:44" x14ac:dyDescent="0.2">
      <c r="A896" s="1">
        <v>44343</v>
      </c>
      <c r="B896">
        <v>175.25</v>
      </c>
      <c r="C896">
        <v>176.52</v>
      </c>
      <c r="D896">
        <v>175.24</v>
      </c>
      <c r="E896">
        <v>176.12</v>
      </c>
      <c r="F896">
        <v>346116</v>
      </c>
      <c r="G896">
        <f t="shared" si="77"/>
        <v>1.0673705956616628E-2</v>
      </c>
      <c r="I896" s="1">
        <v>44343</v>
      </c>
      <c r="J896">
        <v>4201.9399999999996</v>
      </c>
      <c r="K896">
        <v>4213.38</v>
      </c>
      <c r="L896">
        <v>4197.78</v>
      </c>
      <c r="M896">
        <v>4200.88</v>
      </c>
      <c r="N896">
        <f t="shared" si="73"/>
        <v>3.2671225182894508E-3</v>
      </c>
      <c r="P896" s="1">
        <v>44343</v>
      </c>
      <c r="Q896">
        <v>128.5</v>
      </c>
      <c r="R896">
        <v>129.54</v>
      </c>
      <c r="S896">
        <v>128.5</v>
      </c>
      <c r="T896">
        <v>129.46</v>
      </c>
      <c r="U896">
        <v>4373</v>
      </c>
      <c r="V896">
        <f t="shared" si="74"/>
        <v>1.5372549019607905E-2</v>
      </c>
      <c r="AE896" s="1">
        <v>44355</v>
      </c>
      <c r="AF896">
        <v>2.2519999999999998</v>
      </c>
      <c r="AG896">
        <v>2.2519999999999998</v>
      </c>
      <c r="AH896">
        <v>2.1960000000000002</v>
      </c>
      <c r="AI896">
        <v>2.2189999999999999</v>
      </c>
      <c r="AJ896">
        <f t="shared" si="75"/>
        <v>-1.5246636771300363E-2</v>
      </c>
      <c r="AL896" s="1">
        <v>44343</v>
      </c>
      <c r="AM896">
        <v>177.39</v>
      </c>
      <c r="AN896">
        <v>177.82</v>
      </c>
      <c r="AO896">
        <v>176.81</v>
      </c>
      <c r="AP896">
        <v>177.71</v>
      </c>
      <c r="AQ896">
        <v>7992951</v>
      </c>
      <c r="AR896">
        <f t="shared" si="76"/>
        <v>3.9405539292964198E-4</v>
      </c>
    </row>
    <row r="897" spans="1:44" x14ac:dyDescent="0.2">
      <c r="A897" s="1">
        <v>44342</v>
      </c>
      <c r="B897">
        <v>172.3</v>
      </c>
      <c r="C897">
        <v>174.34989999999999</v>
      </c>
      <c r="D897">
        <v>172.3</v>
      </c>
      <c r="E897">
        <v>174.26</v>
      </c>
      <c r="F897">
        <v>359468</v>
      </c>
      <c r="G897">
        <f t="shared" si="77"/>
        <v>1.4141884420648189E-2</v>
      </c>
      <c r="I897" s="1">
        <v>44342</v>
      </c>
      <c r="J897">
        <v>4191.59</v>
      </c>
      <c r="K897">
        <v>4202.6099999999997</v>
      </c>
      <c r="L897">
        <v>4184.1099999999997</v>
      </c>
      <c r="M897">
        <v>4195.99</v>
      </c>
      <c r="N897">
        <f t="shared" si="73"/>
        <v>3.80153591614442E-4</v>
      </c>
      <c r="P897" s="1">
        <v>44342</v>
      </c>
      <c r="Q897">
        <v>126.41</v>
      </c>
      <c r="R897">
        <v>127.68</v>
      </c>
      <c r="S897">
        <v>126.41</v>
      </c>
      <c r="T897">
        <v>127.5</v>
      </c>
      <c r="U897">
        <v>12153</v>
      </c>
      <c r="V897">
        <f t="shared" si="74"/>
        <v>1.8207954000958322E-2</v>
      </c>
      <c r="AE897" s="1">
        <v>44354</v>
      </c>
      <c r="AF897">
        <v>2.23</v>
      </c>
      <c r="AG897">
        <v>2.2639999999999998</v>
      </c>
      <c r="AH897">
        <v>2.23</v>
      </c>
      <c r="AI897">
        <v>2.2519999999999998</v>
      </c>
      <c r="AJ897">
        <f t="shared" si="75"/>
        <v>0</v>
      </c>
      <c r="AL897" s="1">
        <v>44342</v>
      </c>
      <c r="AM897">
        <v>178.36799999999999</v>
      </c>
      <c r="AN897">
        <v>178.61</v>
      </c>
      <c r="AO897">
        <v>177.04</v>
      </c>
      <c r="AP897">
        <v>177.64</v>
      </c>
      <c r="AQ897">
        <v>8495383</v>
      </c>
      <c r="AR897">
        <f t="shared" si="76"/>
        <v>-1.7420623770722241E-3</v>
      </c>
    </row>
    <row r="898" spans="1:44" x14ac:dyDescent="0.2">
      <c r="A898" s="1">
        <v>44341</v>
      </c>
      <c r="B898">
        <v>174.21</v>
      </c>
      <c r="C898">
        <v>175.14609999999999</v>
      </c>
      <c r="D898">
        <v>171.58940000000001</v>
      </c>
      <c r="E898">
        <v>171.83</v>
      </c>
      <c r="F898">
        <v>432147</v>
      </c>
      <c r="G898">
        <f t="shared" si="77"/>
        <v>-1.0081806659753428E-2</v>
      </c>
      <c r="I898" s="1">
        <v>44341</v>
      </c>
      <c r="J898">
        <v>4205.9399999999996</v>
      </c>
      <c r="K898">
        <v>4213.42</v>
      </c>
      <c r="L898">
        <v>4182.5200000000004</v>
      </c>
      <c r="M898">
        <v>4188.13</v>
      </c>
      <c r="N898">
        <f t="shared" si="73"/>
        <v>2.9639150536191856E-3</v>
      </c>
      <c r="P898" s="1">
        <v>44341</v>
      </c>
      <c r="Q898">
        <v>126.52</v>
      </c>
      <c r="R898">
        <v>126.69</v>
      </c>
      <c r="S898">
        <v>125.22</v>
      </c>
      <c r="T898">
        <v>125.22</v>
      </c>
      <c r="U898">
        <v>1809</v>
      </c>
      <c r="V898">
        <f t="shared" si="74"/>
        <v>-7.8440694081292686E-3</v>
      </c>
      <c r="AE898" s="1">
        <v>44351</v>
      </c>
      <c r="AF898">
        <v>2.2999999999999998</v>
      </c>
      <c r="AG898">
        <v>2.3220000000000001</v>
      </c>
      <c r="AH898">
        <v>2.23</v>
      </c>
      <c r="AI898">
        <v>2.23</v>
      </c>
      <c r="AJ898">
        <f t="shared" si="75"/>
        <v>-1.7188188629352202E-2</v>
      </c>
      <c r="AL898" s="1">
        <v>44341</v>
      </c>
      <c r="AM898">
        <v>176.15</v>
      </c>
      <c r="AN898">
        <v>177.95</v>
      </c>
      <c r="AO898">
        <v>176.04</v>
      </c>
      <c r="AP898">
        <v>177.95</v>
      </c>
      <c r="AQ898">
        <v>8986945</v>
      </c>
      <c r="AR898">
        <f t="shared" si="76"/>
        <v>9.072866458746779E-3</v>
      </c>
    </row>
    <row r="899" spans="1:44" x14ac:dyDescent="0.2">
      <c r="A899" s="1">
        <v>44340</v>
      </c>
      <c r="B899">
        <v>173.57</v>
      </c>
      <c r="C899">
        <v>174.2073</v>
      </c>
      <c r="D899">
        <v>172.46260000000001</v>
      </c>
      <c r="E899">
        <v>173.58</v>
      </c>
      <c r="F899">
        <v>358300</v>
      </c>
      <c r="G899">
        <f t="shared" si="77"/>
        <v>4.5720238439725704E-3</v>
      </c>
      <c r="I899" s="1">
        <v>44340</v>
      </c>
      <c r="J899">
        <v>4170.16</v>
      </c>
      <c r="K899">
        <v>4209.5200000000004</v>
      </c>
      <c r="L899">
        <v>4170.16</v>
      </c>
      <c r="M899">
        <v>4197.05</v>
      </c>
      <c r="N899">
        <f t="shared" si="73"/>
        <v>4.4415326659793045E-3</v>
      </c>
      <c r="P899" s="1">
        <v>44340</v>
      </c>
      <c r="Q899">
        <v>125.59</v>
      </c>
      <c r="R899">
        <v>126.21</v>
      </c>
      <c r="S899">
        <v>125.59</v>
      </c>
      <c r="T899">
        <v>126.21</v>
      </c>
      <c r="U899">
        <v>1985</v>
      </c>
      <c r="V899">
        <f t="shared" si="74"/>
        <v>9.2762894842062897E-3</v>
      </c>
      <c r="AE899" s="1">
        <v>44350</v>
      </c>
      <c r="AF899">
        <v>2.2749999999999999</v>
      </c>
      <c r="AG899">
        <v>2.3140000000000001</v>
      </c>
      <c r="AH899">
        <v>2.2690000000000001</v>
      </c>
      <c r="AI899">
        <v>2.2999999999999998</v>
      </c>
      <c r="AJ899">
        <f t="shared" si="75"/>
        <v>4.4091710758392151E-4</v>
      </c>
      <c r="AL899" s="1">
        <v>44340</v>
      </c>
      <c r="AM899">
        <v>176.15</v>
      </c>
      <c r="AN899">
        <v>176.59</v>
      </c>
      <c r="AO899">
        <v>175.87</v>
      </c>
      <c r="AP899">
        <v>176.35</v>
      </c>
      <c r="AQ899">
        <v>5557339</v>
      </c>
      <c r="AR899">
        <f t="shared" si="76"/>
        <v>1.7609634174051481E-3</v>
      </c>
    </row>
    <row r="900" spans="1:44" x14ac:dyDescent="0.2">
      <c r="A900" s="1">
        <v>44337</v>
      </c>
      <c r="B900">
        <v>173.54</v>
      </c>
      <c r="C900">
        <v>174.24</v>
      </c>
      <c r="D900">
        <v>172.18</v>
      </c>
      <c r="E900">
        <v>172.79</v>
      </c>
      <c r="F900">
        <v>304062</v>
      </c>
      <c r="G900">
        <f t="shared" si="77"/>
        <v>3.9509615943290818E-3</v>
      </c>
      <c r="I900" s="1">
        <v>44337</v>
      </c>
      <c r="J900">
        <v>4168.6099999999997</v>
      </c>
      <c r="K900">
        <v>4188.72</v>
      </c>
      <c r="L900">
        <v>4151.72</v>
      </c>
      <c r="M900">
        <v>4155.8599999999997</v>
      </c>
      <c r="N900">
        <f t="shared" si="73"/>
        <v>7.2174227371863452E-3</v>
      </c>
      <c r="P900" s="1">
        <v>44337</v>
      </c>
      <c r="Q900">
        <v>126.13</v>
      </c>
      <c r="R900">
        <v>126.13</v>
      </c>
      <c r="S900">
        <v>125.05</v>
      </c>
      <c r="T900">
        <v>125.05</v>
      </c>
      <c r="U900">
        <v>2075</v>
      </c>
      <c r="V900">
        <f t="shared" si="74"/>
        <v>4.8212133386901909E-3</v>
      </c>
      <c r="AE900" s="1">
        <v>44349</v>
      </c>
      <c r="AF900">
        <v>2.29</v>
      </c>
      <c r="AG900">
        <v>2.3039999999999998</v>
      </c>
      <c r="AH900">
        <v>2.2679999999999998</v>
      </c>
      <c r="AI900">
        <v>2.2749999999999999</v>
      </c>
      <c r="AJ900">
        <f t="shared" si="75"/>
        <v>1.7667844522968215E-3</v>
      </c>
      <c r="AL900" s="1">
        <v>44337</v>
      </c>
      <c r="AM900">
        <v>176.58</v>
      </c>
      <c r="AN900">
        <v>176.86019999999999</v>
      </c>
      <c r="AO900">
        <v>175.14500000000001</v>
      </c>
      <c r="AP900">
        <v>176.04</v>
      </c>
      <c r="AQ900">
        <v>7677190</v>
      </c>
      <c r="AR900">
        <f t="shared" si="76"/>
        <v>4.5464878381441283E-4</v>
      </c>
    </row>
    <row r="901" spans="1:44" x14ac:dyDescent="0.2">
      <c r="A901" s="1">
        <v>44336</v>
      </c>
      <c r="B901">
        <v>172.22</v>
      </c>
      <c r="C901">
        <v>172.53530000000001</v>
      </c>
      <c r="D901">
        <v>170.47329999999999</v>
      </c>
      <c r="E901">
        <v>172.11</v>
      </c>
      <c r="F901">
        <v>382603</v>
      </c>
      <c r="G901">
        <f t="shared" si="77"/>
        <v>4.6503516828467421E-4</v>
      </c>
      <c r="I901" s="1">
        <v>44336</v>
      </c>
      <c r="J901">
        <v>4121.97</v>
      </c>
      <c r="K901">
        <v>4172.8</v>
      </c>
      <c r="L901">
        <v>4121.97</v>
      </c>
      <c r="M901">
        <v>4159.12</v>
      </c>
      <c r="N901">
        <f t="shared" ref="N901:N964" si="78">(L901-L902)/L902</f>
        <v>1.4911077679919142E-2</v>
      </c>
      <c r="P901" s="1">
        <v>44336</v>
      </c>
      <c r="Q901">
        <v>124.22</v>
      </c>
      <c r="R901">
        <v>124.45</v>
      </c>
      <c r="S901">
        <v>123.74</v>
      </c>
      <c r="T901">
        <v>124.45</v>
      </c>
      <c r="U901">
        <v>4809</v>
      </c>
      <c r="V901">
        <f t="shared" ref="V901:V964" si="79">(T901-T902)/T902</f>
        <v>7.3660352922130202E-3</v>
      </c>
      <c r="AE901" s="1">
        <v>44348</v>
      </c>
      <c r="AF901">
        <v>2.2639999999999998</v>
      </c>
      <c r="AG901">
        <v>2.331</v>
      </c>
      <c r="AH901">
        <v>2.2639999999999998</v>
      </c>
      <c r="AI901">
        <v>2.29</v>
      </c>
      <c r="AJ901">
        <f t="shared" ref="AJ901:AJ964" si="80">(AH901-AH902)/AH902</f>
        <v>0</v>
      </c>
      <c r="AL901" s="1">
        <v>44336</v>
      </c>
      <c r="AM901">
        <v>175.32</v>
      </c>
      <c r="AN901">
        <v>176.46</v>
      </c>
      <c r="AO901">
        <v>175.11</v>
      </c>
      <c r="AP901">
        <v>175.96</v>
      </c>
      <c r="AQ901">
        <v>9802799</v>
      </c>
      <c r="AR901">
        <f t="shared" ref="AR901:AR964" si="81">(AP901-AP902)/AP902</f>
        <v>4.5672527974424037E-3</v>
      </c>
    </row>
    <row r="902" spans="1:44" x14ac:dyDescent="0.2">
      <c r="A902" s="1">
        <v>44335</v>
      </c>
      <c r="B902">
        <v>171.05</v>
      </c>
      <c r="C902">
        <v>172.03</v>
      </c>
      <c r="D902">
        <v>169.15</v>
      </c>
      <c r="E902">
        <v>172.03</v>
      </c>
      <c r="F902">
        <v>436917</v>
      </c>
      <c r="G902">
        <f t="shared" si="77"/>
        <v>-1.0525710341654275E-2</v>
      </c>
      <c r="I902" s="1">
        <v>44335</v>
      </c>
      <c r="J902">
        <v>4098.45</v>
      </c>
      <c r="K902">
        <v>4116.93</v>
      </c>
      <c r="L902">
        <v>4061.41</v>
      </c>
      <c r="M902">
        <v>4115.68</v>
      </c>
      <c r="N902">
        <f t="shared" si="78"/>
        <v>-1.5652001095494639E-2</v>
      </c>
      <c r="P902" s="1">
        <v>44335</v>
      </c>
      <c r="Q902">
        <v>121.25</v>
      </c>
      <c r="R902">
        <v>123.54</v>
      </c>
      <c r="S902">
        <v>121.2</v>
      </c>
      <c r="T902">
        <v>123.54</v>
      </c>
      <c r="U902">
        <v>1703</v>
      </c>
      <c r="V902">
        <f t="shared" si="79"/>
        <v>-1.0809512370886334E-2</v>
      </c>
      <c r="AE902" s="1">
        <v>44346</v>
      </c>
      <c r="AF902">
        <v>2.2639999999999998</v>
      </c>
      <c r="AG902">
        <v>2.2639999999999998</v>
      </c>
      <c r="AH902">
        <v>2.2639999999999998</v>
      </c>
      <c r="AI902">
        <v>2.2639999999999998</v>
      </c>
      <c r="AJ902">
        <f t="shared" si="80"/>
        <v>1.7699115044247805E-3</v>
      </c>
      <c r="AL902" s="1">
        <v>44335</v>
      </c>
      <c r="AM902">
        <v>175.14</v>
      </c>
      <c r="AN902">
        <v>177</v>
      </c>
      <c r="AO902">
        <v>174.345</v>
      </c>
      <c r="AP902">
        <v>175.16</v>
      </c>
      <c r="AQ902">
        <v>20741109</v>
      </c>
      <c r="AR902">
        <f t="shared" si="81"/>
        <v>6.8555758683732032E-4</v>
      </c>
    </row>
    <row r="903" spans="1:44" x14ac:dyDescent="0.2">
      <c r="A903" s="1">
        <v>44334</v>
      </c>
      <c r="B903">
        <v>176.07</v>
      </c>
      <c r="C903">
        <v>176.3064</v>
      </c>
      <c r="D903">
        <v>173.76</v>
      </c>
      <c r="E903">
        <v>173.86</v>
      </c>
      <c r="F903">
        <v>358369</v>
      </c>
      <c r="G903">
        <f t="shared" ref="G903:G966" si="82">(E903-E904)/E904</f>
        <v>-1.1709868121873431E-2</v>
      </c>
      <c r="I903" s="1">
        <v>44334</v>
      </c>
      <c r="J903">
        <v>4165.9399999999996</v>
      </c>
      <c r="K903">
        <v>4169.1499999999996</v>
      </c>
      <c r="L903">
        <v>4125.99</v>
      </c>
      <c r="M903">
        <v>4127.83</v>
      </c>
      <c r="N903">
        <f t="shared" si="78"/>
        <v>-4.0311971207113786E-3</v>
      </c>
      <c r="P903" s="1">
        <v>44334</v>
      </c>
      <c r="Q903">
        <v>126.61</v>
      </c>
      <c r="R903">
        <v>126.66</v>
      </c>
      <c r="S903">
        <v>124.89</v>
      </c>
      <c r="T903">
        <v>124.89</v>
      </c>
      <c r="U903">
        <v>1893</v>
      </c>
      <c r="V903">
        <f t="shared" si="79"/>
        <v>-6.2067319169252892E-3</v>
      </c>
      <c r="AE903" s="1">
        <v>44344</v>
      </c>
      <c r="AF903">
        <v>2.286</v>
      </c>
      <c r="AG903">
        <v>2.3039999999999998</v>
      </c>
      <c r="AH903">
        <v>2.2599999999999998</v>
      </c>
      <c r="AI903">
        <v>2.2639999999999998</v>
      </c>
      <c r="AJ903">
        <f t="shared" si="80"/>
        <v>2.2172949002216822E-3</v>
      </c>
      <c r="AL903" s="1">
        <v>44334</v>
      </c>
      <c r="AM903">
        <v>175.18</v>
      </c>
      <c r="AN903">
        <v>175.21</v>
      </c>
      <c r="AO903">
        <v>174.46</v>
      </c>
      <c r="AP903">
        <v>175.04</v>
      </c>
      <c r="AQ903">
        <v>7294010</v>
      </c>
      <c r="AR903">
        <f t="shared" si="81"/>
        <v>1.9461934745277816E-3</v>
      </c>
    </row>
    <row r="904" spans="1:44" x14ac:dyDescent="0.2">
      <c r="A904" s="1">
        <v>44333</v>
      </c>
      <c r="B904">
        <v>174.43</v>
      </c>
      <c r="C904">
        <v>176.02</v>
      </c>
      <c r="D904">
        <v>173.5</v>
      </c>
      <c r="E904">
        <v>175.92</v>
      </c>
      <c r="F904">
        <v>350566</v>
      </c>
      <c r="G904">
        <f t="shared" si="82"/>
        <v>3.3650829863684194E-3</v>
      </c>
      <c r="I904" s="1">
        <v>44333</v>
      </c>
      <c r="J904">
        <v>4169.92</v>
      </c>
      <c r="K904">
        <v>4171.92</v>
      </c>
      <c r="L904">
        <v>4142.6899999999996</v>
      </c>
      <c r="M904">
        <v>4163.29</v>
      </c>
      <c r="N904">
        <f t="shared" si="78"/>
        <v>3.1746569869090012E-3</v>
      </c>
      <c r="P904" s="1">
        <v>44333</v>
      </c>
      <c r="Q904">
        <v>125.07</v>
      </c>
      <c r="R904">
        <v>125.67</v>
      </c>
      <c r="S904">
        <v>124.47</v>
      </c>
      <c r="T904">
        <v>125.67</v>
      </c>
      <c r="U904">
        <v>1806</v>
      </c>
      <c r="V904">
        <f t="shared" si="79"/>
        <v>1.7536867277799829E-3</v>
      </c>
      <c r="AE904" s="1">
        <v>44343</v>
      </c>
      <c r="AF904">
        <v>2.2610000000000001</v>
      </c>
      <c r="AG904">
        <v>2.3069999999999999</v>
      </c>
      <c r="AH904">
        <v>2.2549999999999999</v>
      </c>
      <c r="AI904">
        <v>2.2829999999999999</v>
      </c>
      <c r="AJ904">
        <f t="shared" si="80"/>
        <v>6.6964285714284279E-3</v>
      </c>
      <c r="AL904" s="1">
        <v>44333</v>
      </c>
      <c r="AM904">
        <v>173.3</v>
      </c>
      <c r="AN904">
        <v>175</v>
      </c>
      <c r="AO904">
        <v>173.28</v>
      </c>
      <c r="AP904">
        <v>174.7</v>
      </c>
      <c r="AQ904">
        <v>11940700</v>
      </c>
      <c r="AR904">
        <f t="shared" si="81"/>
        <v>1.1639353755283983E-2</v>
      </c>
    </row>
    <row r="905" spans="1:44" x14ac:dyDescent="0.2">
      <c r="A905" s="1">
        <v>44330</v>
      </c>
      <c r="B905">
        <v>173.36</v>
      </c>
      <c r="C905">
        <v>175.47</v>
      </c>
      <c r="D905">
        <v>172.8717</v>
      </c>
      <c r="E905">
        <v>175.33</v>
      </c>
      <c r="F905">
        <v>323428</v>
      </c>
      <c r="G905">
        <f t="shared" si="82"/>
        <v>1.9301203418406035E-2</v>
      </c>
      <c r="I905" s="1">
        <v>44330</v>
      </c>
      <c r="J905">
        <v>4129.58</v>
      </c>
      <c r="K905">
        <v>4183.13</v>
      </c>
      <c r="L905">
        <v>4129.58</v>
      </c>
      <c r="M905">
        <v>4173.8500000000004</v>
      </c>
      <c r="N905">
        <f t="shared" si="78"/>
        <v>1.3396351892888117E-2</v>
      </c>
      <c r="P905" s="1">
        <v>44330</v>
      </c>
      <c r="Q905">
        <v>123.36</v>
      </c>
      <c r="R905">
        <v>125.45</v>
      </c>
      <c r="S905">
        <v>123.36</v>
      </c>
      <c r="T905">
        <v>125.45</v>
      </c>
      <c r="U905">
        <v>12319</v>
      </c>
      <c r="V905">
        <f t="shared" si="79"/>
        <v>3.0559434814753952E-2</v>
      </c>
      <c r="AE905" s="1">
        <v>44342</v>
      </c>
      <c r="AF905">
        <v>2.254</v>
      </c>
      <c r="AG905">
        <v>2.2730000000000001</v>
      </c>
      <c r="AH905">
        <v>2.2400000000000002</v>
      </c>
      <c r="AI905">
        <v>2.2610000000000001</v>
      </c>
      <c r="AJ905">
        <f t="shared" si="80"/>
        <v>-5.7700843320017308E-3</v>
      </c>
      <c r="AL905" s="1">
        <v>44330</v>
      </c>
      <c r="AM905">
        <v>172.05</v>
      </c>
      <c r="AN905">
        <v>172.7</v>
      </c>
      <c r="AO905">
        <v>171.82</v>
      </c>
      <c r="AP905">
        <v>172.69</v>
      </c>
      <c r="AQ905">
        <v>9686777</v>
      </c>
      <c r="AR905">
        <f t="shared" si="81"/>
        <v>9.1158768187927439E-3</v>
      </c>
    </row>
    <row r="906" spans="1:44" x14ac:dyDescent="0.2">
      <c r="A906" s="1">
        <v>44329</v>
      </c>
      <c r="B906">
        <v>169.16</v>
      </c>
      <c r="C906">
        <v>172.66</v>
      </c>
      <c r="D906">
        <v>168.67</v>
      </c>
      <c r="E906">
        <v>172.01</v>
      </c>
      <c r="F906">
        <v>608178</v>
      </c>
      <c r="G906">
        <f t="shared" si="82"/>
        <v>2.0830860534124574E-2</v>
      </c>
      <c r="I906" s="1">
        <v>44329</v>
      </c>
      <c r="J906">
        <v>4074.99</v>
      </c>
      <c r="K906">
        <v>4131.58</v>
      </c>
      <c r="L906">
        <v>4074.99</v>
      </c>
      <c r="M906">
        <v>4112.5</v>
      </c>
      <c r="N906">
        <f t="shared" si="78"/>
        <v>4.4640216126677823E-3</v>
      </c>
      <c r="P906" s="1">
        <v>44329</v>
      </c>
      <c r="Q906">
        <v>120.99</v>
      </c>
      <c r="R906">
        <v>122.67</v>
      </c>
      <c r="S906">
        <v>120.56</v>
      </c>
      <c r="T906">
        <v>121.73</v>
      </c>
      <c r="U906">
        <v>8059</v>
      </c>
      <c r="V906">
        <f t="shared" si="79"/>
        <v>1.1971069914373578E-2</v>
      </c>
      <c r="AE906" s="1">
        <v>44341</v>
      </c>
      <c r="AF906">
        <v>2.3010000000000002</v>
      </c>
      <c r="AG906">
        <v>2.3069999999999999</v>
      </c>
      <c r="AH906">
        <v>2.2530000000000001</v>
      </c>
      <c r="AI906">
        <v>2.254</v>
      </c>
      <c r="AJ906">
        <f t="shared" si="80"/>
        <v>-1.5297202797202666E-2</v>
      </c>
      <c r="AL906" s="1">
        <v>44329</v>
      </c>
      <c r="AM906">
        <v>170.35</v>
      </c>
      <c r="AN906">
        <v>171.27</v>
      </c>
      <c r="AO906">
        <v>170.22499999999999</v>
      </c>
      <c r="AP906">
        <v>171.13</v>
      </c>
      <c r="AQ906">
        <v>8078266</v>
      </c>
      <c r="AR906">
        <f t="shared" si="81"/>
        <v>4.1072581118347037E-3</v>
      </c>
    </row>
    <row r="907" spans="1:44" x14ac:dyDescent="0.2">
      <c r="A907" s="1">
        <v>44328</v>
      </c>
      <c r="B907">
        <v>172.96</v>
      </c>
      <c r="C907">
        <v>174.00030000000001</v>
      </c>
      <c r="D907">
        <v>168.28</v>
      </c>
      <c r="E907">
        <v>168.5</v>
      </c>
      <c r="F907">
        <v>535881</v>
      </c>
      <c r="G907">
        <f t="shared" si="82"/>
        <v>-2.9657356752087565E-2</v>
      </c>
      <c r="I907" s="1">
        <v>44328</v>
      </c>
      <c r="J907">
        <v>4130.55</v>
      </c>
      <c r="K907">
        <v>4134.7299999999996</v>
      </c>
      <c r="L907">
        <v>4056.88</v>
      </c>
      <c r="M907">
        <v>4063.04</v>
      </c>
      <c r="N907">
        <f t="shared" si="78"/>
        <v>-1.329188890753555E-2</v>
      </c>
      <c r="P907" s="1">
        <v>44328</v>
      </c>
      <c r="Q907">
        <v>123.82</v>
      </c>
      <c r="R907">
        <v>123.82</v>
      </c>
      <c r="S907">
        <v>120.29</v>
      </c>
      <c r="T907">
        <v>120.29</v>
      </c>
      <c r="U907">
        <v>2737</v>
      </c>
      <c r="V907">
        <f t="shared" si="79"/>
        <v>-3.7910901383667879E-2</v>
      </c>
      <c r="AE907" s="1">
        <v>44340</v>
      </c>
      <c r="AF907">
        <v>2.3210000000000002</v>
      </c>
      <c r="AG907">
        <v>2.327</v>
      </c>
      <c r="AH907">
        <v>2.2879999999999998</v>
      </c>
      <c r="AI907">
        <v>2.3010000000000002</v>
      </c>
      <c r="AJ907">
        <f t="shared" si="80"/>
        <v>-1.2942191544434965E-2</v>
      </c>
      <c r="AL907" s="1">
        <v>44328</v>
      </c>
      <c r="AM907">
        <v>171.43199999999999</v>
      </c>
      <c r="AN907">
        <v>171.83500000000001</v>
      </c>
      <c r="AO907">
        <v>170.345</v>
      </c>
      <c r="AP907">
        <v>170.43</v>
      </c>
      <c r="AQ907">
        <v>12666260</v>
      </c>
      <c r="AR907">
        <f t="shared" si="81"/>
        <v>-9.9337748344369686E-3</v>
      </c>
    </row>
    <row r="908" spans="1:44" x14ac:dyDescent="0.2">
      <c r="A908" s="1">
        <v>44327</v>
      </c>
      <c r="B908">
        <v>172.6</v>
      </c>
      <c r="C908">
        <v>174.65</v>
      </c>
      <c r="D908">
        <v>171.45</v>
      </c>
      <c r="E908">
        <v>173.65</v>
      </c>
      <c r="F908">
        <v>509618</v>
      </c>
      <c r="G908">
        <f t="shared" si="82"/>
        <v>-1.0428538864827811E-2</v>
      </c>
      <c r="I908" s="1">
        <v>44327</v>
      </c>
      <c r="J908">
        <v>4150.34</v>
      </c>
      <c r="K908">
        <v>4162.04</v>
      </c>
      <c r="L908">
        <v>4111.53</v>
      </c>
      <c r="M908">
        <v>4152.1000000000004</v>
      </c>
      <c r="N908">
        <f t="shared" si="78"/>
        <v>-1.8289785656128238E-2</v>
      </c>
      <c r="P908" s="1">
        <v>44327</v>
      </c>
      <c r="Q908">
        <v>121.46</v>
      </c>
      <c r="R908">
        <v>125.3</v>
      </c>
      <c r="S908">
        <v>121.39</v>
      </c>
      <c r="T908">
        <v>125.03</v>
      </c>
      <c r="U908">
        <v>3569</v>
      </c>
      <c r="V908">
        <f t="shared" si="79"/>
        <v>-2.1548284118116205E-3</v>
      </c>
      <c r="AE908" s="1">
        <v>44337</v>
      </c>
      <c r="AF908">
        <v>2.33</v>
      </c>
      <c r="AG908">
        <v>2.3479999999999999</v>
      </c>
      <c r="AH908">
        <v>2.3180000000000001</v>
      </c>
      <c r="AI908">
        <v>2.3210000000000002</v>
      </c>
      <c r="AJ908">
        <f t="shared" si="80"/>
        <v>-3.8676407391490747E-3</v>
      </c>
      <c r="AL908" s="1">
        <v>44327</v>
      </c>
      <c r="AM908">
        <v>170.55799999999999</v>
      </c>
      <c r="AN908">
        <v>172.17</v>
      </c>
      <c r="AO908">
        <v>170.27</v>
      </c>
      <c r="AP908">
        <v>172.14</v>
      </c>
      <c r="AQ908">
        <v>8348213</v>
      </c>
      <c r="AR908">
        <f t="shared" si="81"/>
        <v>1.7430712916142416E-4</v>
      </c>
    </row>
    <row r="909" spans="1:44" x14ac:dyDescent="0.2">
      <c r="A909" s="1">
        <v>44326</v>
      </c>
      <c r="B909">
        <v>177.87</v>
      </c>
      <c r="C909">
        <v>178.71899999999999</v>
      </c>
      <c r="D909">
        <v>175.42</v>
      </c>
      <c r="E909">
        <v>175.48</v>
      </c>
      <c r="F909">
        <v>433681</v>
      </c>
      <c r="G909">
        <f t="shared" si="82"/>
        <v>-1.0767236033598268E-2</v>
      </c>
      <c r="I909" s="1">
        <v>44326</v>
      </c>
      <c r="J909">
        <v>4228.29</v>
      </c>
      <c r="K909">
        <v>4236.3900000000003</v>
      </c>
      <c r="L909">
        <v>4188.13</v>
      </c>
      <c r="M909">
        <v>4188.43</v>
      </c>
      <c r="N909">
        <f t="shared" si="78"/>
        <v>-3.2154111251797434E-3</v>
      </c>
      <c r="P909" s="1">
        <v>44326</v>
      </c>
      <c r="Q909">
        <v>127.26</v>
      </c>
      <c r="R909">
        <v>127.57</v>
      </c>
      <c r="S909">
        <v>125.3</v>
      </c>
      <c r="T909">
        <v>125.3</v>
      </c>
      <c r="U909">
        <v>7203</v>
      </c>
      <c r="V909">
        <f t="shared" si="79"/>
        <v>-2.4826834773134188E-2</v>
      </c>
      <c r="AE909" s="1">
        <v>44336</v>
      </c>
      <c r="AF909">
        <v>2.3719999999999999</v>
      </c>
      <c r="AG909">
        <v>2.3809999999999998</v>
      </c>
      <c r="AH909">
        <v>2.327</v>
      </c>
      <c r="AI909">
        <v>2.33</v>
      </c>
      <c r="AJ909">
        <f t="shared" si="80"/>
        <v>-3.4261241970021442E-3</v>
      </c>
      <c r="AL909" s="1">
        <v>44326</v>
      </c>
      <c r="AM909">
        <v>172.74</v>
      </c>
      <c r="AN909">
        <v>172.84</v>
      </c>
      <c r="AO909">
        <v>171.78</v>
      </c>
      <c r="AP909">
        <v>172.11</v>
      </c>
      <c r="AQ909">
        <v>8276584</v>
      </c>
      <c r="AR909">
        <f t="shared" si="81"/>
        <v>3.0304796316802272E-3</v>
      </c>
    </row>
    <row r="910" spans="1:44" x14ac:dyDescent="0.2">
      <c r="A910" s="1">
        <v>44323</v>
      </c>
      <c r="B910">
        <v>175.13</v>
      </c>
      <c r="C910">
        <v>177.43</v>
      </c>
      <c r="D910">
        <v>174.3135</v>
      </c>
      <c r="E910">
        <v>177.39</v>
      </c>
      <c r="F910">
        <v>429421</v>
      </c>
      <c r="G910">
        <f t="shared" si="82"/>
        <v>1.1057281276717E-2</v>
      </c>
      <c r="I910" s="1">
        <v>44323</v>
      </c>
      <c r="J910">
        <v>4210.34</v>
      </c>
      <c r="K910">
        <v>4238.04</v>
      </c>
      <c r="L910">
        <v>4201.6400000000003</v>
      </c>
      <c r="M910">
        <v>4232.6000000000004</v>
      </c>
      <c r="N910">
        <f t="shared" si="78"/>
        <v>1.3095172074563732E-2</v>
      </c>
      <c r="P910" s="1">
        <v>44323</v>
      </c>
      <c r="Q910">
        <v>126.52</v>
      </c>
      <c r="R910">
        <v>128.49</v>
      </c>
      <c r="S910">
        <v>119.39</v>
      </c>
      <c r="T910">
        <v>128.49</v>
      </c>
      <c r="U910">
        <v>37672</v>
      </c>
      <c r="V910">
        <f t="shared" si="79"/>
        <v>1.9034023316678608E-2</v>
      </c>
      <c r="AE910" s="1">
        <v>44335</v>
      </c>
      <c r="AF910">
        <v>2.363</v>
      </c>
      <c r="AG910">
        <v>2.4039999999999999</v>
      </c>
      <c r="AH910">
        <v>2.335</v>
      </c>
      <c r="AI910">
        <v>2.3719999999999999</v>
      </c>
      <c r="AJ910">
        <f t="shared" si="80"/>
        <v>-2.9888983774552166E-3</v>
      </c>
      <c r="AL910" s="1">
        <v>44323</v>
      </c>
      <c r="AM910">
        <v>171.53</v>
      </c>
      <c r="AN910">
        <v>172.55009999999999</v>
      </c>
      <c r="AO910">
        <v>171</v>
      </c>
      <c r="AP910">
        <v>171.59</v>
      </c>
      <c r="AQ910">
        <v>14748630</v>
      </c>
      <c r="AR910">
        <f t="shared" si="81"/>
        <v>8.996824650123492E-3</v>
      </c>
    </row>
    <row r="911" spans="1:44" x14ac:dyDescent="0.2">
      <c r="A911" s="1">
        <v>44322</v>
      </c>
      <c r="B911">
        <v>174.34</v>
      </c>
      <c r="C911">
        <v>175.46</v>
      </c>
      <c r="D911">
        <v>172.4743</v>
      </c>
      <c r="E911">
        <v>175.45</v>
      </c>
      <c r="F911">
        <v>392296</v>
      </c>
      <c r="G911">
        <f t="shared" si="82"/>
        <v>6.7711023125034617E-3</v>
      </c>
      <c r="I911" s="1">
        <v>44322</v>
      </c>
      <c r="J911">
        <v>4169.1400000000003</v>
      </c>
      <c r="K911">
        <v>4202.7</v>
      </c>
      <c r="L911">
        <v>4147.33</v>
      </c>
      <c r="M911">
        <v>4201.62</v>
      </c>
      <c r="N911">
        <f t="shared" si="78"/>
        <v>-3.2708955188009616E-3</v>
      </c>
      <c r="P911" s="1">
        <v>44322</v>
      </c>
      <c r="Q911">
        <v>125.77</v>
      </c>
      <c r="R911">
        <v>126.3</v>
      </c>
      <c r="S911">
        <v>124.2</v>
      </c>
      <c r="T911">
        <v>126.09</v>
      </c>
      <c r="U911">
        <v>5768</v>
      </c>
      <c r="V911">
        <f t="shared" si="79"/>
        <v>-2.3736055067647534E-3</v>
      </c>
      <c r="AE911" s="1">
        <v>44334</v>
      </c>
      <c r="AF911">
        <v>2.3679999999999999</v>
      </c>
      <c r="AG911">
        <v>2.3820000000000001</v>
      </c>
      <c r="AH911">
        <v>2.3420000000000001</v>
      </c>
      <c r="AI911">
        <v>2.363</v>
      </c>
      <c r="AJ911">
        <f t="shared" si="80"/>
        <v>7.7452667814114631E-3</v>
      </c>
      <c r="AL911" s="1">
        <v>44322</v>
      </c>
      <c r="AM911">
        <v>167.95</v>
      </c>
      <c r="AN911">
        <v>170.29</v>
      </c>
      <c r="AO911">
        <v>167.92</v>
      </c>
      <c r="AP911">
        <v>170.06</v>
      </c>
      <c r="AQ911">
        <v>13574070</v>
      </c>
      <c r="AR911">
        <f t="shared" si="81"/>
        <v>1.667961977640935E-2</v>
      </c>
    </row>
    <row r="912" spans="1:44" x14ac:dyDescent="0.2">
      <c r="A912" s="1">
        <v>44321</v>
      </c>
      <c r="B912">
        <v>174.61</v>
      </c>
      <c r="C912">
        <v>174.85990000000001</v>
      </c>
      <c r="D912">
        <v>172.77</v>
      </c>
      <c r="E912">
        <v>174.27</v>
      </c>
      <c r="F912">
        <v>390027</v>
      </c>
      <c r="G912">
        <f t="shared" si="82"/>
        <v>2.0124195032200022E-3</v>
      </c>
      <c r="I912" s="1">
        <v>44321</v>
      </c>
      <c r="J912">
        <v>4177.0600000000004</v>
      </c>
      <c r="K912">
        <v>4187.72</v>
      </c>
      <c r="L912">
        <v>4160.9399999999996</v>
      </c>
      <c r="M912">
        <v>4167.59</v>
      </c>
      <c r="N912">
        <f t="shared" si="78"/>
        <v>7.8356048917425699E-3</v>
      </c>
      <c r="P912" s="1">
        <v>44321</v>
      </c>
      <c r="Q912">
        <v>126.6</v>
      </c>
      <c r="R912">
        <v>127.31</v>
      </c>
      <c r="S912">
        <v>126.1</v>
      </c>
      <c r="T912">
        <v>126.39</v>
      </c>
      <c r="U912">
        <v>2117</v>
      </c>
      <c r="V912">
        <f t="shared" si="79"/>
        <v>2.5382723883557341E-3</v>
      </c>
      <c r="AE912" s="1">
        <v>44333</v>
      </c>
      <c r="AF912">
        <v>2.347</v>
      </c>
      <c r="AG912">
        <v>2.37</v>
      </c>
      <c r="AH912">
        <v>2.3239999999999998</v>
      </c>
      <c r="AI912">
        <v>2.3679999999999999</v>
      </c>
      <c r="AJ912">
        <f t="shared" si="80"/>
        <v>-9.7997443544951563E-3</v>
      </c>
      <c r="AL912" s="1">
        <v>44321</v>
      </c>
      <c r="AM912">
        <v>166.63</v>
      </c>
      <c r="AN912">
        <v>167.31</v>
      </c>
      <c r="AO912">
        <v>166.61</v>
      </c>
      <c r="AP912">
        <v>167.27</v>
      </c>
      <c r="AQ912">
        <v>5949985</v>
      </c>
      <c r="AR912">
        <f t="shared" si="81"/>
        <v>4.1421539200384057E-3</v>
      </c>
    </row>
    <row r="913" spans="1:44" x14ac:dyDescent="0.2">
      <c r="A913" s="1">
        <v>44320</v>
      </c>
      <c r="B913">
        <v>173.32</v>
      </c>
      <c r="C913">
        <v>173.93</v>
      </c>
      <c r="D913">
        <v>171.51</v>
      </c>
      <c r="E913">
        <v>173.92</v>
      </c>
      <c r="F913">
        <v>600487</v>
      </c>
      <c r="G913">
        <f t="shared" si="82"/>
        <v>-2.2993791676259175E-4</v>
      </c>
      <c r="I913" s="1">
        <v>44320</v>
      </c>
      <c r="J913">
        <v>4179.04</v>
      </c>
      <c r="K913">
        <v>4179.04</v>
      </c>
      <c r="L913">
        <v>4128.59</v>
      </c>
      <c r="M913">
        <v>4164.66</v>
      </c>
      <c r="N913">
        <f t="shared" si="78"/>
        <v>-1.4192830519361037E-2</v>
      </c>
      <c r="P913" s="1">
        <v>44320</v>
      </c>
      <c r="Q913">
        <v>127.28</v>
      </c>
      <c r="R913">
        <v>127.28</v>
      </c>
      <c r="S913">
        <v>124.36</v>
      </c>
      <c r="T913">
        <v>126.07</v>
      </c>
      <c r="U913">
        <v>9527</v>
      </c>
      <c r="V913">
        <f t="shared" si="79"/>
        <v>-1.2609649122807124E-2</v>
      </c>
      <c r="AE913" s="1">
        <v>44330</v>
      </c>
      <c r="AF913">
        <v>2.3980000000000001</v>
      </c>
      <c r="AG913">
        <v>2.3980000000000001</v>
      </c>
      <c r="AH913">
        <v>2.347</v>
      </c>
      <c r="AI913">
        <v>2.347</v>
      </c>
      <c r="AJ913">
        <f t="shared" si="80"/>
        <v>-1.1789473684210537E-2</v>
      </c>
      <c r="AL913" s="1">
        <v>44320</v>
      </c>
      <c r="AM913">
        <v>167.69</v>
      </c>
      <c r="AN913">
        <v>168.55</v>
      </c>
      <c r="AO913">
        <v>165.5</v>
      </c>
      <c r="AP913">
        <v>166.58</v>
      </c>
      <c r="AQ913">
        <v>10267410</v>
      </c>
      <c r="AR913">
        <f t="shared" si="81"/>
        <v>-7.329718133603419E-3</v>
      </c>
    </row>
    <row r="914" spans="1:44" x14ac:dyDescent="0.2">
      <c r="A914" s="1">
        <v>44319</v>
      </c>
      <c r="B914">
        <v>173.75</v>
      </c>
      <c r="C914">
        <v>175.04</v>
      </c>
      <c r="D914">
        <v>172.93600000000001</v>
      </c>
      <c r="E914">
        <v>173.96</v>
      </c>
      <c r="F914">
        <v>510184</v>
      </c>
      <c r="G914">
        <f t="shared" si="82"/>
        <v>9.9274310595065772E-3</v>
      </c>
      <c r="I914" s="1">
        <v>44319</v>
      </c>
      <c r="J914">
        <v>4191.9799999999996</v>
      </c>
      <c r="K914">
        <v>4209.3900000000003</v>
      </c>
      <c r="L914">
        <v>4188.03</v>
      </c>
      <c r="M914">
        <v>4192.66</v>
      </c>
      <c r="N914">
        <f t="shared" si="78"/>
        <v>3.1569996526819837E-3</v>
      </c>
      <c r="P914" s="1">
        <v>44319</v>
      </c>
      <c r="Q914">
        <v>128.32</v>
      </c>
      <c r="R914">
        <v>128.32</v>
      </c>
      <c r="S914">
        <v>127.54</v>
      </c>
      <c r="T914">
        <v>127.68</v>
      </c>
      <c r="U914">
        <v>3633</v>
      </c>
      <c r="V914">
        <f t="shared" si="79"/>
        <v>3.0638699033702613E-3</v>
      </c>
      <c r="AE914" s="1">
        <v>44329</v>
      </c>
      <c r="AF914">
        <v>2.415</v>
      </c>
      <c r="AG914">
        <v>2.4209999999999998</v>
      </c>
      <c r="AH914">
        <v>2.375</v>
      </c>
      <c r="AI914">
        <v>2.3980000000000001</v>
      </c>
      <c r="AJ914">
        <f t="shared" si="80"/>
        <v>2.0627417275461989E-2</v>
      </c>
      <c r="AL914" s="1">
        <v>44319</v>
      </c>
      <c r="AM914">
        <v>167.61</v>
      </c>
      <c r="AN914">
        <v>168.43</v>
      </c>
      <c r="AO914">
        <v>167.41</v>
      </c>
      <c r="AP914">
        <v>167.81</v>
      </c>
      <c r="AQ914">
        <v>9014708</v>
      </c>
      <c r="AR914">
        <f t="shared" si="81"/>
        <v>1.2978389472413412E-2</v>
      </c>
    </row>
    <row r="915" spans="1:44" x14ac:dyDescent="0.2">
      <c r="A915" s="1">
        <v>44316</v>
      </c>
      <c r="B915">
        <v>173.26</v>
      </c>
      <c r="C915">
        <v>173.99889999999999</v>
      </c>
      <c r="D915">
        <v>171.86189999999999</v>
      </c>
      <c r="E915">
        <v>172.25</v>
      </c>
      <c r="F915">
        <v>489814</v>
      </c>
      <c r="G915">
        <f t="shared" si="82"/>
        <v>-1.2611063341931721E-2</v>
      </c>
      <c r="I915" s="1">
        <v>44316</v>
      </c>
      <c r="J915">
        <v>4198.1000000000004</v>
      </c>
      <c r="K915">
        <v>4198.1000000000004</v>
      </c>
      <c r="L915">
        <v>4174.8500000000004</v>
      </c>
      <c r="M915">
        <v>4181.17</v>
      </c>
      <c r="N915">
        <f t="shared" si="78"/>
        <v>-4.6925763920313259E-4</v>
      </c>
      <c r="P915" s="1">
        <v>44316</v>
      </c>
      <c r="Q915">
        <v>128.63</v>
      </c>
      <c r="R915">
        <v>128.69</v>
      </c>
      <c r="S915">
        <v>127.16</v>
      </c>
      <c r="T915">
        <v>127.29</v>
      </c>
      <c r="U915">
        <v>5251</v>
      </c>
      <c r="V915">
        <f t="shared" si="79"/>
        <v>-1.470702066723424E-2</v>
      </c>
      <c r="AE915" s="1">
        <v>44328</v>
      </c>
      <c r="AF915">
        <v>2.3519999999999999</v>
      </c>
      <c r="AG915">
        <v>2.423</v>
      </c>
      <c r="AH915">
        <v>2.327</v>
      </c>
      <c r="AI915">
        <v>2.415</v>
      </c>
      <c r="AJ915">
        <f t="shared" si="80"/>
        <v>8.2322357019064679E-3</v>
      </c>
      <c r="AL915" s="1">
        <v>44316</v>
      </c>
      <c r="AM915">
        <v>165.86</v>
      </c>
      <c r="AN915">
        <v>166</v>
      </c>
      <c r="AO915">
        <v>165.24</v>
      </c>
      <c r="AP915">
        <v>165.66</v>
      </c>
      <c r="AQ915">
        <v>6248711</v>
      </c>
      <c r="AR915">
        <f t="shared" si="81"/>
        <v>-3.3690289977138868E-3</v>
      </c>
    </row>
    <row r="916" spans="1:44" x14ac:dyDescent="0.2">
      <c r="A916" s="1">
        <v>44315</v>
      </c>
      <c r="B916">
        <v>175</v>
      </c>
      <c r="C916">
        <v>175.5522</v>
      </c>
      <c r="D916">
        <v>173</v>
      </c>
      <c r="E916">
        <v>174.45</v>
      </c>
      <c r="F916">
        <v>551228</v>
      </c>
      <c r="G916">
        <f t="shared" si="82"/>
        <v>3.9709944751381088E-3</v>
      </c>
      <c r="I916" s="1">
        <v>44315</v>
      </c>
      <c r="J916">
        <v>4206.1400000000003</v>
      </c>
      <c r="K916">
        <v>4218.78</v>
      </c>
      <c r="L916">
        <v>4176.8100000000004</v>
      </c>
      <c r="M916">
        <v>4211.47</v>
      </c>
      <c r="N916">
        <f t="shared" si="78"/>
        <v>-1.1884891122917382E-3</v>
      </c>
      <c r="P916" s="1">
        <v>44315</v>
      </c>
      <c r="Q916">
        <v>131</v>
      </c>
      <c r="R916">
        <v>131</v>
      </c>
      <c r="S916">
        <v>128.44</v>
      </c>
      <c r="T916">
        <v>129.19</v>
      </c>
      <c r="U916">
        <v>3160</v>
      </c>
      <c r="V916">
        <f t="shared" si="79"/>
        <v>-5.848403232012243E-3</v>
      </c>
      <c r="AE916" s="1">
        <v>44327</v>
      </c>
      <c r="AF916">
        <v>2.323</v>
      </c>
      <c r="AG916">
        <v>2.3650000000000002</v>
      </c>
      <c r="AH916">
        <v>2.3079999999999998</v>
      </c>
      <c r="AI916">
        <v>2.3519999999999999</v>
      </c>
      <c r="AJ916">
        <f t="shared" si="80"/>
        <v>1.7188188629352005E-2</v>
      </c>
      <c r="AL916" s="1">
        <v>44315</v>
      </c>
      <c r="AM916">
        <v>165.58</v>
      </c>
      <c r="AN916">
        <v>166.26</v>
      </c>
      <c r="AO916">
        <v>164.47</v>
      </c>
      <c r="AP916">
        <v>166.22</v>
      </c>
      <c r="AQ916">
        <v>9067627</v>
      </c>
      <c r="AR916">
        <f t="shared" si="81"/>
        <v>-4.1339644119585267E-3</v>
      </c>
    </row>
    <row r="917" spans="1:44" x14ac:dyDescent="0.2">
      <c r="A917" s="1">
        <v>44314</v>
      </c>
      <c r="B917">
        <v>173.65</v>
      </c>
      <c r="C917">
        <v>174.08</v>
      </c>
      <c r="D917">
        <v>172.92</v>
      </c>
      <c r="E917">
        <v>173.76</v>
      </c>
      <c r="F917">
        <v>402435</v>
      </c>
      <c r="G917">
        <f t="shared" si="82"/>
        <v>2.2495241391243372E-3</v>
      </c>
      <c r="I917" s="1">
        <v>44314</v>
      </c>
      <c r="J917">
        <v>4185.1400000000003</v>
      </c>
      <c r="K917">
        <v>4201.53</v>
      </c>
      <c r="L917">
        <v>4181.78</v>
      </c>
      <c r="M917">
        <v>4183.18</v>
      </c>
      <c r="N917">
        <f t="shared" si="78"/>
        <v>1.3313474864828697E-3</v>
      </c>
      <c r="P917" s="1">
        <v>44314</v>
      </c>
      <c r="Q917">
        <v>130.31</v>
      </c>
      <c r="R917">
        <v>130.31</v>
      </c>
      <c r="S917">
        <v>129.37</v>
      </c>
      <c r="T917">
        <v>129.94999999999999</v>
      </c>
      <c r="U917">
        <v>8414</v>
      </c>
      <c r="V917">
        <f t="shared" si="79"/>
        <v>-4.6150296131068592E-4</v>
      </c>
      <c r="AE917" s="1">
        <v>44326</v>
      </c>
      <c r="AF917">
        <v>2.282</v>
      </c>
      <c r="AG917">
        <v>2.3319999999999999</v>
      </c>
      <c r="AH917">
        <v>2.2690000000000001</v>
      </c>
      <c r="AI917">
        <v>2.323</v>
      </c>
      <c r="AJ917">
        <f t="shared" si="80"/>
        <v>4.5622119815668292E-2</v>
      </c>
      <c r="AL917" s="1">
        <v>44314</v>
      </c>
      <c r="AM917">
        <v>165.75</v>
      </c>
      <c r="AN917">
        <v>166.96</v>
      </c>
      <c r="AO917">
        <v>165.49</v>
      </c>
      <c r="AP917">
        <v>166.91</v>
      </c>
      <c r="AQ917">
        <v>6932217</v>
      </c>
      <c r="AR917">
        <f t="shared" si="81"/>
        <v>2.9443576493210499E-3</v>
      </c>
    </row>
    <row r="918" spans="1:44" x14ac:dyDescent="0.2">
      <c r="A918" s="1">
        <v>44313</v>
      </c>
      <c r="B918">
        <v>172.91</v>
      </c>
      <c r="C918">
        <v>173.6695</v>
      </c>
      <c r="D918">
        <v>172.24</v>
      </c>
      <c r="E918">
        <v>173.37</v>
      </c>
      <c r="F918">
        <v>392793</v>
      </c>
      <c r="G918">
        <f t="shared" si="82"/>
        <v>4.7522457258765173E-3</v>
      </c>
      <c r="I918" s="1">
        <v>44313</v>
      </c>
      <c r="J918">
        <v>4188.25</v>
      </c>
      <c r="K918">
        <v>4193.3500000000004</v>
      </c>
      <c r="L918">
        <v>4176.22</v>
      </c>
      <c r="M918">
        <v>4186.72</v>
      </c>
      <c r="N918">
        <f t="shared" si="78"/>
        <v>-1.4680706586710419E-3</v>
      </c>
      <c r="P918" s="1">
        <v>44313</v>
      </c>
      <c r="Q918">
        <v>130.18</v>
      </c>
      <c r="R918">
        <v>130.26</v>
      </c>
      <c r="S918">
        <v>129.58000000000001</v>
      </c>
      <c r="T918">
        <v>130.01</v>
      </c>
      <c r="U918">
        <v>2998</v>
      </c>
      <c r="V918">
        <f t="shared" si="79"/>
        <v>2.6993675767391203E-3</v>
      </c>
      <c r="AE918" s="1">
        <v>44323</v>
      </c>
      <c r="AF918">
        <v>2.2440000000000002</v>
      </c>
      <c r="AG918">
        <v>2.2919999999999998</v>
      </c>
      <c r="AH918">
        <v>2.17</v>
      </c>
      <c r="AI918">
        <v>2.282</v>
      </c>
      <c r="AJ918">
        <f t="shared" si="80"/>
        <v>-2.7777777777777898E-2</v>
      </c>
      <c r="AL918" s="1">
        <v>44313</v>
      </c>
      <c r="AM918">
        <v>166.92</v>
      </c>
      <c r="AN918">
        <v>167.15</v>
      </c>
      <c r="AO918">
        <v>166.28</v>
      </c>
      <c r="AP918">
        <v>166.42</v>
      </c>
      <c r="AQ918">
        <v>5363499</v>
      </c>
      <c r="AR918">
        <f t="shared" si="81"/>
        <v>-2.5173819228003829E-3</v>
      </c>
    </row>
    <row r="919" spans="1:44" x14ac:dyDescent="0.2">
      <c r="A919" s="1">
        <v>44312</v>
      </c>
      <c r="B919">
        <v>172.49</v>
      </c>
      <c r="C919">
        <v>173.32</v>
      </c>
      <c r="D919">
        <v>172.20500000000001</v>
      </c>
      <c r="E919">
        <v>172.55</v>
      </c>
      <c r="F919">
        <v>388613</v>
      </c>
      <c r="G919">
        <f t="shared" si="82"/>
        <v>5.3017944535074871E-3</v>
      </c>
      <c r="I919" s="1">
        <v>44312</v>
      </c>
      <c r="J919">
        <v>4185.03</v>
      </c>
      <c r="K919">
        <v>4194.1899999999996</v>
      </c>
      <c r="L919">
        <v>4182.3599999999997</v>
      </c>
      <c r="M919">
        <v>4187.62</v>
      </c>
      <c r="N919">
        <f t="shared" si="78"/>
        <v>1.0529672995423756E-2</v>
      </c>
      <c r="P919" s="1">
        <v>44312</v>
      </c>
      <c r="Q919">
        <v>128.69999999999999</v>
      </c>
      <c r="R919">
        <v>129.71</v>
      </c>
      <c r="S919">
        <v>128.69999999999999</v>
      </c>
      <c r="T919">
        <v>129.66</v>
      </c>
      <c r="U919">
        <v>7062</v>
      </c>
      <c r="V919">
        <f t="shared" si="79"/>
        <v>1.3443801782085344E-2</v>
      </c>
      <c r="AE919" s="1">
        <v>44322</v>
      </c>
      <c r="AF919">
        <v>2.2440000000000002</v>
      </c>
      <c r="AG919">
        <v>2.2749999999999999</v>
      </c>
      <c r="AH919">
        <v>2.2320000000000002</v>
      </c>
      <c r="AI919">
        <v>2.2440000000000002</v>
      </c>
      <c r="AJ919">
        <f t="shared" si="80"/>
        <v>-4.0160642570280661E-3</v>
      </c>
      <c r="AL919" s="1">
        <v>44312</v>
      </c>
      <c r="AM919">
        <v>166.63</v>
      </c>
      <c r="AN919">
        <v>166.86500000000001</v>
      </c>
      <c r="AO919">
        <v>166.05</v>
      </c>
      <c r="AP919">
        <v>166.84</v>
      </c>
      <c r="AQ919">
        <v>4786613</v>
      </c>
      <c r="AR919">
        <f t="shared" si="81"/>
        <v>2.6442307692307555E-3</v>
      </c>
    </row>
    <row r="920" spans="1:44" x14ac:dyDescent="0.2">
      <c r="A920" s="1">
        <v>44309</v>
      </c>
      <c r="B920">
        <v>169.51</v>
      </c>
      <c r="C920">
        <v>172.22</v>
      </c>
      <c r="D920">
        <v>168.96</v>
      </c>
      <c r="E920">
        <v>171.64</v>
      </c>
      <c r="F920">
        <v>410585</v>
      </c>
      <c r="G920">
        <f t="shared" si="82"/>
        <v>1.7367079604054165E-2</v>
      </c>
      <c r="I920" s="1">
        <v>44309</v>
      </c>
      <c r="J920">
        <v>4138.78</v>
      </c>
      <c r="K920">
        <v>4194.17</v>
      </c>
      <c r="L920">
        <v>4138.78</v>
      </c>
      <c r="M920">
        <v>4180.17</v>
      </c>
      <c r="N920">
        <f t="shared" si="78"/>
        <v>3.65934393710491E-3</v>
      </c>
      <c r="P920" s="1">
        <v>44309</v>
      </c>
      <c r="Q920">
        <v>127.19</v>
      </c>
      <c r="R920">
        <v>128.13</v>
      </c>
      <c r="S920">
        <v>127.19</v>
      </c>
      <c r="T920">
        <v>127.94</v>
      </c>
      <c r="U920">
        <v>3306</v>
      </c>
      <c r="V920">
        <f t="shared" si="79"/>
        <v>2.2129903331469171E-2</v>
      </c>
      <c r="AE920" s="1">
        <v>44321</v>
      </c>
      <c r="AF920">
        <v>2.2650000000000001</v>
      </c>
      <c r="AG920">
        <v>2.294</v>
      </c>
      <c r="AH920">
        <v>2.2410000000000001</v>
      </c>
      <c r="AI920">
        <v>2.2440000000000002</v>
      </c>
      <c r="AJ920">
        <f t="shared" si="80"/>
        <v>3.1333930170099004E-3</v>
      </c>
      <c r="AL920" s="1">
        <v>44309</v>
      </c>
      <c r="AM920">
        <v>167.37</v>
      </c>
      <c r="AN920">
        <v>167.53</v>
      </c>
      <c r="AO920">
        <v>165.78</v>
      </c>
      <c r="AP920">
        <v>166.4</v>
      </c>
      <c r="AQ920">
        <v>7107484</v>
      </c>
      <c r="AR920">
        <f t="shared" si="81"/>
        <v>-3.8314176245209915E-3</v>
      </c>
    </row>
    <row r="921" spans="1:44" x14ac:dyDescent="0.2">
      <c r="A921" s="1">
        <v>44308</v>
      </c>
      <c r="B921">
        <v>170.02</v>
      </c>
      <c r="C921">
        <v>171</v>
      </c>
      <c r="D921">
        <v>168.31</v>
      </c>
      <c r="E921">
        <v>168.71</v>
      </c>
      <c r="F921">
        <v>426739</v>
      </c>
      <c r="G921">
        <f t="shared" si="82"/>
        <v>-5.7166430928807096E-3</v>
      </c>
      <c r="I921" s="1">
        <v>44308</v>
      </c>
      <c r="J921">
        <v>4170.46</v>
      </c>
      <c r="K921">
        <v>4179.57</v>
      </c>
      <c r="L921">
        <v>4123.6899999999996</v>
      </c>
      <c r="M921">
        <v>4134.9799999999996</v>
      </c>
      <c r="N921">
        <f t="shared" si="78"/>
        <v>-6.4463751257182829E-4</v>
      </c>
      <c r="P921" s="1">
        <v>44308</v>
      </c>
      <c r="Q921">
        <v>127.21</v>
      </c>
      <c r="R921">
        <v>127.21</v>
      </c>
      <c r="S921">
        <v>125</v>
      </c>
      <c r="T921">
        <v>125.17</v>
      </c>
      <c r="U921">
        <v>6231</v>
      </c>
      <c r="V921">
        <f t="shared" si="79"/>
        <v>-4.5331636710672276E-3</v>
      </c>
      <c r="AE921" s="1">
        <v>44320</v>
      </c>
      <c r="AF921">
        <v>2.2839999999999998</v>
      </c>
      <c r="AG921">
        <v>2.3029999999999999</v>
      </c>
      <c r="AH921">
        <v>2.234</v>
      </c>
      <c r="AI921">
        <v>2.2650000000000001</v>
      </c>
      <c r="AJ921">
        <f t="shared" si="80"/>
        <v>-7.9928952042627871E-3</v>
      </c>
      <c r="AL921" s="1">
        <v>44308</v>
      </c>
      <c r="AM921">
        <v>167.11</v>
      </c>
      <c r="AN921">
        <v>167.53</v>
      </c>
      <c r="AO921">
        <v>166.49010000000001</v>
      </c>
      <c r="AP921">
        <v>167.04</v>
      </c>
      <c r="AQ921">
        <v>7680140</v>
      </c>
      <c r="AR921">
        <f t="shared" si="81"/>
        <v>-6.4830785701540678E-3</v>
      </c>
    </row>
    <row r="922" spans="1:44" x14ac:dyDescent="0.2">
      <c r="A922" s="1">
        <v>44307</v>
      </c>
      <c r="B922">
        <v>166.08</v>
      </c>
      <c r="C922">
        <v>169.73</v>
      </c>
      <c r="D922">
        <v>165.7807</v>
      </c>
      <c r="E922">
        <v>169.68</v>
      </c>
      <c r="F922">
        <v>836223</v>
      </c>
      <c r="G922">
        <f t="shared" si="82"/>
        <v>1.93439865433137E-2</v>
      </c>
      <c r="I922" s="1">
        <v>44307</v>
      </c>
      <c r="J922">
        <v>4128.42</v>
      </c>
      <c r="K922">
        <v>4175.0200000000004</v>
      </c>
      <c r="L922">
        <v>4126.3500000000004</v>
      </c>
      <c r="M922">
        <v>4173.42</v>
      </c>
      <c r="N922">
        <f t="shared" si="78"/>
        <v>1.9352269581729355E-3</v>
      </c>
      <c r="P922" s="1">
        <v>44307</v>
      </c>
      <c r="Q922">
        <v>124.65</v>
      </c>
      <c r="R922">
        <v>125.74</v>
      </c>
      <c r="S922">
        <v>124.65</v>
      </c>
      <c r="T922">
        <v>125.74</v>
      </c>
      <c r="U922">
        <v>4508</v>
      </c>
      <c r="V922">
        <f t="shared" si="79"/>
        <v>2.3857992020193734E-2</v>
      </c>
      <c r="AE922" s="1">
        <v>44319</v>
      </c>
      <c r="AF922">
        <v>2.294</v>
      </c>
      <c r="AG922">
        <v>2.3250000000000002</v>
      </c>
      <c r="AH922">
        <v>2.2519999999999998</v>
      </c>
      <c r="AI922">
        <v>2.2839999999999998</v>
      </c>
      <c r="AJ922">
        <f t="shared" si="80"/>
        <v>-1.745200698080281E-2</v>
      </c>
      <c r="AL922" s="1">
        <v>44307</v>
      </c>
      <c r="AM922">
        <v>167.18</v>
      </c>
      <c r="AN922">
        <v>168.39</v>
      </c>
      <c r="AO922">
        <v>167.15</v>
      </c>
      <c r="AP922">
        <v>168.13</v>
      </c>
      <c r="AQ922">
        <v>8380178</v>
      </c>
      <c r="AR922">
        <f t="shared" si="81"/>
        <v>9.9111004324844171E-3</v>
      </c>
    </row>
    <row r="923" spans="1:44" x14ac:dyDescent="0.2">
      <c r="A923" s="1">
        <v>44306</v>
      </c>
      <c r="B923">
        <v>169.28</v>
      </c>
      <c r="C923">
        <v>169.28</v>
      </c>
      <c r="D923">
        <v>165.3</v>
      </c>
      <c r="E923">
        <v>166.46</v>
      </c>
      <c r="F923">
        <v>648170</v>
      </c>
      <c r="G923">
        <f t="shared" si="82"/>
        <v>-1.8803418803418789E-2</v>
      </c>
      <c r="I923" s="1">
        <v>44306</v>
      </c>
      <c r="J923">
        <v>4159.18</v>
      </c>
      <c r="K923">
        <v>4159.18</v>
      </c>
      <c r="L923">
        <v>4118.38</v>
      </c>
      <c r="M923">
        <v>4134.9399999999996</v>
      </c>
      <c r="N923">
        <f t="shared" si="78"/>
        <v>-7.7316544873231568E-3</v>
      </c>
      <c r="P923" s="1">
        <v>44306</v>
      </c>
      <c r="Q923">
        <v>125</v>
      </c>
      <c r="R923">
        <v>125</v>
      </c>
      <c r="S923">
        <v>122.14</v>
      </c>
      <c r="T923">
        <v>122.81</v>
      </c>
      <c r="U923">
        <v>2507</v>
      </c>
      <c r="V923">
        <f t="shared" si="79"/>
        <v>-2.3224369681062607E-2</v>
      </c>
      <c r="AE923" s="1">
        <v>44316</v>
      </c>
      <c r="AF923">
        <v>2.3039999999999998</v>
      </c>
      <c r="AG923">
        <v>2.3250000000000002</v>
      </c>
      <c r="AH923">
        <v>2.2919999999999998</v>
      </c>
      <c r="AI923">
        <v>2.294</v>
      </c>
      <c r="AJ923">
        <f t="shared" si="80"/>
        <v>8.7336244541475101E-4</v>
      </c>
      <c r="AL923" s="1">
        <v>44306</v>
      </c>
      <c r="AM923">
        <v>165.65</v>
      </c>
      <c r="AN923">
        <v>166.81</v>
      </c>
      <c r="AO923">
        <v>165.62</v>
      </c>
      <c r="AP923">
        <v>166.48</v>
      </c>
      <c r="AQ923">
        <v>6531979</v>
      </c>
      <c r="AR923">
        <f t="shared" si="81"/>
        <v>3.5565736331304083E-3</v>
      </c>
    </row>
    <row r="924" spans="1:44" x14ac:dyDescent="0.2">
      <c r="A924" s="1">
        <v>44305</v>
      </c>
      <c r="B924">
        <v>170.09</v>
      </c>
      <c r="C924">
        <v>170.7559</v>
      </c>
      <c r="D924">
        <v>168.6</v>
      </c>
      <c r="E924">
        <v>169.65</v>
      </c>
      <c r="F924">
        <v>493067</v>
      </c>
      <c r="G924">
        <f t="shared" si="82"/>
        <v>-5.5685814771394412E-3</v>
      </c>
      <c r="I924" s="1">
        <v>44305</v>
      </c>
      <c r="J924">
        <v>4179.8</v>
      </c>
      <c r="K924">
        <v>4180.8100000000004</v>
      </c>
      <c r="L924">
        <v>4150.47</v>
      </c>
      <c r="M924">
        <v>4163.26</v>
      </c>
      <c r="N924">
        <f t="shared" si="78"/>
        <v>-4.8624348138823345E-3</v>
      </c>
      <c r="P924" s="1">
        <v>44305</v>
      </c>
      <c r="Q924">
        <v>128.06</v>
      </c>
      <c r="R924">
        <v>128.06</v>
      </c>
      <c r="S924">
        <v>125.11</v>
      </c>
      <c r="T924">
        <v>125.73</v>
      </c>
      <c r="U924">
        <v>4166</v>
      </c>
      <c r="V924">
        <f t="shared" si="79"/>
        <v>-1.7734374999999969E-2</v>
      </c>
      <c r="AE924" s="1">
        <v>44315</v>
      </c>
      <c r="AF924">
        <v>2.29</v>
      </c>
      <c r="AG924">
        <v>2.3570000000000002</v>
      </c>
      <c r="AH924">
        <v>2.29</v>
      </c>
      <c r="AI924">
        <v>2.3039999999999998</v>
      </c>
      <c r="AJ924">
        <f t="shared" si="80"/>
        <v>3.9456378781235844E-3</v>
      </c>
      <c r="AL924" s="1">
        <v>44305</v>
      </c>
      <c r="AM924">
        <v>165.91</v>
      </c>
      <c r="AN924">
        <v>166.44</v>
      </c>
      <c r="AO924">
        <v>165.72</v>
      </c>
      <c r="AP924">
        <v>165.89</v>
      </c>
      <c r="AQ924">
        <v>5721727</v>
      </c>
      <c r="AR924">
        <f t="shared" si="81"/>
        <v>-2.765253982566925E-3</v>
      </c>
    </row>
    <row r="925" spans="1:44" x14ac:dyDescent="0.2">
      <c r="A925" s="1">
        <v>44302</v>
      </c>
      <c r="B925">
        <v>170.31</v>
      </c>
      <c r="C925">
        <v>171.15</v>
      </c>
      <c r="D925">
        <v>169.66</v>
      </c>
      <c r="E925">
        <v>170.6</v>
      </c>
      <c r="F925">
        <v>545542</v>
      </c>
      <c r="G925">
        <f t="shared" si="82"/>
        <v>6.0148602429530703E-3</v>
      </c>
      <c r="I925" s="1">
        <v>44302</v>
      </c>
      <c r="J925">
        <v>4174.1400000000003</v>
      </c>
      <c r="K925">
        <v>4191.3100000000004</v>
      </c>
      <c r="L925">
        <v>4170.75</v>
      </c>
      <c r="M925">
        <v>4185.47</v>
      </c>
      <c r="N925">
        <f t="shared" si="78"/>
        <v>7.485941213983366E-3</v>
      </c>
      <c r="P925" s="1">
        <v>44302</v>
      </c>
      <c r="Q925">
        <v>128.88</v>
      </c>
      <c r="R925">
        <v>128.88</v>
      </c>
      <c r="S925">
        <v>127.53</v>
      </c>
      <c r="T925">
        <v>128</v>
      </c>
      <c r="U925">
        <v>1941</v>
      </c>
      <c r="V925">
        <f t="shared" si="79"/>
        <v>1.408230323893028E-3</v>
      </c>
      <c r="AE925" s="1">
        <v>44314</v>
      </c>
      <c r="AF925">
        <v>2.2949999999999999</v>
      </c>
      <c r="AG925">
        <v>2.3220000000000001</v>
      </c>
      <c r="AH925">
        <v>2.2810000000000001</v>
      </c>
      <c r="AI925">
        <v>2.29</v>
      </c>
      <c r="AJ925">
        <f t="shared" si="80"/>
        <v>1.739518287243539E-2</v>
      </c>
      <c r="AL925" s="1">
        <v>44302</v>
      </c>
      <c r="AM925">
        <v>166.24</v>
      </c>
      <c r="AN925">
        <v>166.81100000000001</v>
      </c>
      <c r="AO925">
        <v>165.94</v>
      </c>
      <c r="AP925">
        <v>166.35</v>
      </c>
      <c r="AQ925">
        <v>10057600</v>
      </c>
      <c r="AR925">
        <f t="shared" si="81"/>
        <v>6.0477774417901425E-3</v>
      </c>
    </row>
    <row r="926" spans="1:44" x14ac:dyDescent="0.2">
      <c r="A926" s="1">
        <v>44301</v>
      </c>
      <c r="B926">
        <v>170.04</v>
      </c>
      <c r="C926">
        <v>170.04390000000001</v>
      </c>
      <c r="D926">
        <v>168.06360000000001</v>
      </c>
      <c r="E926">
        <v>169.58</v>
      </c>
      <c r="F926">
        <v>516018</v>
      </c>
      <c r="G926">
        <f t="shared" si="82"/>
        <v>3.6695075757576024E-3</v>
      </c>
      <c r="I926" s="1">
        <v>44301</v>
      </c>
      <c r="J926">
        <v>4139.76</v>
      </c>
      <c r="K926">
        <v>4173.49</v>
      </c>
      <c r="L926">
        <v>4139.76</v>
      </c>
      <c r="M926">
        <v>4170.42</v>
      </c>
      <c r="N926">
        <f t="shared" si="78"/>
        <v>4.5839834792168466E-3</v>
      </c>
      <c r="P926" s="1">
        <v>44301</v>
      </c>
      <c r="Q926">
        <v>127.5</v>
      </c>
      <c r="R926">
        <v>128.07</v>
      </c>
      <c r="S926">
        <v>127.3</v>
      </c>
      <c r="T926">
        <v>127.82</v>
      </c>
      <c r="U926">
        <v>5830</v>
      </c>
      <c r="V926">
        <f t="shared" si="79"/>
        <v>5.4275151419806321E-3</v>
      </c>
      <c r="AE926" s="1">
        <v>44313</v>
      </c>
      <c r="AF926">
        <v>2.2469999999999999</v>
      </c>
      <c r="AG926">
        <v>2.3039999999999998</v>
      </c>
      <c r="AH926">
        <v>2.242</v>
      </c>
      <c r="AI926">
        <v>2.2949999999999999</v>
      </c>
      <c r="AJ926">
        <f t="shared" si="80"/>
        <v>7.1877807726864395E-3</v>
      </c>
      <c r="AL926" s="1">
        <v>44301</v>
      </c>
      <c r="AM926">
        <v>164.07</v>
      </c>
      <c r="AN926">
        <v>165.79</v>
      </c>
      <c r="AO926">
        <v>164.03</v>
      </c>
      <c r="AP926">
        <v>165.35</v>
      </c>
      <c r="AQ926">
        <v>8250646</v>
      </c>
      <c r="AR926">
        <f t="shared" si="81"/>
        <v>1.6162733529990141E-2</v>
      </c>
    </row>
    <row r="927" spans="1:44" x14ac:dyDescent="0.2">
      <c r="A927" s="1">
        <v>44300</v>
      </c>
      <c r="B927">
        <v>167.75</v>
      </c>
      <c r="C927">
        <v>170.54</v>
      </c>
      <c r="D927">
        <v>167.75</v>
      </c>
      <c r="E927">
        <v>168.96</v>
      </c>
      <c r="F927">
        <v>615664</v>
      </c>
      <c r="G927">
        <f t="shared" si="82"/>
        <v>9.5602294455066576E-3</v>
      </c>
      <c r="I927" s="1">
        <v>44300</v>
      </c>
      <c r="J927">
        <v>4141.58</v>
      </c>
      <c r="K927">
        <v>4151.6899999999996</v>
      </c>
      <c r="L927">
        <v>4120.87</v>
      </c>
      <c r="M927">
        <v>4124.66</v>
      </c>
      <c r="N927">
        <f t="shared" si="78"/>
        <v>-8.6314957460798219E-4</v>
      </c>
      <c r="P927" s="1">
        <v>44300</v>
      </c>
      <c r="Q927">
        <v>127.24</v>
      </c>
      <c r="R927">
        <v>128.93</v>
      </c>
      <c r="S927">
        <v>127.13</v>
      </c>
      <c r="T927">
        <v>127.13</v>
      </c>
      <c r="U927">
        <v>6553</v>
      </c>
      <c r="V927">
        <f t="shared" si="79"/>
        <v>3.1473758753632893E-4</v>
      </c>
      <c r="AE927" s="1">
        <v>44312</v>
      </c>
      <c r="AF927">
        <v>2.2370000000000001</v>
      </c>
      <c r="AG927">
        <v>2.274</v>
      </c>
      <c r="AH927">
        <v>2.226</v>
      </c>
      <c r="AI927">
        <v>2.2469999999999999</v>
      </c>
      <c r="AJ927">
        <f t="shared" si="80"/>
        <v>4.0595399188091547E-3</v>
      </c>
      <c r="AL927" s="1">
        <v>44300</v>
      </c>
      <c r="AM927">
        <v>162.77000000000001</v>
      </c>
      <c r="AN927">
        <v>163.05000000000001</v>
      </c>
      <c r="AO927">
        <v>162.30000000000001</v>
      </c>
      <c r="AP927">
        <v>162.72</v>
      </c>
      <c r="AQ927">
        <v>6312296</v>
      </c>
      <c r="AR927">
        <f t="shared" si="81"/>
        <v>-4.3443676191642164E-3</v>
      </c>
    </row>
    <row r="928" spans="1:44" x14ac:dyDescent="0.2">
      <c r="A928" s="1">
        <v>44299</v>
      </c>
      <c r="B928">
        <v>168.24</v>
      </c>
      <c r="C928">
        <v>168.37</v>
      </c>
      <c r="D928">
        <v>166.19</v>
      </c>
      <c r="E928">
        <v>167.36</v>
      </c>
      <c r="F928">
        <v>530497</v>
      </c>
      <c r="G928">
        <f t="shared" si="82"/>
        <v>-7.3546856465004787E-3</v>
      </c>
      <c r="I928" s="1">
        <v>44299</v>
      </c>
      <c r="J928">
        <v>4130.1000000000004</v>
      </c>
      <c r="K928">
        <v>4148</v>
      </c>
      <c r="L928">
        <v>4124.43</v>
      </c>
      <c r="M928">
        <v>4141.59</v>
      </c>
      <c r="N928">
        <f t="shared" si="78"/>
        <v>2.3354606033801194E-3</v>
      </c>
      <c r="P928" s="1">
        <v>44299</v>
      </c>
      <c r="Q928">
        <v>126.49</v>
      </c>
      <c r="R928">
        <v>127.09</v>
      </c>
      <c r="S928">
        <v>126</v>
      </c>
      <c r="T928">
        <v>127.09</v>
      </c>
      <c r="U928">
        <v>3395</v>
      </c>
      <c r="V928">
        <f t="shared" si="79"/>
        <v>4.6640316205533864E-3</v>
      </c>
      <c r="AE928" s="1">
        <v>44309</v>
      </c>
      <c r="AF928">
        <v>2.2240000000000002</v>
      </c>
      <c r="AG928">
        <v>2.2669999999999999</v>
      </c>
      <c r="AH928">
        <v>2.2170000000000001</v>
      </c>
      <c r="AI928">
        <v>2.2370000000000001</v>
      </c>
      <c r="AJ928">
        <f t="shared" si="80"/>
        <v>-2.2502250225022022E-3</v>
      </c>
      <c r="AL928" s="1">
        <v>44299</v>
      </c>
      <c r="AM928">
        <v>163.18</v>
      </c>
      <c r="AN928">
        <v>163.85</v>
      </c>
      <c r="AO928">
        <v>163.03</v>
      </c>
      <c r="AP928">
        <v>163.43</v>
      </c>
      <c r="AQ928">
        <v>6995903</v>
      </c>
      <c r="AR928">
        <f t="shared" si="81"/>
        <v>7.0865171308849249E-3</v>
      </c>
    </row>
    <row r="929" spans="1:44" x14ac:dyDescent="0.2">
      <c r="A929" s="1">
        <v>44298</v>
      </c>
      <c r="B929">
        <v>168.48</v>
      </c>
      <c r="C929">
        <v>168.8734</v>
      </c>
      <c r="D929">
        <v>167.59</v>
      </c>
      <c r="E929">
        <v>168.6</v>
      </c>
      <c r="F929">
        <v>467244</v>
      </c>
      <c r="G929">
        <f t="shared" si="82"/>
        <v>3.0937648738694774E-3</v>
      </c>
      <c r="I929" s="1">
        <v>44298</v>
      </c>
      <c r="J929">
        <v>4124.71</v>
      </c>
      <c r="K929">
        <v>4131.76</v>
      </c>
      <c r="L929">
        <v>4114.82</v>
      </c>
      <c r="M929">
        <v>4127.99</v>
      </c>
      <c r="N929">
        <f t="shared" si="78"/>
        <v>4.7149195094138433E-3</v>
      </c>
      <c r="P929" s="1">
        <v>44298</v>
      </c>
      <c r="Q929">
        <v>127.13</v>
      </c>
      <c r="R929">
        <v>127.13</v>
      </c>
      <c r="S929">
        <v>125.75</v>
      </c>
      <c r="T929">
        <v>126.5</v>
      </c>
      <c r="U929">
        <v>9015</v>
      </c>
      <c r="V929">
        <f t="shared" si="79"/>
        <v>-3.3876940045695011E-3</v>
      </c>
      <c r="AE929" s="1">
        <v>44308</v>
      </c>
      <c r="AF929">
        <v>2.2559999999999998</v>
      </c>
      <c r="AG929">
        <v>2.2749999999999999</v>
      </c>
      <c r="AH929">
        <v>2.222</v>
      </c>
      <c r="AI929">
        <v>2.2240000000000002</v>
      </c>
      <c r="AJ929">
        <f t="shared" si="80"/>
        <v>-1.1125945705384919E-2</v>
      </c>
      <c r="AL929" s="1">
        <v>44298</v>
      </c>
      <c r="AM929">
        <v>162.72999999999999</v>
      </c>
      <c r="AN929">
        <v>162.80000000000001</v>
      </c>
      <c r="AO929">
        <v>161.81</v>
      </c>
      <c r="AP929">
        <v>162.28</v>
      </c>
      <c r="AQ929">
        <v>4896669</v>
      </c>
      <c r="AR929">
        <f t="shared" si="81"/>
        <v>-6.06357567219948E-3</v>
      </c>
    </row>
    <row r="930" spans="1:44" x14ac:dyDescent="0.2">
      <c r="A930" s="1">
        <v>44295</v>
      </c>
      <c r="B930">
        <v>167.72</v>
      </c>
      <c r="C930">
        <v>168.22</v>
      </c>
      <c r="D930">
        <v>167.08</v>
      </c>
      <c r="E930">
        <v>168.08</v>
      </c>
      <c r="F930">
        <v>565075</v>
      </c>
      <c r="G930">
        <f t="shared" si="82"/>
        <v>3.642443422702655E-3</v>
      </c>
      <c r="I930" s="1">
        <v>44295</v>
      </c>
      <c r="J930">
        <v>4096.1099999999997</v>
      </c>
      <c r="K930">
        <v>4129.4799999999996</v>
      </c>
      <c r="L930">
        <v>4095.51</v>
      </c>
      <c r="M930">
        <v>4128.8</v>
      </c>
      <c r="N930">
        <f t="shared" si="78"/>
        <v>3.1769437654010136E-3</v>
      </c>
      <c r="P930" s="1">
        <v>44295</v>
      </c>
      <c r="Q930">
        <v>126.65</v>
      </c>
      <c r="R930">
        <v>126.93</v>
      </c>
      <c r="S930">
        <v>125.96</v>
      </c>
      <c r="T930">
        <v>126.93</v>
      </c>
      <c r="U930">
        <v>3745</v>
      </c>
      <c r="V930">
        <f t="shared" si="79"/>
        <v>2.7650497708959433E-3</v>
      </c>
      <c r="AE930" s="1">
        <v>44307</v>
      </c>
      <c r="AF930">
        <v>2.2570000000000001</v>
      </c>
      <c r="AG930">
        <v>2.2829999999999999</v>
      </c>
      <c r="AH930">
        <v>2.2469999999999999</v>
      </c>
      <c r="AI930">
        <v>2.2559999999999998</v>
      </c>
      <c r="AJ930">
        <f t="shared" si="80"/>
        <v>-3.1055900621118531E-3</v>
      </c>
      <c r="AL930" s="1">
        <v>44295</v>
      </c>
      <c r="AM930">
        <v>162.75</v>
      </c>
      <c r="AN930">
        <v>163.66</v>
      </c>
      <c r="AO930">
        <v>162.47999999999999</v>
      </c>
      <c r="AP930">
        <v>163.27000000000001</v>
      </c>
      <c r="AQ930">
        <v>6657898</v>
      </c>
      <c r="AR930">
        <f t="shared" si="81"/>
        <v>-7.5375357121146482E-3</v>
      </c>
    </row>
    <row r="931" spans="1:44" x14ac:dyDescent="0.2">
      <c r="A931" s="1">
        <v>44294</v>
      </c>
      <c r="B931">
        <v>167.67</v>
      </c>
      <c r="C931">
        <v>167.67</v>
      </c>
      <c r="D931">
        <v>165.35</v>
      </c>
      <c r="E931">
        <v>167.47</v>
      </c>
      <c r="F931">
        <v>759431</v>
      </c>
      <c r="G931">
        <f t="shared" si="82"/>
        <v>1.6747413122794495E-3</v>
      </c>
      <c r="I931" s="1">
        <v>44294</v>
      </c>
      <c r="J931">
        <v>4089.95</v>
      </c>
      <c r="K931">
        <v>4098.1899999999996</v>
      </c>
      <c r="L931">
        <v>4082.54</v>
      </c>
      <c r="M931">
        <v>4097.17</v>
      </c>
      <c r="N931">
        <f t="shared" si="78"/>
        <v>3.4977668860042667E-3</v>
      </c>
      <c r="P931" s="1">
        <v>44294</v>
      </c>
      <c r="Q931">
        <v>125.69</v>
      </c>
      <c r="R931">
        <v>126.58</v>
      </c>
      <c r="S931">
        <v>125.1</v>
      </c>
      <c r="T931">
        <v>126.58</v>
      </c>
      <c r="U931">
        <v>3721</v>
      </c>
      <c r="V931">
        <f t="shared" si="79"/>
        <v>1.1668797953964144E-2</v>
      </c>
      <c r="AE931" s="1">
        <v>44306</v>
      </c>
      <c r="AF931">
        <v>2.2999999999999998</v>
      </c>
      <c r="AG931">
        <v>2.327</v>
      </c>
      <c r="AH931">
        <v>2.254</v>
      </c>
      <c r="AI931">
        <v>2.2570000000000001</v>
      </c>
      <c r="AJ931">
        <f t="shared" si="80"/>
        <v>7.1492403932082284E-3</v>
      </c>
      <c r="AL931" s="1">
        <v>44294</v>
      </c>
      <c r="AM931">
        <v>164.16800000000001</v>
      </c>
      <c r="AN931">
        <v>164.77</v>
      </c>
      <c r="AO931">
        <v>164.14</v>
      </c>
      <c r="AP931">
        <v>164.51</v>
      </c>
      <c r="AQ931">
        <v>6574524</v>
      </c>
      <c r="AR931">
        <f t="shared" si="81"/>
        <v>1.0752027525190465E-2</v>
      </c>
    </row>
    <row r="932" spans="1:44" x14ac:dyDescent="0.2">
      <c r="A932" s="1">
        <v>44293</v>
      </c>
      <c r="B932">
        <v>168.58</v>
      </c>
      <c r="C932">
        <v>168.9632</v>
      </c>
      <c r="D932">
        <v>166.66</v>
      </c>
      <c r="E932">
        <v>167.19</v>
      </c>
      <c r="F932">
        <v>642834</v>
      </c>
      <c r="G932">
        <f t="shared" si="82"/>
        <v>-6.1820127206799746E-3</v>
      </c>
      <c r="I932" s="1">
        <v>44293</v>
      </c>
      <c r="J932">
        <v>4074.29</v>
      </c>
      <c r="K932">
        <v>4083.13</v>
      </c>
      <c r="L932">
        <v>4068.31</v>
      </c>
      <c r="M932">
        <v>4079.95</v>
      </c>
      <c r="N932">
        <f t="shared" si="78"/>
        <v>4.178813905127964E-5</v>
      </c>
      <c r="P932" s="1">
        <v>44293</v>
      </c>
      <c r="Q932">
        <v>127.02</v>
      </c>
      <c r="R932">
        <v>127.02</v>
      </c>
      <c r="S932">
        <v>125</v>
      </c>
      <c r="T932">
        <v>125.12</v>
      </c>
      <c r="U932">
        <v>6798</v>
      </c>
      <c r="V932">
        <f t="shared" si="79"/>
        <v>-1.2236520091576514E-2</v>
      </c>
      <c r="AE932" s="1">
        <v>44305</v>
      </c>
      <c r="AF932">
        <v>2.2749999999999999</v>
      </c>
      <c r="AG932">
        <v>2.306</v>
      </c>
      <c r="AH932">
        <v>2.238</v>
      </c>
      <c r="AI932">
        <v>2.2999999999999998</v>
      </c>
      <c r="AJ932">
        <f t="shared" si="80"/>
        <v>1.7905102954342003E-3</v>
      </c>
      <c r="AL932" s="1">
        <v>44293</v>
      </c>
      <c r="AM932">
        <v>162.82</v>
      </c>
      <c r="AN932">
        <v>163.31</v>
      </c>
      <c r="AO932">
        <v>162.5</v>
      </c>
      <c r="AP932">
        <v>162.76</v>
      </c>
      <c r="AQ932">
        <v>5436014</v>
      </c>
      <c r="AR932">
        <f t="shared" si="81"/>
        <v>-2.8182820732753828E-3</v>
      </c>
    </row>
    <row r="933" spans="1:44" x14ac:dyDescent="0.2">
      <c r="A933" s="1">
        <v>44292</v>
      </c>
      <c r="B933">
        <v>168.79</v>
      </c>
      <c r="C933">
        <v>169.71600000000001</v>
      </c>
      <c r="D933">
        <v>168.03120000000001</v>
      </c>
      <c r="E933">
        <v>168.23</v>
      </c>
      <c r="F933">
        <v>609804</v>
      </c>
      <c r="G933">
        <f t="shared" si="82"/>
        <v>-4.7531340977964771E-4</v>
      </c>
      <c r="I933" s="1">
        <v>44292</v>
      </c>
      <c r="J933">
        <v>4075.57</v>
      </c>
      <c r="K933">
        <v>4086.23</v>
      </c>
      <c r="L933">
        <v>4068.14</v>
      </c>
      <c r="M933">
        <v>4073.94</v>
      </c>
      <c r="N933">
        <f t="shared" si="78"/>
        <v>8.3530799813604402E-3</v>
      </c>
      <c r="P933" s="1">
        <v>44292</v>
      </c>
      <c r="Q933">
        <v>127.03</v>
      </c>
      <c r="R933">
        <v>127.6</v>
      </c>
      <c r="S933">
        <v>126.67</v>
      </c>
      <c r="T933">
        <v>126.67</v>
      </c>
      <c r="U933">
        <v>12334</v>
      </c>
      <c r="V933">
        <f t="shared" si="79"/>
        <v>3.1588091289588767E-4</v>
      </c>
      <c r="AE933" s="1">
        <v>44302</v>
      </c>
      <c r="AF933">
        <v>2.2770000000000001</v>
      </c>
      <c r="AG933">
        <v>2.2890000000000001</v>
      </c>
      <c r="AH933">
        <v>2.234</v>
      </c>
      <c r="AI933">
        <v>2.2749999999999999</v>
      </c>
      <c r="AJ933">
        <f t="shared" si="80"/>
        <v>1.2233801540552848E-2</v>
      </c>
      <c r="AL933" s="1">
        <v>44292</v>
      </c>
      <c r="AM933">
        <v>162.79</v>
      </c>
      <c r="AN933">
        <v>163.53</v>
      </c>
      <c r="AO933">
        <v>162.75</v>
      </c>
      <c r="AP933">
        <v>163.22</v>
      </c>
      <c r="AQ933">
        <v>6761166</v>
      </c>
      <c r="AR933">
        <f t="shared" si="81"/>
        <v>8.028656126482285E-3</v>
      </c>
    </row>
    <row r="934" spans="1:44" x14ac:dyDescent="0.2">
      <c r="A934" s="1">
        <v>44291</v>
      </c>
      <c r="B934">
        <v>168.99</v>
      </c>
      <c r="C934">
        <v>169.45699999999999</v>
      </c>
      <c r="D934">
        <v>167.63</v>
      </c>
      <c r="E934">
        <v>168.31</v>
      </c>
      <c r="F934">
        <v>943419</v>
      </c>
      <c r="G934">
        <f t="shared" si="82"/>
        <v>4.0565531229493938E-3</v>
      </c>
      <c r="I934" s="1">
        <v>44291</v>
      </c>
      <c r="J934">
        <v>4034.44</v>
      </c>
      <c r="K934">
        <v>4083.42</v>
      </c>
      <c r="L934">
        <v>4034.44</v>
      </c>
      <c r="M934">
        <v>4077.91</v>
      </c>
      <c r="N934">
        <f t="shared" si="78"/>
        <v>1.0433833068688947E-2</v>
      </c>
      <c r="P934" s="1">
        <v>44291</v>
      </c>
      <c r="Q934">
        <v>128.34</v>
      </c>
      <c r="R934">
        <v>128.34</v>
      </c>
      <c r="S934">
        <v>126</v>
      </c>
      <c r="T934">
        <v>126.63</v>
      </c>
      <c r="U934">
        <v>17081</v>
      </c>
      <c r="V934">
        <f t="shared" si="79"/>
        <v>6.6777963272119335E-3</v>
      </c>
      <c r="AE934" s="1">
        <v>44301</v>
      </c>
      <c r="AF934">
        <v>2.3180000000000001</v>
      </c>
      <c r="AG934">
        <v>2.3260000000000001</v>
      </c>
      <c r="AH934">
        <v>2.2069999999999999</v>
      </c>
      <c r="AI934">
        <v>2.2770000000000001</v>
      </c>
      <c r="AJ934">
        <f t="shared" si="80"/>
        <v>-3.7505451373746314E-2</v>
      </c>
      <c r="AL934" s="1">
        <v>44291</v>
      </c>
      <c r="AM934">
        <v>161.52000000000001</v>
      </c>
      <c r="AN934">
        <v>162.40469999999999</v>
      </c>
      <c r="AO934">
        <v>161.36000000000001</v>
      </c>
      <c r="AP934">
        <v>161.91999999999999</v>
      </c>
      <c r="AQ934">
        <v>6163799</v>
      </c>
      <c r="AR934">
        <f t="shared" si="81"/>
        <v>-3.7041610075319348E-4</v>
      </c>
    </row>
    <row r="935" spans="1:44" x14ac:dyDescent="0.2">
      <c r="A935" s="1">
        <v>44287</v>
      </c>
      <c r="B935">
        <v>166.48</v>
      </c>
      <c r="C935">
        <v>167.63</v>
      </c>
      <c r="D935">
        <v>165.65</v>
      </c>
      <c r="E935">
        <v>167.63</v>
      </c>
      <c r="F935">
        <v>739846</v>
      </c>
      <c r="G935">
        <f t="shared" si="82"/>
        <v>1.219733107904101E-2</v>
      </c>
      <c r="I935" s="1">
        <v>44287</v>
      </c>
      <c r="J935">
        <v>3992.78</v>
      </c>
      <c r="K935">
        <v>4020.63</v>
      </c>
      <c r="L935">
        <v>3992.78</v>
      </c>
      <c r="M935">
        <v>4019.87</v>
      </c>
      <c r="N935">
        <f t="shared" si="78"/>
        <v>6.5036879439775803E-3</v>
      </c>
      <c r="P935" s="1">
        <v>44287</v>
      </c>
      <c r="Q935">
        <v>125.78</v>
      </c>
      <c r="R935">
        <v>126.18</v>
      </c>
      <c r="S935">
        <v>125.23</v>
      </c>
      <c r="T935">
        <v>125.79</v>
      </c>
      <c r="U935">
        <v>7356</v>
      </c>
      <c r="V935">
        <f t="shared" si="79"/>
        <v>1.5090380890897389E-2</v>
      </c>
      <c r="AE935" s="1">
        <v>44300</v>
      </c>
      <c r="AF935">
        <v>2.2989999999999999</v>
      </c>
      <c r="AG935">
        <v>2.3340000000000001</v>
      </c>
      <c r="AH935">
        <v>2.2930000000000001</v>
      </c>
      <c r="AI935">
        <v>2.3180000000000001</v>
      </c>
      <c r="AJ935">
        <f t="shared" si="80"/>
        <v>-1.7414018284719213E-3</v>
      </c>
      <c r="AL935" s="1">
        <v>44287</v>
      </c>
      <c r="AM935">
        <v>161.56</v>
      </c>
      <c r="AN935">
        <v>162.11000000000001</v>
      </c>
      <c r="AO935">
        <v>161.28</v>
      </c>
      <c r="AP935">
        <v>161.97999999999999</v>
      </c>
      <c r="AQ935">
        <v>7105228</v>
      </c>
      <c r="AR935">
        <f t="shared" si="81"/>
        <v>1.2628157039259701E-2</v>
      </c>
    </row>
    <row r="936" spans="1:44" x14ac:dyDescent="0.2">
      <c r="A936" s="1">
        <v>44286</v>
      </c>
      <c r="B936">
        <v>166.13</v>
      </c>
      <c r="C936">
        <v>166.83</v>
      </c>
      <c r="D936">
        <v>165</v>
      </c>
      <c r="E936">
        <v>165.61</v>
      </c>
      <c r="F936">
        <v>535236</v>
      </c>
      <c r="G936">
        <f t="shared" si="82"/>
        <v>-1.0254554228494841E-3</v>
      </c>
      <c r="I936" s="1">
        <v>44286</v>
      </c>
      <c r="J936">
        <v>3967.25</v>
      </c>
      <c r="K936">
        <v>3994.41</v>
      </c>
      <c r="L936">
        <v>3966.98</v>
      </c>
      <c r="M936">
        <v>3972.89</v>
      </c>
      <c r="N936">
        <f t="shared" si="78"/>
        <v>5.7373204710535605E-3</v>
      </c>
      <c r="P936" s="1">
        <v>44286</v>
      </c>
      <c r="Q936">
        <v>122.82</v>
      </c>
      <c r="R936">
        <v>124.69</v>
      </c>
      <c r="S936">
        <v>122.78</v>
      </c>
      <c r="T936">
        <v>123.92</v>
      </c>
      <c r="U936">
        <v>5580</v>
      </c>
      <c r="V936">
        <f t="shared" si="79"/>
        <v>2.1430926475436932E-2</v>
      </c>
      <c r="AE936" s="1">
        <v>44299</v>
      </c>
      <c r="AF936">
        <v>2.3380000000000001</v>
      </c>
      <c r="AG936">
        <v>2.367</v>
      </c>
      <c r="AH936">
        <v>2.2970000000000002</v>
      </c>
      <c r="AI936">
        <v>2.2989999999999999</v>
      </c>
      <c r="AJ936">
        <f t="shared" si="80"/>
        <v>-6.4878892733562631E-3</v>
      </c>
      <c r="AL936" s="1">
        <v>44286</v>
      </c>
      <c r="AM936">
        <v>158.06</v>
      </c>
      <c r="AN936">
        <v>160.68</v>
      </c>
      <c r="AO936">
        <v>158.05000000000001</v>
      </c>
      <c r="AP936">
        <v>159.96</v>
      </c>
      <c r="AQ936">
        <v>10623770</v>
      </c>
      <c r="AR936">
        <f t="shared" si="81"/>
        <v>1.5167861902646537E-2</v>
      </c>
    </row>
    <row r="937" spans="1:44" x14ac:dyDescent="0.2">
      <c r="A937" s="1">
        <v>44285</v>
      </c>
      <c r="B937">
        <v>163.78</v>
      </c>
      <c r="C937">
        <v>166.1</v>
      </c>
      <c r="D937">
        <v>163.10210000000001</v>
      </c>
      <c r="E937">
        <v>165.78</v>
      </c>
      <c r="F937">
        <v>1557381</v>
      </c>
      <c r="G937">
        <f t="shared" si="82"/>
        <v>1.4379244936670098E-2</v>
      </c>
      <c r="I937" s="1">
        <v>44285</v>
      </c>
      <c r="J937">
        <v>3963.34</v>
      </c>
      <c r="K937">
        <v>3968.01</v>
      </c>
      <c r="L937">
        <v>3944.35</v>
      </c>
      <c r="M937">
        <v>3958.55</v>
      </c>
      <c r="N937">
        <f t="shared" si="78"/>
        <v>2.7895771254673405E-4</v>
      </c>
      <c r="P937" s="1">
        <v>44285</v>
      </c>
      <c r="Q937">
        <v>119.54</v>
      </c>
      <c r="R937">
        <v>121.66</v>
      </c>
      <c r="S937">
        <v>119.54</v>
      </c>
      <c r="T937">
        <v>121.32</v>
      </c>
      <c r="U937">
        <v>4864</v>
      </c>
      <c r="V937">
        <f t="shared" si="79"/>
        <v>1.4720642355302701E-2</v>
      </c>
      <c r="AE937" s="1">
        <v>44298</v>
      </c>
      <c r="AF937">
        <v>2.3330000000000002</v>
      </c>
      <c r="AG937">
        <v>2.355</v>
      </c>
      <c r="AH937">
        <v>2.3119999999999998</v>
      </c>
      <c r="AI937">
        <v>2.3380000000000001</v>
      </c>
      <c r="AJ937">
        <f t="shared" si="80"/>
        <v>3.9079461571862343E-3</v>
      </c>
      <c r="AL937" s="1">
        <v>44285</v>
      </c>
      <c r="AM937">
        <v>157.94</v>
      </c>
      <c r="AN937">
        <v>158.19999999999999</v>
      </c>
      <c r="AO937">
        <v>157.55000000000001</v>
      </c>
      <c r="AP937">
        <v>157.57</v>
      </c>
      <c r="AQ937">
        <v>8353246</v>
      </c>
      <c r="AR937">
        <f t="shared" si="81"/>
        <v>-1.7091884473832007E-2</v>
      </c>
    </row>
    <row r="938" spans="1:44" x14ac:dyDescent="0.2">
      <c r="A938" s="1">
        <v>44284</v>
      </c>
      <c r="B938">
        <v>165.87</v>
      </c>
      <c r="C938">
        <v>166.92</v>
      </c>
      <c r="D938">
        <v>162.785</v>
      </c>
      <c r="E938">
        <v>163.43</v>
      </c>
      <c r="F938">
        <v>676922</v>
      </c>
      <c r="G938">
        <f t="shared" si="82"/>
        <v>-1.8202571188273464E-2</v>
      </c>
      <c r="I938" s="1">
        <v>44284</v>
      </c>
      <c r="J938">
        <v>3969.31</v>
      </c>
      <c r="K938">
        <v>3981.83</v>
      </c>
      <c r="L938">
        <v>3943.25</v>
      </c>
      <c r="M938">
        <v>3971.09</v>
      </c>
      <c r="N938">
        <f t="shared" si="78"/>
        <v>6.6707172616616572E-3</v>
      </c>
      <c r="P938" s="1">
        <v>44284</v>
      </c>
      <c r="Q938">
        <v>122.57</v>
      </c>
      <c r="R938">
        <v>122.61</v>
      </c>
      <c r="S938">
        <v>119.56</v>
      </c>
      <c r="T938">
        <v>119.56</v>
      </c>
      <c r="U938">
        <v>10208</v>
      </c>
      <c r="V938">
        <f t="shared" si="79"/>
        <v>-2.1764032073310395E-2</v>
      </c>
      <c r="AE938" s="1">
        <v>44295</v>
      </c>
      <c r="AF938">
        <v>2.31</v>
      </c>
      <c r="AG938">
        <v>2.3610000000000002</v>
      </c>
      <c r="AH938">
        <v>2.3029999999999999</v>
      </c>
      <c r="AI938">
        <v>2.3330000000000002</v>
      </c>
      <c r="AJ938">
        <f t="shared" si="80"/>
        <v>-1.3009540329575514E-3</v>
      </c>
      <c r="AL938" s="1">
        <v>44284</v>
      </c>
      <c r="AM938">
        <v>161.46</v>
      </c>
      <c r="AN938">
        <v>161.52000000000001</v>
      </c>
      <c r="AO938">
        <v>159.83000000000001</v>
      </c>
      <c r="AP938">
        <v>160.31</v>
      </c>
      <c r="AQ938">
        <v>8409316</v>
      </c>
      <c r="AR938">
        <f t="shared" si="81"/>
        <v>-1.1895956607495111E-2</v>
      </c>
    </row>
    <row r="939" spans="1:44" x14ac:dyDescent="0.2">
      <c r="A939" s="1">
        <v>44281</v>
      </c>
      <c r="B939">
        <v>164.67</v>
      </c>
      <c r="C939">
        <v>166.47</v>
      </c>
      <c r="D939">
        <v>163.553</v>
      </c>
      <c r="E939">
        <v>166.46</v>
      </c>
      <c r="F939">
        <v>659688</v>
      </c>
      <c r="G939">
        <f t="shared" si="82"/>
        <v>1.9663093415007705E-2</v>
      </c>
      <c r="I939" s="1">
        <v>44281</v>
      </c>
      <c r="J939">
        <v>3917.12</v>
      </c>
      <c r="K939">
        <v>3978.19</v>
      </c>
      <c r="L939">
        <v>3917.12</v>
      </c>
      <c r="M939">
        <v>3974.54</v>
      </c>
      <c r="N939">
        <f t="shared" si="78"/>
        <v>1.6509666536914464E-2</v>
      </c>
      <c r="P939" s="1">
        <v>44281</v>
      </c>
      <c r="Q939">
        <v>121.48</v>
      </c>
      <c r="R939">
        <v>122.5</v>
      </c>
      <c r="S939">
        <v>119.67</v>
      </c>
      <c r="T939">
        <v>122.22</v>
      </c>
      <c r="U939">
        <v>2297</v>
      </c>
      <c r="V939">
        <f t="shared" si="79"/>
        <v>1.3684996267728339E-2</v>
      </c>
      <c r="AE939" s="1">
        <v>44294</v>
      </c>
      <c r="AF939">
        <v>2.3620000000000001</v>
      </c>
      <c r="AG939">
        <v>2.3620000000000001</v>
      </c>
      <c r="AH939">
        <v>2.306</v>
      </c>
      <c r="AI939">
        <v>2.31</v>
      </c>
      <c r="AJ939">
        <f t="shared" si="80"/>
        <v>5.2310374891020098E-3</v>
      </c>
      <c r="AL939" s="1">
        <v>44281</v>
      </c>
      <c r="AM939">
        <v>161.71</v>
      </c>
      <c r="AN939">
        <v>162.72999999999999</v>
      </c>
      <c r="AO939">
        <v>161.6499</v>
      </c>
      <c r="AP939">
        <v>162.24</v>
      </c>
      <c r="AQ939">
        <v>6153894</v>
      </c>
      <c r="AR939">
        <f t="shared" si="81"/>
        <v>2.8433675361602666E-3</v>
      </c>
    </row>
    <row r="940" spans="1:44" x14ac:dyDescent="0.2">
      <c r="A940" s="1">
        <v>44280</v>
      </c>
      <c r="B940">
        <v>158.13999999999999</v>
      </c>
      <c r="C940">
        <v>163.78809999999999</v>
      </c>
      <c r="D940">
        <v>157.19499999999999</v>
      </c>
      <c r="E940">
        <v>163.25</v>
      </c>
      <c r="F940">
        <v>1106006</v>
      </c>
      <c r="G940">
        <f t="shared" si="82"/>
        <v>2.0312500000000001E-2</v>
      </c>
      <c r="I940" s="1">
        <v>44280</v>
      </c>
      <c r="J940">
        <v>3879.34</v>
      </c>
      <c r="K940">
        <v>3919.54</v>
      </c>
      <c r="L940">
        <v>3853.5</v>
      </c>
      <c r="M940">
        <v>3909.52</v>
      </c>
      <c r="N940">
        <f t="shared" si="78"/>
        <v>-9.146145479510568E-3</v>
      </c>
      <c r="P940" s="1">
        <v>44280</v>
      </c>
      <c r="Q940">
        <v>116.95</v>
      </c>
      <c r="R940">
        <v>120.57</v>
      </c>
      <c r="S940">
        <v>116.39</v>
      </c>
      <c r="T940">
        <v>120.57</v>
      </c>
      <c r="U940">
        <v>9489</v>
      </c>
      <c r="V940">
        <f t="shared" si="79"/>
        <v>1.293791481139202E-2</v>
      </c>
      <c r="AE940" s="1">
        <v>44293</v>
      </c>
      <c r="AF940">
        <v>2.3239999999999998</v>
      </c>
      <c r="AG940">
        <v>2.3639999999999999</v>
      </c>
      <c r="AH940">
        <v>2.294</v>
      </c>
      <c r="AI940">
        <v>2.3620000000000001</v>
      </c>
      <c r="AJ940">
        <f t="shared" si="80"/>
        <v>-9.0712742980561152E-3</v>
      </c>
      <c r="AL940" s="1">
        <v>44280</v>
      </c>
      <c r="AM940">
        <v>163.0599</v>
      </c>
      <c r="AN940">
        <v>163.57990000000001</v>
      </c>
      <c r="AO940">
        <v>161.32</v>
      </c>
      <c r="AP940">
        <v>161.78</v>
      </c>
      <c r="AQ940">
        <v>8398596</v>
      </c>
      <c r="AR940">
        <f t="shared" si="81"/>
        <v>-3.633676171706617E-3</v>
      </c>
    </row>
    <row r="941" spans="1:44" x14ac:dyDescent="0.2">
      <c r="A941" s="1">
        <v>44279</v>
      </c>
      <c r="B941">
        <v>163.13999999999999</v>
      </c>
      <c r="C941">
        <v>165.05</v>
      </c>
      <c r="D941">
        <v>160</v>
      </c>
      <c r="E941">
        <v>160</v>
      </c>
      <c r="F941">
        <v>787233</v>
      </c>
      <c r="G941">
        <f t="shared" si="82"/>
        <v>-9.4105993065874815E-3</v>
      </c>
      <c r="I941" s="1">
        <v>44279</v>
      </c>
      <c r="J941">
        <v>3919.93</v>
      </c>
      <c r="K941">
        <v>3942.08</v>
      </c>
      <c r="L941">
        <v>3889.07</v>
      </c>
      <c r="M941">
        <v>3889.14</v>
      </c>
      <c r="N941">
        <f t="shared" si="78"/>
        <v>-3.2038384547758976E-3</v>
      </c>
      <c r="P941" s="1">
        <v>44279</v>
      </c>
      <c r="Q941">
        <v>123.68</v>
      </c>
      <c r="R941">
        <v>123.68</v>
      </c>
      <c r="S941">
        <v>119.03</v>
      </c>
      <c r="T941">
        <v>119.03</v>
      </c>
      <c r="U941">
        <v>4110</v>
      </c>
      <c r="V941">
        <f t="shared" si="79"/>
        <v>-2.7135267674703666E-2</v>
      </c>
      <c r="AE941" s="1">
        <v>44292</v>
      </c>
      <c r="AF941">
        <v>2.351</v>
      </c>
      <c r="AG941">
        <v>2.3650000000000002</v>
      </c>
      <c r="AH941">
        <v>2.3149999999999999</v>
      </c>
      <c r="AI941">
        <v>2.3239999999999998</v>
      </c>
      <c r="AJ941">
        <f t="shared" si="80"/>
        <v>-1.1106364801367041E-2</v>
      </c>
      <c r="AL941" s="1">
        <v>44279</v>
      </c>
      <c r="AM941">
        <v>162.21</v>
      </c>
      <c r="AN941">
        <v>162.88999999999999</v>
      </c>
      <c r="AO941">
        <v>161.94</v>
      </c>
      <c r="AP941">
        <v>162.37</v>
      </c>
      <c r="AQ941">
        <v>6183666</v>
      </c>
      <c r="AR941">
        <f t="shared" si="81"/>
        <v>3.4608491440578596E-3</v>
      </c>
    </row>
    <row r="942" spans="1:44" x14ac:dyDescent="0.2">
      <c r="A942" s="1">
        <v>44278</v>
      </c>
      <c r="B942">
        <v>165.7</v>
      </c>
      <c r="C942">
        <v>165.98990000000001</v>
      </c>
      <c r="D942">
        <v>160.66999999999999</v>
      </c>
      <c r="E942">
        <v>161.52000000000001</v>
      </c>
      <c r="F942">
        <v>1445398</v>
      </c>
      <c r="G942">
        <f t="shared" si="82"/>
        <v>-3.2002876663070855E-2</v>
      </c>
      <c r="I942" s="1">
        <v>44278</v>
      </c>
      <c r="J942">
        <v>3937.6</v>
      </c>
      <c r="K942">
        <v>3949.13</v>
      </c>
      <c r="L942">
        <v>3901.57</v>
      </c>
      <c r="M942">
        <v>3910.52</v>
      </c>
      <c r="N942">
        <f t="shared" si="78"/>
        <v>-3.216526662170093E-3</v>
      </c>
      <c r="P942" s="1">
        <v>44278</v>
      </c>
      <c r="Q942">
        <v>124.82</v>
      </c>
      <c r="R942">
        <v>125.02</v>
      </c>
      <c r="S942">
        <v>121.9</v>
      </c>
      <c r="T942">
        <v>122.35</v>
      </c>
      <c r="U942">
        <v>13704</v>
      </c>
      <c r="V942">
        <f t="shared" si="79"/>
        <v>-2.9276420184068643E-2</v>
      </c>
      <c r="AE942" s="1">
        <v>44291</v>
      </c>
      <c r="AF942">
        <v>2.359</v>
      </c>
      <c r="AG942">
        <v>2.399</v>
      </c>
      <c r="AH942">
        <v>2.3410000000000002</v>
      </c>
      <c r="AI942">
        <v>2.351</v>
      </c>
      <c r="AJ942">
        <f t="shared" si="80"/>
        <v>5.5841924398626914E-3</v>
      </c>
      <c r="AL942" s="1">
        <v>44278</v>
      </c>
      <c r="AM942">
        <v>162.44999999999999</v>
      </c>
      <c r="AN942">
        <v>162.49</v>
      </c>
      <c r="AO942">
        <v>161.59200000000001</v>
      </c>
      <c r="AP942">
        <v>161.81</v>
      </c>
      <c r="AQ942">
        <v>6048301</v>
      </c>
      <c r="AR942">
        <f t="shared" si="81"/>
        <v>-7.3006134969325013E-3</v>
      </c>
    </row>
    <row r="943" spans="1:44" x14ac:dyDescent="0.2">
      <c r="A943" s="1">
        <v>44277</v>
      </c>
      <c r="B943">
        <v>168.86</v>
      </c>
      <c r="C943">
        <v>168.86</v>
      </c>
      <c r="D943">
        <v>165.89</v>
      </c>
      <c r="E943">
        <v>166.86</v>
      </c>
      <c r="F943">
        <v>689542</v>
      </c>
      <c r="G943">
        <f t="shared" si="82"/>
        <v>-1.0731013221082433E-2</v>
      </c>
      <c r="I943" s="1">
        <v>44277</v>
      </c>
      <c r="J943">
        <v>3916.48</v>
      </c>
      <c r="K943">
        <v>3955.31</v>
      </c>
      <c r="L943">
        <v>3914.16</v>
      </c>
      <c r="M943">
        <v>3940.59</v>
      </c>
      <c r="N943">
        <f t="shared" si="78"/>
        <v>7.0521644047082666E-3</v>
      </c>
      <c r="P943" s="1">
        <v>44277</v>
      </c>
      <c r="Q943">
        <v>126.12</v>
      </c>
      <c r="R943">
        <v>126.81</v>
      </c>
      <c r="S943">
        <v>125.6</v>
      </c>
      <c r="T943">
        <v>126.04</v>
      </c>
      <c r="U943">
        <v>4192</v>
      </c>
      <c r="V943">
        <f t="shared" si="79"/>
        <v>1.0324835199746617E-3</v>
      </c>
      <c r="AE943" s="1">
        <v>44288</v>
      </c>
      <c r="AF943">
        <v>2.3340000000000001</v>
      </c>
      <c r="AG943">
        <v>2.3780000000000001</v>
      </c>
      <c r="AH943">
        <v>2.3279999999999998</v>
      </c>
      <c r="AI943">
        <v>2.359</v>
      </c>
      <c r="AJ943">
        <f t="shared" si="80"/>
        <v>-1.7152658662092641E-3</v>
      </c>
      <c r="AL943" s="1">
        <v>44277</v>
      </c>
      <c r="AM943">
        <v>162.27000000000001</v>
      </c>
      <c r="AN943">
        <v>163.13</v>
      </c>
      <c r="AO943">
        <v>162.16</v>
      </c>
      <c r="AP943">
        <v>163</v>
      </c>
      <c r="AQ943">
        <v>5239970</v>
      </c>
      <c r="AR943">
        <f t="shared" si="81"/>
        <v>-1.4702278853222805E-3</v>
      </c>
    </row>
    <row r="944" spans="1:44" x14ac:dyDescent="0.2">
      <c r="A944" s="1">
        <v>44274</v>
      </c>
      <c r="B944">
        <v>168.5</v>
      </c>
      <c r="C944">
        <v>169.97</v>
      </c>
      <c r="D944">
        <v>166.17</v>
      </c>
      <c r="E944">
        <v>168.67</v>
      </c>
      <c r="F944">
        <v>485887</v>
      </c>
      <c r="G944">
        <f t="shared" si="82"/>
        <v>6.5258661604167788E-4</v>
      </c>
      <c r="I944" s="1">
        <v>44274</v>
      </c>
      <c r="J944">
        <v>3913.14</v>
      </c>
      <c r="K944">
        <v>3930.12</v>
      </c>
      <c r="L944">
        <v>3886.75</v>
      </c>
      <c r="M944">
        <v>3913.1</v>
      </c>
      <c r="N944">
        <f t="shared" si="78"/>
        <v>-6.1648844499675587E-3</v>
      </c>
      <c r="P944" s="1">
        <v>44274</v>
      </c>
      <c r="Q944">
        <v>124.74</v>
      </c>
      <c r="R944">
        <v>126.22</v>
      </c>
      <c r="S944">
        <v>123.86</v>
      </c>
      <c r="T944">
        <v>125.91</v>
      </c>
      <c r="U944">
        <v>4135</v>
      </c>
      <c r="V944">
        <f t="shared" si="79"/>
        <v>1.1569052783803309E-2</v>
      </c>
      <c r="AE944" s="1">
        <v>44287</v>
      </c>
      <c r="AF944">
        <v>2.4140000000000001</v>
      </c>
      <c r="AG944">
        <v>2.4239999999999999</v>
      </c>
      <c r="AH944">
        <v>2.3319999999999999</v>
      </c>
      <c r="AI944">
        <v>2.3340000000000001</v>
      </c>
      <c r="AJ944">
        <f t="shared" si="80"/>
        <v>-1.3953488372093176E-2</v>
      </c>
      <c r="AL944" s="1">
        <v>44274</v>
      </c>
      <c r="AM944">
        <v>162.56</v>
      </c>
      <c r="AN944">
        <v>163.43</v>
      </c>
      <c r="AO944">
        <v>162.4299</v>
      </c>
      <c r="AP944">
        <v>163.24</v>
      </c>
      <c r="AQ944">
        <v>6868892</v>
      </c>
      <c r="AR944">
        <f t="shared" si="81"/>
        <v>4.1830708661417743E-3</v>
      </c>
    </row>
    <row r="945" spans="1:44" x14ac:dyDescent="0.2">
      <c r="A945" s="1">
        <v>44273</v>
      </c>
      <c r="B945">
        <v>171.23</v>
      </c>
      <c r="C945">
        <v>173.20500000000001</v>
      </c>
      <c r="D945">
        <v>168.1</v>
      </c>
      <c r="E945">
        <v>168.56</v>
      </c>
      <c r="F945">
        <v>750281</v>
      </c>
      <c r="G945">
        <f t="shared" si="82"/>
        <v>-1.6110203128648092E-2</v>
      </c>
      <c r="I945" s="1">
        <v>44273</v>
      </c>
      <c r="J945">
        <v>3953.5</v>
      </c>
      <c r="K945">
        <v>3969.62</v>
      </c>
      <c r="L945">
        <v>3910.86</v>
      </c>
      <c r="M945">
        <v>3915.46</v>
      </c>
      <c r="N945">
        <f t="shared" si="78"/>
        <v>-6.3215557938277565E-3</v>
      </c>
      <c r="P945" s="1">
        <v>44273</v>
      </c>
      <c r="Q945">
        <v>128.5</v>
      </c>
      <c r="R945">
        <v>128.5</v>
      </c>
      <c r="S945">
        <v>124.47</v>
      </c>
      <c r="T945">
        <v>124.47</v>
      </c>
      <c r="U945">
        <v>4625</v>
      </c>
      <c r="V945">
        <f t="shared" si="79"/>
        <v>-3.4067980754307108E-2</v>
      </c>
      <c r="AE945" s="1">
        <v>44286</v>
      </c>
      <c r="AF945">
        <v>2.3730000000000002</v>
      </c>
      <c r="AG945">
        <v>2.4300000000000002</v>
      </c>
      <c r="AH945">
        <v>2.3650000000000002</v>
      </c>
      <c r="AI945">
        <v>2.4140000000000001</v>
      </c>
      <c r="AJ945">
        <f t="shared" si="80"/>
        <v>-3.3712600084281528E-3</v>
      </c>
      <c r="AL945" s="1">
        <v>44273</v>
      </c>
      <c r="AM945">
        <v>161.15</v>
      </c>
      <c r="AN945">
        <v>162.82</v>
      </c>
      <c r="AO945">
        <v>161.11000000000001</v>
      </c>
      <c r="AP945">
        <v>162.56</v>
      </c>
      <c r="AQ945">
        <v>8731762</v>
      </c>
      <c r="AR945">
        <f t="shared" si="81"/>
        <v>-5.8100421992537989E-3</v>
      </c>
    </row>
    <row r="946" spans="1:44" x14ac:dyDescent="0.2">
      <c r="A946" s="1">
        <v>44272</v>
      </c>
      <c r="B946">
        <v>169.87</v>
      </c>
      <c r="C946">
        <v>171.38</v>
      </c>
      <c r="D946">
        <v>168.59209999999999</v>
      </c>
      <c r="E946">
        <v>171.32</v>
      </c>
      <c r="F946">
        <v>514074</v>
      </c>
      <c r="G946">
        <f t="shared" si="82"/>
        <v>6.6396380515893732E-3</v>
      </c>
      <c r="I946" s="1">
        <v>44272</v>
      </c>
      <c r="J946">
        <v>3949.57</v>
      </c>
      <c r="K946">
        <v>3983.87</v>
      </c>
      <c r="L946">
        <v>3935.74</v>
      </c>
      <c r="M946">
        <v>3974.12</v>
      </c>
      <c r="N946">
        <f t="shared" si="78"/>
        <v>-4.4771136023312036E-3</v>
      </c>
      <c r="P946" s="1">
        <v>44272</v>
      </c>
      <c r="Q946">
        <v>127</v>
      </c>
      <c r="R946">
        <v>129.25</v>
      </c>
      <c r="S946">
        <v>126.2</v>
      </c>
      <c r="T946">
        <v>128.86000000000001</v>
      </c>
      <c r="U946">
        <v>4872</v>
      </c>
      <c r="V946">
        <f t="shared" si="79"/>
        <v>7.1121531848379119E-3</v>
      </c>
      <c r="AE946" s="1">
        <v>44285</v>
      </c>
      <c r="AF946">
        <v>2.4119999999999999</v>
      </c>
      <c r="AG946">
        <v>2.464</v>
      </c>
      <c r="AH946">
        <v>2.3730000000000002</v>
      </c>
      <c r="AI946">
        <v>2.3730000000000002</v>
      </c>
      <c r="AJ946">
        <f t="shared" si="80"/>
        <v>1.4536126549807718E-2</v>
      </c>
      <c r="AL946" s="1">
        <v>44272</v>
      </c>
      <c r="AM946">
        <v>162.268</v>
      </c>
      <c r="AN946">
        <v>164.15</v>
      </c>
      <c r="AO946">
        <v>161.47999999999999</v>
      </c>
      <c r="AP946">
        <v>163.51</v>
      </c>
      <c r="AQ946">
        <v>12626690</v>
      </c>
      <c r="AR946">
        <f t="shared" si="81"/>
        <v>7.1450569756698282E-3</v>
      </c>
    </row>
    <row r="947" spans="1:44" x14ac:dyDescent="0.2">
      <c r="A947" s="1">
        <v>44271</v>
      </c>
      <c r="B947">
        <v>172.65</v>
      </c>
      <c r="C947">
        <v>172.65</v>
      </c>
      <c r="D947">
        <v>169.5008</v>
      </c>
      <c r="E947">
        <v>170.19</v>
      </c>
      <c r="F947">
        <v>882610</v>
      </c>
      <c r="G947">
        <f t="shared" si="82"/>
        <v>-1.4647985178323305E-2</v>
      </c>
      <c r="I947" s="1">
        <v>44271</v>
      </c>
      <c r="J947">
        <v>3973.59</v>
      </c>
      <c r="K947">
        <v>3981.04</v>
      </c>
      <c r="L947">
        <v>3953.44</v>
      </c>
      <c r="M947">
        <v>3962.71</v>
      </c>
      <c r="N947">
        <f t="shared" si="78"/>
        <v>7.6206690896486566E-3</v>
      </c>
      <c r="P947" s="1">
        <v>44271</v>
      </c>
      <c r="Q947">
        <v>130.4</v>
      </c>
      <c r="R947">
        <v>130.4</v>
      </c>
      <c r="S947">
        <v>127</v>
      </c>
      <c r="T947">
        <v>127.95</v>
      </c>
      <c r="U947">
        <v>8360</v>
      </c>
      <c r="V947">
        <f t="shared" si="79"/>
        <v>-1.2807653730422117E-2</v>
      </c>
      <c r="AE947" s="1">
        <v>44284</v>
      </c>
      <c r="AF947">
        <v>2.387</v>
      </c>
      <c r="AG947">
        <v>2.4329999999999998</v>
      </c>
      <c r="AH947">
        <v>2.339</v>
      </c>
      <c r="AI947">
        <v>2.4119999999999999</v>
      </c>
      <c r="AJ947">
        <f t="shared" si="80"/>
        <v>-8.543357539513984E-4</v>
      </c>
      <c r="AL947" s="1">
        <v>44271</v>
      </c>
      <c r="AM947">
        <v>162.36000000000001</v>
      </c>
      <c r="AN947">
        <v>163.19999999999999</v>
      </c>
      <c r="AO947">
        <v>161.81</v>
      </c>
      <c r="AP947">
        <v>162.35</v>
      </c>
      <c r="AQ947">
        <v>7547417</v>
      </c>
      <c r="AR947">
        <f t="shared" si="81"/>
        <v>9.2478421701606473E-4</v>
      </c>
    </row>
    <row r="948" spans="1:44" x14ac:dyDescent="0.2">
      <c r="A948" s="1">
        <v>44270</v>
      </c>
      <c r="B948">
        <v>172.02</v>
      </c>
      <c r="C948">
        <v>172.72</v>
      </c>
      <c r="D948">
        <v>170.26320000000001</v>
      </c>
      <c r="E948">
        <v>172.72</v>
      </c>
      <c r="F948">
        <v>529786</v>
      </c>
      <c r="G948">
        <f t="shared" si="82"/>
        <v>7.3486527469963309E-3</v>
      </c>
      <c r="I948" s="1">
        <v>44270</v>
      </c>
      <c r="J948">
        <v>3942.96</v>
      </c>
      <c r="K948">
        <v>3970.08</v>
      </c>
      <c r="L948">
        <v>3923.54</v>
      </c>
      <c r="M948">
        <v>3968.94</v>
      </c>
      <c r="N948">
        <f t="shared" si="78"/>
        <v>2.1275997966903248E-3</v>
      </c>
      <c r="P948" s="1">
        <v>44270</v>
      </c>
      <c r="Q948">
        <v>128.32</v>
      </c>
      <c r="R948">
        <v>129.61000000000001</v>
      </c>
      <c r="S948">
        <v>128.04</v>
      </c>
      <c r="T948">
        <v>129.61000000000001</v>
      </c>
      <c r="U948">
        <v>5918</v>
      </c>
      <c r="V948">
        <f t="shared" si="79"/>
        <v>1.0131712259371923E-2</v>
      </c>
      <c r="AE948" s="1">
        <v>44281</v>
      </c>
      <c r="AF948">
        <v>2.3610000000000002</v>
      </c>
      <c r="AG948">
        <v>2.403</v>
      </c>
      <c r="AH948">
        <v>2.3410000000000002</v>
      </c>
      <c r="AI948">
        <v>2.387</v>
      </c>
      <c r="AJ948">
        <f t="shared" si="80"/>
        <v>2.2717343818261269E-2</v>
      </c>
      <c r="AL948" s="1">
        <v>44270</v>
      </c>
      <c r="AM948">
        <v>162.30500000000001</v>
      </c>
      <c r="AN948">
        <v>162.55000000000001</v>
      </c>
      <c r="AO948">
        <v>161.43</v>
      </c>
      <c r="AP948">
        <v>162.19999999999999</v>
      </c>
      <c r="AQ948">
        <v>8110140</v>
      </c>
      <c r="AR948">
        <f t="shared" si="81"/>
        <v>4.3965570623566751E-3</v>
      </c>
    </row>
    <row r="949" spans="1:44" x14ac:dyDescent="0.2">
      <c r="A949" s="1">
        <v>44267</v>
      </c>
      <c r="B949">
        <v>169.78</v>
      </c>
      <c r="C949">
        <v>171.49</v>
      </c>
      <c r="D949">
        <v>169.66</v>
      </c>
      <c r="E949">
        <v>171.46</v>
      </c>
      <c r="F949">
        <v>627408</v>
      </c>
      <c r="G949">
        <f t="shared" si="82"/>
        <v>1.1861906167011032E-2</v>
      </c>
      <c r="I949" s="1">
        <v>44267</v>
      </c>
      <c r="J949">
        <v>3924.52</v>
      </c>
      <c r="K949">
        <v>3944.99</v>
      </c>
      <c r="L949">
        <v>3915.21</v>
      </c>
      <c r="M949">
        <v>3943.34</v>
      </c>
      <c r="N949">
        <f t="shared" si="78"/>
        <v>-8.4279562972138522E-5</v>
      </c>
      <c r="P949" s="1">
        <v>44267</v>
      </c>
      <c r="Q949">
        <v>127.94</v>
      </c>
      <c r="R949">
        <v>128.31</v>
      </c>
      <c r="S949">
        <v>126.61</v>
      </c>
      <c r="T949">
        <v>128.31</v>
      </c>
      <c r="U949">
        <v>5400</v>
      </c>
      <c r="V949">
        <f t="shared" si="79"/>
        <v>-1.1676786548342338E-3</v>
      </c>
      <c r="AE949" s="1">
        <v>44280</v>
      </c>
      <c r="AF949">
        <v>2.3109999999999999</v>
      </c>
      <c r="AG949">
        <v>2.355</v>
      </c>
      <c r="AH949">
        <v>2.2890000000000001</v>
      </c>
      <c r="AI949">
        <v>2.3530000000000002</v>
      </c>
      <c r="AJ949">
        <f t="shared" si="80"/>
        <v>-1.7444395987788936E-3</v>
      </c>
      <c r="AL949" s="1">
        <v>44267</v>
      </c>
      <c r="AM949">
        <v>159.54</v>
      </c>
      <c r="AN949">
        <v>161.69</v>
      </c>
      <c r="AO949">
        <v>159.35</v>
      </c>
      <c r="AP949">
        <v>161.49</v>
      </c>
      <c r="AQ949">
        <v>8608514</v>
      </c>
      <c r="AR949">
        <f t="shared" si="81"/>
        <v>-1.857355126300219E-4</v>
      </c>
    </row>
    <row r="950" spans="1:44" x14ac:dyDescent="0.2">
      <c r="A950" s="1">
        <v>44266</v>
      </c>
      <c r="B950">
        <v>168.97</v>
      </c>
      <c r="C950">
        <v>170</v>
      </c>
      <c r="D950">
        <v>167.80879999999999</v>
      </c>
      <c r="E950">
        <v>169.45</v>
      </c>
      <c r="F950">
        <v>851721</v>
      </c>
      <c r="G950">
        <f t="shared" si="82"/>
        <v>1.12795416567199E-2</v>
      </c>
      <c r="I950" s="1">
        <v>44266</v>
      </c>
      <c r="J950">
        <v>3915.54</v>
      </c>
      <c r="K950">
        <v>3960.27</v>
      </c>
      <c r="L950">
        <v>3915.54</v>
      </c>
      <c r="M950">
        <v>3939.34</v>
      </c>
      <c r="N950">
        <f t="shared" si="78"/>
        <v>7.6716601513743734E-3</v>
      </c>
      <c r="P950" s="1">
        <v>44266</v>
      </c>
      <c r="Q950">
        <v>126.73</v>
      </c>
      <c r="R950">
        <v>128.46</v>
      </c>
      <c r="S950">
        <v>126.14</v>
      </c>
      <c r="T950">
        <v>128.46</v>
      </c>
      <c r="U950">
        <v>15917</v>
      </c>
      <c r="V950">
        <f t="shared" si="79"/>
        <v>3.1973007712082294E-2</v>
      </c>
      <c r="AE950" s="1">
        <v>44279</v>
      </c>
      <c r="AF950">
        <v>2.3319999999999999</v>
      </c>
      <c r="AG950">
        <v>2.3580000000000001</v>
      </c>
      <c r="AH950">
        <v>2.2930000000000001</v>
      </c>
      <c r="AI950">
        <v>2.3109999999999999</v>
      </c>
      <c r="AJ950">
        <f t="shared" si="80"/>
        <v>-1.3763440860215064E-2</v>
      </c>
      <c r="AL950" s="1">
        <v>44266</v>
      </c>
      <c r="AM950">
        <v>161.47</v>
      </c>
      <c r="AN950">
        <v>161.97999999999999</v>
      </c>
      <c r="AO950">
        <v>161.12</v>
      </c>
      <c r="AP950">
        <v>161.52000000000001</v>
      </c>
      <c r="AQ950">
        <v>6749209</v>
      </c>
      <c r="AR950">
        <f t="shared" si="81"/>
        <v>-8.6601509340582922E-4</v>
      </c>
    </row>
    <row r="951" spans="1:44" x14ac:dyDescent="0.2">
      <c r="A951" s="1">
        <v>44265</v>
      </c>
      <c r="B951">
        <v>165.54</v>
      </c>
      <c r="C951">
        <v>168.08</v>
      </c>
      <c r="D951">
        <v>165.3409</v>
      </c>
      <c r="E951">
        <v>167.56</v>
      </c>
      <c r="F951">
        <v>769706</v>
      </c>
      <c r="G951">
        <f t="shared" si="82"/>
        <v>1.6870979487801925E-2</v>
      </c>
      <c r="I951" s="1">
        <v>44265</v>
      </c>
      <c r="J951">
        <v>3891.99</v>
      </c>
      <c r="K951">
        <v>3917.35</v>
      </c>
      <c r="L951">
        <v>3885.73</v>
      </c>
      <c r="M951">
        <v>3898.81</v>
      </c>
      <c r="N951">
        <f t="shared" si="78"/>
        <v>8.7748219723619552E-3</v>
      </c>
      <c r="P951" s="1">
        <v>44265</v>
      </c>
      <c r="Q951">
        <v>125.18</v>
      </c>
      <c r="R951">
        <v>125.99</v>
      </c>
      <c r="S951">
        <v>124.45</v>
      </c>
      <c r="T951">
        <v>124.48</v>
      </c>
      <c r="U951">
        <v>3699</v>
      </c>
      <c r="V951">
        <f t="shared" si="79"/>
        <v>1.0061668289516466E-2</v>
      </c>
      <c r="AE951" s="1">
        <v>44278</v>
      </c>
      <c r="AF951">
        <v>2.4039999999999999</v>
      </c>
      <c r="AG951">
        <v>2.4060000000000001</v>
      </c>
      <c r="AH951">
        <v>2.3250000000000002</v>
      </c>
      <c r="AI951">
        <v>2.3319999999999999</v>
      </c>
      <c r="AJ951">
        <f t="shared" si="80"/>
        <v>-1.9401096583719874E-2</v>
      </c>
      <c r="AL951" s="1">
        <v>44265</v>
      </c>
      <c r="AM951">
        <v>161.06</v>
      </c>
      <c r="AN951">
        <v>161.78</v>
      </c>
      <c r="AO951">
        <v>160.66</v>
      </c>
      <c r="AP951">
        <v>161.66</v>
      </c>
      <c r="AQ951">
        <v>7962003</v>
      </c>
      <c r="AR951">
        <f t="shared" si="81"/>
        <v>5.0982342700820263E-3</v>
      </c>
    </row>
    <row r="952" spans="1:44" x14ac:dyDescent="0.2">
      <c r="A952" s="1">
        <v>44264</v>
      </c>
      <c r="B952">
        <v>167.09</v>
      </c>
      <c r="C952">
        <v>167.09</v>
      </c>
      <c r="D952">
        <v>163.84</v>
      </c>
      <c r="E952">
        <v>164.78</v>
      </c>
      <c r="F952">
        <v>717253</v>
      </c>
      <c r="G952">
        <f t="shared" si="82"/>
        <v>-4.2462845010611576E-4</v>
      </c>
      <c r="I952" s="1">
        <v>44264</v>
      </c>
      <c r="J952">
        <v>3851.93</v>
      </c>
      <c r="K952">
        <v>3903.76</v>
      </c>
      <c r="L952">
        <v>3851.93</v>
      </c>
      <c r="M952">
        <v>3875.44</v>
      </c>
      <c r="N952">
        <f t="shared" si="78"/>
        <v>8.5566537932839793E-3</v>
      </c>
      <c r="P952" s="1">
        <v>44264</v>
      </c>
      <c r="Q952">
        <v>122.62</v>
      </c>
      <c r="R952">
        <v>124</v>
      </c>
      <c r="S952">
        <v>122.62</v>
      </c>
      <c r="T952">
        <v>123.24</v>
      </c>
      <c r="U952">
        <v>18141</v>
      </c>
      <c r="V952">
        <f t="shared" si="79"/>
        <v>3.7897928246589191E-2</v>
      </c>
      <c r="AE952" s="1">
        <v>44277</v>
      </c>
      <c r="AF952">
        <v>2.4369999999999998</v>
      </c>
      <c r="AG952">
        <v>2.4369999999999998</v>
      </c>
      <c r="AH952">
        <v>2.371</v>
      </c>
      <c r="AI952">
        <v>2.4039999999999999</v>
      </c>
      <c r="AJ952">
        <f t="shared" si="80"/>
        <v>-9.6073517126149255E-3</v>
      </c>
      <c r="AL952" s="1">
        <v>44264</v>
      </c>
      <c r="AM952">
        <v>160.75</v>
      </c>
      <c r="AN952">
        <v>161.25210000000001</v>
      </c>
      <c r="AO952">
        <v>160.41499999999999</v>
      </c>
      <c r="AP952">
        <v>160.84</v>
      </c>
      <c r="AQ952">
        <v>10382560</v>
      </c>
      <c r="AR952">
        <f t="shared" si="81"/>
        <v>2.1271191821702926E-2</v>
      </c>
    </row>
    <row r="953" spans="1:44" x14ac:dyDescent="0.2">
      <c r="A953" s="1">
        <v>44263</v>
      </c>
      <c r="B953">
        <v>163.69</v>
      </c>
      <c r="C953">
        <v>166.54</v>
      </c>
      <c r="D953">
        <v>163.05000000000001</v>
      </c>
      <c r="E953">
        <v>164.85</v>
      </c>
      <c r="F953">
        <v>1197595</v>
      </c>
      <c r="G953">
        <f t="shared" si="82"/>
        <v>1.5023705436857323E-2</v>
      </c>
      <c r="I953" s="1">
        <v>44263</v>
      </c>
      <c r="J953">
        <v>3844.39</v>
      </c>
      <c r="K953">
        <v>3881.06</v>
      </c>
      <c r="L953">
        <v>3819.25</v>
      </c>
      <c r="M953">
        <v>3821.35</v>
      </c>
      <c r="N953">
        <f t="shared" si="78"/>
        <v>2.3875459426999684E-2</v>
      </c>
      <c r="P953" s="1">
        <v>44263</v>
      </c>
      <c r="Q953">
        <v>120.48</v>
      </c>
      <c r="R953">
        <v>122.32</v>
      </c>
      <c r="S953">
        <v>118.74</v>
      </c>
      <c r="T953">
        <v>118.74</v>
      </c>
      <c r="U953">
        <v>12758</v>
      </c>
      <c r="V953">
        <f t="shared" si="79"/>
        <v>-1.4442231075697287E-2</v>
      </c>
      <c r="AE953" s="1">
        <v>44274</v>
      </c>
      <c r="AF953">
        <v>2.456</v>
      </c>
      <c r="AG953">
        <v>2.4710000000000001</v>
      </c>
      <c r="AH953">
        <v>2.3940000000000001</v>
      </c>
      <c r="AI953">
        <v>2.4369999999999998</v>
      </c>
      <c r="AJ953">
        <f t="shared" si="80"/>
        <v>-4.5738045738044396E-3</v>
      </c>
      <c r="AL953" s="1">
        <v>44263</v>
      </c>
      <c r="AM953">
        <v>158.58000000000001</v>
      </c>
      <c r="AN953">
        <v>158.74</v>
      </c>
      <c r="AO953">
        <v>157.12970000000001</v>
      </c>
      <c r="AP953">
        <v>157.49</v>
      </c>
      <c r="AQ953">
        <v>12134850</v>
      </c>
      <c r="AR953">
        <f t="shared" si="81"/>
        <v>-1.0368229232122517E-2</v>
      </c>
    </row>
    <row r="954" spans="1:44" x14ac:dyDescent="0.2">
      <c r="A954" s="1">
        <v>44260</v>
      </c>
      <c r="B954">
        <v>160.36000000000001</v>
      </c>
      <c r="C954">
        <v>162.72</v>
      </c>
      <c r="D954">
        <v>155.72</v>
      </c>
      <c r="E954">
        <v>162.41</v>
      </c>
      <c r="F954">
        <v>793730</v>
      </c>
      <c r="G954">
        <f t="shared" si="82"/>
        <v>2.7716256407011298E-2</v>
      </c>
      <c r="I954" s="1">
        <v>44260</v>
      </c>
      <c r="J954">
        <v>3793.58</v>
      </c>
      <c r="K954">
        <v>3851.69</v>
      </c>
      <c r="L954">
        <v>3730.19</v>
      </c>
      <c r="M954">
        <v>3841.94</v>
      </c>
      <c r="N954">
        <f t="shared" si="78"/>
        <v>1.839746034474399E-3</v>
      </c>
      <c r="P954" s="1">
        <v>44260</v>
      </c>
      <c r="Q954">
        <v>121.14</v>
      </c>
      <c r="R954">
        <v>121.14</v>
      </c>
      <c r="S954">
        <v>114.57</v>
      </c>
      <c r="T954">
        <v>120.48</v>
      </c>
      <c r="U954">
        <v>9617</v>
      </c>
      <c r="V954">
        <f t="shared" si="79"/>
        <v>1.5594706229452993E-2</v>
      </c>
      <c r="AE954" s="1">
        <v>44273</v>
      </c>
      <c r="AF954">
        <v>2.4260000000000002</v>
      </c>
      <c r="AG954">
        <v>2.5150000000000001</v>
      </c>
      <c r="AH954">
        <v>2.4049999999999998</v>
      </c>
      <c r="AI954">
        <v>2.456</v>
      </c>
      <c r="AJ954">
        <f t="shared" si="80"/>
        <v>1.433994095318423E-2</v>
      </c>
      <c r="AL954" s="1">
        <v>44260</v>
      </c>
      <c r="AM954">
        <v>159.66</v>
      </c>
      <c r="AN954">
        <v>159.82</v>
      </c>
      <c r="AO954">
        <v>158.55000000000001</v>
      </c>
      <c r="AP954">
        <v>159.13999999999999</v>
      </c>
      <c r="AQ954">
        <v>12068140</v>
      </c>
      <c r="AR954">
        <f t="shared" si="81"/>
        <v>6.2877263581485366E-4</v>
      </c>
    </row>
    <row r="955" spans="1:44" x14ac:dyDescent="0.2">
      <c r="A955" s="1">
        <v>44259</v>
      </c>
      <c r="B955">
        <v>160.97</v>
      </c>
      <c r="C955">
        <v>162</v>
      </c>
      <c r="D955">
        <v>155.38380000000001</v>
      </c>
      <c r="E955">
        <v>158.03</v>
      </c>
      <c r="F955">
        <v>680991</v>
      </c>
      <c r="G955">
        <f t="shared" si="82"/>
        <v>-1.8203280318091493E-2</v>
      </c>
      <c r="I955" s="1">
        <v>44259</v>
      </c>
      <c r="J955">
        <v>3818.53</v>
      </c>
      <c r="K955">
        <v>3843.67</v>
      </c>
      <c r="L955">
        <v>3723.34</v>
      </c>
      <c r="M955">
        <v>3768.47</v>
      </c>
      <c r="N955">
        <f t="shared" si="78"/>
        <v>-2.5012700125168239E-2</v>
      </c>
      <c r="P955" s="1">
        <v>44259</v>
      </c>
      <c r="Q955">
        <v>123.33</v>
      </c>
      <c r="R955">
        <v>123.33</v>
      </c>
      <c r="S955">
        <v>117.35</v>
      </c>
      <c r="T955">
        <v>118.63</v>
      </c>
      <c r="U955">
        <v>8484</v>
      </c>
      <c r="V955">
        <f t="shared" si="79"/>
        <v>-4.0598463404771613E-2</v>
      </c>
      <c r="AE955" s="1">
        <v>44272</v>
      </c>
      <c r="AF955">
        <v>2.3809999999999998</v>
      </c>
      <c r="AG955">
        <v>2.4580000000000002</v>
      </c>
      <c r="AH955">
        <v>2.371</v>
      </c>
      <c r="AI955">
        <v>2.4260000000000002</v>
      </c>
      <c r="AJ955">
        <f t="shared" si="80"/>
        <v>1.1950490823730271E-2</v>
      </c>
      <c r="AL955" s="1">
        <v>44259</v>
      </c>
      <c r="AM955">
        <v>160.6</v>
      </c>
      <c r="AN955">
        <v>161.45500000000001</v>
      </c>
      <c r="AO955">
        <v>158.43</v>
      </c>
      <c r="AP955">
        <v>159.04</v>
      </c>
      <c r="AQ955">
        <v>13870080</v>
      </c>
      <c r="AR955">
        <f t="shared" si="81"/>
        <v>-9.8368820819325891E-3</v>
      </c>
    </row>
    <row r="956" spans="1:44" x14ac:dyDescent="0.2">
      <c r="A956" s="1">
        <v>44258</v>
      </c>
      <c r="B956">
        <v>161.15</v>
      </c>
      <c r="C956">
        <v>163.47999999999999</v>
      </c>
      <c r="D956">
        <v>160.589</v>
      </c>
      <c r="E956">
        <v>160.96</v>
      </c>
      <c r="F956">
        <v>579296</v>
      </c>
      <c r="G956">
        <f t="shared" si="82"/>
        <v>1.8672973982323626E-3</v>
      </c>
      <c r="I956" s="1">
        <v>44258</v>
      </c>
      <c r="J956">
        <v>3863.99</v>
      </c>
      <c r="K956">
        <v>3874.47</v>
      </c>
      <c r="L956">
        <v>3818.86</v>
      </c>
      <c r="M956">
        <v>3819.72</v>
      </c>
      <c r="N956">
        <f t="shared" si="78"/>
        <v>-1.2849709324117189E-2</v>
      </c>
      <c r="P956" s="1">
        <v>44258</v>
      </c>
      <c r="Q956">
        <v>127.61</v>
      </c>
      <c r="R956">
        <v>127.61</v>
      </c>
      <c r="S956">
        <v>123.65</v>
      </c>
      <c r="T956">
        <v>123.65</v>
      </c>
      <c r="U956">
        <v>8123</v>
      </c>
      <c r="V956">
        <f t="shared" si="79"/>
        <v>-3.0652242082157388E-2</v>
      </c>
      <c r="AE956" s="1">
        <v>44271</v>
      </c>
      <c r="AF956">
        <v>2.359</v>
      </c>
      <c r="AG956">
        <v>2.3969999999999998</v>
      </c>
      <c r="AH956">
        <v>2.343</v>
      </c>
      <c r="AI956">
        <v>2.3809999999999998</v>
      </c>
      <c r="AJ956">
        <f t="shared" si="80"/>
        <v>-2.129471890970994E-3</v>
      </c>
      <c r="AL956" s="1">
        <v>44258</v>
      </c>
      <c r="AM956">
        <v>160.61000000000001</v>
      </c>
      <c r="AN956">
        <v>161.69</v>
      </c>
      <c r="AO956">
        <v>159.48500000000001</v>
      </c>
      <c r="AP956">
        <v>160.62</v>
      </c>
      <c r="AQ956">
        <v>13059940</v>
      </c>
      <c r="AR956">
        <f t="shared" si="81"/>
        <v>-1.1021488824579718E-2</v>
      </c>
    </row>
    <row r="957" spans="1:44" x14ac:dyDescent="0.2">
      <c r="A957" s="1">
        <v>44257</v>
      </c>
      <c r="B957">
        <v>162.38</v>
      </c>
      <c r="C957">
        <v>162.5</v>
      </c>
      <c r="D957">
        <v>160.3638</v>
      </c>
      <c r="E957">
        <v>160.66</v>
      </c>
      <c r="F957">
        <v>540041</v>
      </c>
      <c r="G957">
        <f t="shared" si="82"/>
        <v>-1.0348650979425939E-2</v>
      </c>
      <c r="I957" s="1">
        <v>44257</v>
      </c>
      <c r="J957">
        <v>3903.64</v>
      </c>
      <c r="K957">
        <v>3906.41</v>
      </c>
      <c r="L957">
        <v>3868.57</v>
      </c>
      <c r="M957">
        <v>3870.29</v>
      </c>
      <c r="N957">
        <f t="shared" si="78"/>
        <v>6.7820252907604519E-3</v>
      </c>
      <c r="P957" s="1">
        <v>44257</v>
      </c>
      <c r="Q957">
        <v>130.66</v>
      </c>
      <c r="R957">
        <v>130.66</v>
      </c>
      <c r="S957">
        <v>127.56</v>
      </c>
      <c r="T957">
        <v>127.56</v>
      </c>
      <c r="U957">
        <v>6076</v>
      </c>
      <c r="V957">
        <f t="shared" si="79"/>
        <v>-1.7257318952234275E-2</v>
      </c>
      <c r="AE957" s="1">
        <v>44270</v>
      </c>
      <c r="AF957">
        <v>2.38</v>
      </c>
      <c r="AG957">
        <v>2.399</v>
      </c>
      <c r="AH957">
        <v>2.3479999999999999</v>
      </c>
      <c r="AI957">
        <v>2.359</v>
      </c>
      <c r="AJ957">
        <f t="shared" si="80"/>
        <v>2.5775447793796293E-2</v>
      </c>
      <c r="AL957" s="1">
        <v>44257</v>
      </c>
      <c r="AM957">
        <v>161.93</v>
      </c>
      <c r="AN957">
        <v>162.92500000000001</v>
      </c>
      <c r="AO957">
        <v>161.22</v>
      </c>
      <c r="AP957">
        <v>162.41</v>
      </c>
      <c r="AQ957">
        <v>11424610</v>
      </c>
      <c r="AR957">
        <f t="shared" si="81"/>
        <v>5.447904414040707E-3</v>
      </c>
    </row>
    <row r="958" spans="1:44" x14ac:dyDescent="0.2">
      <c r="A958" s="1">
        <v>44256</v>
      </c>
      <c r="B958">
        <v>161.04</v>
      </c>
      <c r="C958">
        <v>163.13999999999999</v>
      </c>
      <c r="D958">
        <v>160.91999999999999</v>
      </c>
      <c r="E958">
        <v>162.34</v>
      </c>
      <c r="F958">
        <v>681160</v>
      </c>
      <c r="G958">
        <f t="shared" si="82"/>
        <v>2.8314435928295426E-2</v>
      </c>
      <c r="I958" s="1">
        <v>44256</v>
      </c>
      <c r="J958">
        <v>3842.51</v>
      </c>
      <c r="K958">
        <v>3914.5</v>
      </c>
      <c r="L958">
        <v>3842.51</v>
      </c>
      <c r="M958">
        <v>3901.82</v>
      </c>
      <c r="N958">
        <f t="shared" si="78"/>
        <v>1.3977949830322481E-2</v>
      </c>
      <c r="P958" s="1">
        <v>44256</v>
      </c>
      <c r="Q958">
        <v>127.48</v>
      </c>
      <c r="R958">
        <v>129.96</v>
      </c>
      <c r="S958">
        <v>127.48</v>
      </c>
      <c r="T958">
        <v>129.80000000000001</v>
      </c>
      <c r="U958">
        <v>14568</v>
      </c>
      <c r="V958">
        <f t="shared" si="79"/>
        <v>3.5996488147497847E-2</v>
      </c>
      <c r="AE958" s="1">
        <v>44267</v>
      </c>
      <c r="AF958">
        <v>2.3029999999999999</v>
      </c>
      <c r="AG958">
        <v>2.4039999999999999</v>
      </c>
      <c r="AH958">
        <v>2.2890000000000001</v>
      </c>
      <c r="AI958">
        <v>2.38</v>
      </c>
      <c r="AJ958">
        <f t="shared" si="80"/>
        <v>3.4810126582278458E-2</v>
      </c>
      <c r="AL958" s="1">
        <v>44256</v>
      </c>
      <c r="AM958">
        <v>163.03</v>
      </c>
      <c r="AN958">
        <v>163.35</v>
      </c>
      <c r="AO958">
        <v>161.16</v>
      </c>
      <c r="AP958">
        <v>161.53</v>
      </c>
      <c r="AQ958">
        <v>13828350</v>
      </c>
      <c r="AR958">
        <f t="shared" si="81"/>
        <v>-1.7304245720289298E-3</v>
      </c>
    </row>
    <row r="959" spans="1:44" x14ac:dyDescent="0.2">
      <c r="A959" s="1">
        <v>44253</v>
      </c>
      <c r="B959">
        <v>158.79</v>
      </c>
      <c r="C959">
        <v>159.80000000000001</v>
      </c>
      <c r="D959">
        <v>155.65010000000001</v>
      </c>
      <c r="E959">
        <v>157.87</v>
      </c>
      <c r="F959">
        <v>575744</v>
      </c>
      <c r="G959">
        <f t="shared" si="82"/>
        <v>-4.5400088277949358E-3</v>
      </c>
      <c r="I959" s="1">
        <v>44253</v>
      </c>
      <c r="J959">
        <v>3839.66</v>
      </c>
      <c r="K959">
        <v>3861.08</v>
      </c>
      <c r="L959">
        <v>3789.54</v>
      </c>
      <c r="M959">
        <v>3811.15</v>
      </c>
      <c r="N959">
        <f t="shared" si="78"/>
        <v>-6.4236347809671634E-3</v>
      </c>
      <c r="P959" s="1">
        <v>44253</v>
      </c>
      <c r="Q959">
        <v>125.32</v>
      </c>
      <c r="R959">
        <v>125.9</v>
      </c>
      <c r="S959">
        <v>124.07</v>
      </c>
      <c r="T959">
        <v>125.29</v>
      </c>
      <c r="U959">
        <v>3217</v>
      </c>
      <c r="V959">
        <f t="shared" si="79"/>
        <v>1.1218724778046816E-2</v>
      </c>
      <c r="AE959" s="1">
        <v>44266</v>
      </c>
      <c r="AF959">
        <v>2.2410000000000001</v>
      </c>
      <c r="AG959">
        <v>2.3050000000000002</v>
      </c>
      <c r="AH959">
        <v>2.2120000000000002</v>
      </c>
      <c r="AI959">
        <v>2.3029999999999999</v>
      </c>
      <c r="AJ959">
        <f t="shared" si="80"/>
        <v>-9.8478066248880031E-3</v>
      </c>
      <c r="AL959" s="1">
        <v>44253</v>
      </c>
      <c r="AM959">
        <v>165</v>
      </c>
      <c r="AN959">
        <v>165.1</v>
      </c>
      <c r="AO959">
        <v>160.94999999999999</v>
      </c>
      <c r="AP959">
        <v>161.81</v>
      </c>
      <c r="AQ959">
        <v>23730391</v>
      </c>
      <c r="AR959">
        <f t="shared" si="81"/>
        <v>-2.4182848872271085E-2</v>
      </c>
    </row>
    <row r="960" spans="1:44" x14ac:dyDescent="0.2">
      <c r="A960" s="1">
        <v>44252</v>
      </c>
      <c r="B960">
        <v>163.47</v>
      </c>
      <c r="C960">
        <v>163.84399999999999</v>
      </c>
      <c r="D960">
        <v>158.1</v>
      </c>
      <c r="E960">
        <v>158.59</v>
      </c>
      <c r="F960">
        <v>707521</v>
      </c>
      <c r="G960">
        <f t="shared" si="82"/>
        <v>-2.848566527811814E-2</v>
      </c>
      <c r="I960" s="1">
        <v>44252</v>
      </c>
      <c r="J960">
        <v>3915.8</v>
      </c>
      <c r="K960">
        <v>3925.02</v>
      </c>
      <c r="L960">
        <v>3814.04</v>
      </c>
      <c r="M960">
        <v>3829.34</v>
      </c>
      <c r="N960">
        <f t="shared" si="78"/>
        <v>-1.1804332055135234E-2</v>
      </c>
      <c r="P960" s="1">
        <v>44252</v>
      </c>
      <c r="Q960">
        <v>129.24</v>
      </c>
      <c r="R960">
        <v>129.24</v>
      </c>
      <c r="S960">
        <v>123.9</v>
      </c>
      <c r="T960">
        <v>123.9</v>
      </c>
      <c r="U960">
        <v>11543</v>
      </c>
      <c r="V960">
        <f t="shared" si="79"/>
        <v>-4.065040650406504E-2</v>
      </c>
      <c r="AE960" s="1">
        <v>44265</v>
      </c>
      <c r="AF960">
        <v>2.2370000000000001</v>
      </c>
      <c r="AG960">
        <v>2.2829999999999999</v>
      </c>
      <c r="AH960">
        <v>2.234</v>
      </c>
      <c r="AI960">
        <v>2.2410000000000001</v>
      </c>
      <c r="AJ960">
        <f t="shared" si="80"/>
        <v>-1.3410818059902162E-3</v>
      </c>
      <c r="AL960" s="1">
        <v>44252</v>
      </c>
      <c r="AM960">
        <v>166.92</v>
      </c>
      <c r="AN960">
        <v>167.66</v>
      </c>
      <c r="AO960">
        <v>165.45</v>
      </c>
      <c r="AP960">
        <v>165.82</v>
      </c>
      <c r="AQ960">
        <v>16359420</v>
      </c>
      <c r="AR960">
        <f t="shared" si="81"/>
        <v>-1.8816568047337317E-2</v>
      </c>
    </row>
    <row r="961" spans="1:44" x14ac:dyDescent="0.2">
      <c r="A961" s="1">
        <v>44251</v>
      </c>
      <c r="B961">
        <v>160.52000000000001</v>
      </c>
      <c r="C961">
        <v>163.47999999999999</v>
      </c>
      <c r="D961">
        <v>160.19999999999999</v>
      </c>
      <c r="E961">
        <v>163.24</v>
      </c>
      <c r="F961">
        <v>626774</v>
      </c>
      <c r="G961">
        <f t="shared" si="82"/>
        <v>2.0696554742699946E-2</v>
      </c>
      <c r="I961" s="1">
        <v>44251</v>
      </c>
      <c r="J961">
        <v>3873.71</v>
      </c>
      <c r="K961">
        <v>3928.65</v>
      </c>
      <c r="L961">
        <v>3859.6</v>
      </c>
      <c r="M961">
        <v>3925.43</v>
      </c>
      <c r="N961">
        <f t="shared" si="78"/>
        <v>1.4192280303448285E-2</v>
      </c>
      <c r="P961" s="1">
        <v>44251</v>
      </c>
      <c r="Q961">
        <v>126.75</v>
      </c>
      <c r="R961">
        <v>129.15</v>
      </c>
      <c r="S961">
        <v>126.75</v>
      </c>
      <c r="T961">
        <v>129.15</v>
      </c>
      <c r="U961">
        <v>4568</v>
      </c>
      <c r="V961">
        <f t="shared" si="79"/>
        <v>1.668897110918684E-2</v>
      </c>
      <c r="AE961" s="1">
        <v>44264</v>
      </c>
      <c r="AF961">
        <v>2.3180000000000001</v>
      </c>
      <c r="AG961">
        <v>2.319</v>
      </c>
      <c r="AH961">
        <v>2.2370000000000001</v>
      </c>
      <c r="AI961">
        <v>2.2999999999999998</v>
      </c>
      <c r="AJ961">
        <f t="shared" si="80"/>
        <v>-1.8859649122806889E-2</v>
      </c>
      <c r="AL961" s="1">
        <v>44251</v>
      </c>
      <c r="AM961">
        <v>167.65</v>
      </c>
      <c r="AN961">
        <v>169.14</v>
      </c>
      <c r="AO961">
        <v>167.15</v>
      </c>
      <c r="AP961">
        <v>169</v>
      </c>
      <c r="AQ961">
        <v>8890612</v>
      </c>
      <c r="AR961">
        <f t="shared" si="81"/>
        <v>-7.0955534531696161E-4</v>
      </c>
    </row>
    <row r="962" spans="1:44" x14ac:dyDescent="0.2">
      <c r="A962" s="1">
        <v>44250</v>
      </c>
      <c r="B962">
        <v>158.29</v>
      </c>
      <c r="C962">
        <v>160.47</v>
      </c>
      <c r="D962">
        <v>155.84</v>
      </c>
      <c r="E962">
        <v>159.93</v>
      </c>
      <c r="F962">
        <v>599725</v>
      </c>
      <c r="G962">
        <f t="shared" si="82"/>
        <v>1.8165873214734433E-3</v>
      </c>
      <c r="I962" s="1">
        <v>44250</v>
      </c>
      <c r="J962">
        <v>3857.07</v>
      </c>
      <c r="K962">
        <v>3895.98</v>
      </c>
      <c r="L962">
        <v>3805.59</v>
      </c>
      <c r="M962">
        <v>3881.37</v>
      </c>
      <c r="N962">
        <f t="shared" si="78"/>
        <v>-1.7838754384199046E-2</v>
      </c>
      <c r="P962" s="1">
        <v>44250</v>
      </c>
      <c r="Q962">
        <v>127.22</v>
      </c>
      <c r="R962">
        <v>127.52</v>
      </c>
      <c r="S962">
        <v>121.71</v>
      </c>
      <c r="T962">
        <v>127.03</v>
      </c>
      <c r="U962">
        <v>12058</v>
      </c>
      <c r="V962">
        <f t="shared" si="79"/>
        <v>-1.2438777890072257E-2</v>
      </c>
      <c r="AE962" s="1">
        <v>44263</v>
      </c>
      <c r="AF962">
        <v>2.2989999999999999</v>
      </c>
      <c r="AG962">
        <v>2.3340000000000001</v>
      </c>
      <c r="AH962">
        <v>2.2799999999999998</v>
      </c>
      <c r="AI962">
        <v>2.3180000000000001</v>
      </c>
      <c r="AJ962">
        <f t="shared" si="80"/>
        <v>5.2910052910052959E-3</v>
      </c>
      <c r="AL962" s="1">
        <v>44250</v>
      </c>
      <c r="AM962">
        <v>169.48</v>
      </c>
      <c r="AN962">
        <v>169.74</v>
      </c>
      <c r="AO962">
        <v>168.28</v>
      </c>
      <c r="AP962">
        <v>169.12</v>
      </c>
      <c r="AQ962">
        <v>8616789</v>
      </c>
      <c r="AR962">
        <f t="shared" si="81"/>
        <v>-2.3007492183351212E-3</v>
      </c>
    </row>
    <row r="963" spans="1:44" x14ac:dyDescent="0.2">
      <c r="A963" s="1">
        <v>44249</v>
      </c>
      <c r="B963">
        <v>157.9</v>
      </c>
      <c r="C963">
        <v>160.75</v>
      </c>
      <c r="D963">
        <v>157.82140000000001</v>
      </c>
      <c r="E963">
        <v>159.63999999999999</v>
      </c>
      <c r="F963">
        <v>454185</v>
      </c>
      <c r="G963">
        <f t="shared" si="82"/>
        <v>6.8113017154388502E-3</v>
      </c>
      <c r="I963" s="1">
        <v>44249</v>
      </c>
      <c r="J963">
        <v>3885.55</v>
      </c>
      <c r="K963">
        <v>3902.92</v>
      </c>
      <c r="L963">
        <v>3874.71</v>
      </c>
      <c r="M963">
        <v>3876.5</v>
      </c>
      <c r="N963">
        <f t="shared" si="78"/>
        <v>-7.2660751664715539E-3</v>
      </c>
      <c r="P963" s="1">
        <v>44249</v>
      </c>
      <c r="Q963">
        <v>131.44999999999999</v>
      </c>
      <c r="R963">
        <v>131.44999999999999</v>
      </c>
      <c r="S963">
        <v>128.63</v>
      </c>
      <c r="T963">
        <v>128.63</v>
      </c>
      <c r="U963">
        <v>4760</v>
      </c>
      <c r="V963">
        <f t="shared" si="79"/>
        <v>-2.4939357186173381E-2</v>
      </c>
      <c r="AE963" s="1">
        <v>44260</v>
      </c>
      <c r="AF963">
        <v>2.3199999999999998</v>
      </c>
      <c r="AG963">
        <v>2.3519999999999999</v>
      </c>
      <c r="AH963">
        <v>2.2679999999999998</v>
      </c>
      <c r="AI963">
        <v>2.2989999999999999</v>
      </c>
      <c r="AJ963">
        <f t="shared" si="80"/>
        <v>1.7040358744394534E-2</v>
      </c>
      <c r="AL963" s="1">
        <v>44249</v>
      </c>
      <c r="AM963">
        <v>168.54</v>
      </c>
      <c r="AN963">
        <v>169.89</v>
      </c>
      <c r="AO963">
        <v>168.3</v>
      </c>
      <c r="AP963">
        <v>169.51</v>
      </c>
      <c r="AQ963">
        <v>10083290</v>
      </c>
      <c r="AR963">
        <f t="shared" si="81"/>
        <v>1.4969163523142327E-2</v>
      </c>
    </row>
    <row r="964" spans="1:44" x14ac:dyDescent="0.2">
      <c r="A964" s="1">
        <v>44246</v>
      </c>
      <c r="B964">
        <v>156.72999999999999</v>
      </c>
      <c r="C964">
        <v>158.63999999999999</v>
      </c>
      <c r="D964">
        <v>156.63999999999999</v>
      </c>
      <c r="E964">
        <v>158.56</v>
      </c>
      <c r="F964">
        <v>372709</v>
      </c>
      <c r="G964">
        <f t="shared" si="82"/>
        <v>2.0137682558064692E-2</v>
      </c>
      <c r="I964" s="1">
        <v>44246</v>
      </c>
      <c r="J964">
        <v>3921.16</v>
      </c>
      <c r="K964">
        <v>3930.41</v>
      </c>
      <c r="L964">
        <v>3903.07</v>
      </c>
      <c r="M964">
        <v>3906.71</v>
      </c>
      <c r="N964">
        <f t="shared" si="78"/>
        <v>4.6434647866296945E-3</v>
      </c>
      <c r="P964" s="1">
        <v>44246</v>
      </c>
      <c r="Q964">
        <v>131.36000000000001</v>
      </c>
      <c r="R964">
        <v>133.06</v>
      </c>
      <c r="S964">
        <v>131.36000000000001</v>
      </c>
      <c r="T964">
        <v>131.91999999999999</v>
      </c>
      <c r="U964">
        <v>8630</v>
      </c>
      <c r="V964">
        <f t="shared" si="79"/>
        <v>1.8058342336780171E-2</v>
      </c>
      <c r="AE964" s="1">
        <v>44259</v>
      </c>
      <c r="AF964">
        <v>2.2799999999999998</v>
      </c>
      <c r="AG964">
        <v>2.3250000000000002</v>
      </c>
      <c r="AH964">
        <v>2.23</v>
      </c>
      <c r="AI964">
        <v>2.3199999999999998</v>
      </c>
      <c r="AJ964">
        <f t="shared" si="80"/>
        <v>1.2256014525646907E-2</v>
      </c>
      <c r="AL964" s="1">
        <v>44246</v>
      </c>
      <c r="AM964">
        <v>166.76</v>
      </c>
      <c r="AN964">
        <v>167.94</v>
      </c>
      <c r="AO964">
        <v>166.6</v>
      </c>
      <c r="AP964">
        <v>167.01</v>
      </c>
      <c r="AQ964">
        <v>8273502</v>
      </c>
      <c r="AR964">
        <f t="shared" si="81"/>
        <v>4.1486291486291351E-3</v>
      </c>
    </row>
    <row r="965" spans="1:44" x14ac:dyDescent="0.2">
      <c r="A965" s="1">
        <v>44245</v>
      </c>
      <c r="B965">
        <v>156.43</v>
      </c>
      <c r="C965">
        <v>156.76</v>
      </c>
      <c r="D965">
        <v>154.9</v>
      </c>
      <c r="E965">
        <v>155.43</v>
      </c>
      <c r="F965">
        <v>549029</v>
      </c>
      <c r="G965">
        <f t="shared" si="82"/>
        <v>-1.2578616352201193E-2</v>
      </c>
      <c r="I965" s="1">
        <v>44245</v>
      </c>
      <c r="J965">
        <v>3915.86</v>
      </c>
      <c r="K965">
        <v>3921.98</v>
      </c>
      <c r="L965">
        <v>3885.03</v>
      </c>
      <c r="M965">
        <v>3913.97</v>
      </c>
      <c r="N965">
        <f t="shared" ref="N965:N1028" si="83">(L965-L966)/L966</f>
        <v>-3.9482826252489178E-3</v>
      </c>
      <c r="P965" s="1">
        <v>44245</v>
      </c>
      <c r="Q965">
        <v>129.99</v>
      </c>
      <c r="R965">
        <v>130.16999999999999</v>
      </c>
      <c r="S965">
        <v>128.66</v>
      </c>
      <c r="T965">
        <v>129.58000000000001</v>
      </c>
      <c r="U965">
        <v>13670</v>
      </c>
      <c r="V965">
        <f t="shared" ref="V965:V1028" si="84">(T965-T966)/T966</f>
        <v>-1.4600760456273669E-2</v>
      </c>
      <c r="AE965" s="1">
        <v>44258</v>
      </c>
      <c r="AF965">
        <v>2.2029999999999998</v>
      </c>
      <c r="AG965">
        <v>2.2850000000000001</v>
      </c>
      <c r="AH965">
        <v>2.2029999999999998</v>
      </c>
      <c r="AI965">
        <v>2.2799999999999998</v>
      </c>
      <c r="AJ965">
        <f t="shared" ref="AJ965:AJ1028" si="85">(AH965-AH966)/AH966</f>
        <v>1.3805798435342754E-2</v>
      </c>
      <c r="AL965" s="1">
        <v>44245</v>
      </c>
      <c r="AM965">
        <v>166.98</v>
      </c>
      <c r="AN965">
        <v>167.3</v>
      </c>
      <c r="AO965">
        <v>165.73</v>
      </c>
      <c r="AP965">
        <v>166.32</v>
      </c>
      <c r="AQ965">
        <v>7498157</v>
      </c>
      <c r="AR965">
        <f t="shared" ref="AR965:AR1028" si="86">(AP965-AP966)/AP966</f>
        <v>-6.0121445319661676E-5</v>
      </c>
    </row>
    <row r="966" spans="1:44" x14ac:dyDescent="0.2">
      <c r="A966" s="1">
        <v>44244</v>
      </c>
      <c r="B966">
        <v>157.31</v>
      </c>
      <c r="C966">
        <v>157.99850000000001</v>
      </c>
      <c r="D966">
        <v>156.01</v>
      </c>
      <c r="E966">
        <v>157.41</v>
      </c>
      <c r="F966">
        <v>605795</v>
      </c>
      <c r="G966">
        <f t="shared" si="82"/>
        <v>-5.308056872037936E-3</v>
      </c>
      <c r="I966" s="1">
        <v>44244</v>
      </c>
      <c r="J966">
        <v>3918.5</v>
      </c>
      <c r="K966">
        <v>3933.61</v>
      </c>
      <c r="L966">
        <v>3900.43</v>
      </c>
      <c r="M966">
        <v>3931.33</v>
      </c>
      <c r="N966">
        <f t="shared" si="83"/>
        <v>-5.9686277508059875E-3</v>
      </c>
      <c r="P966" s="1">
        <v>44244</v>
      </c>
      <c r="Q966">
        <v>132.31</v>
      </c>
      <c r="R966">
        <v>132.31</v>
      </c>
      <c r="S966">
        <v>129.46</v>
      </c>
      <c r="T966">
        <v>131.5</v>
      </c>
      <c r="U966">
        <v>7452</v>
      </c>
      <c r="V966">
        <f t="shared" si="84"/>
        <v>-9.8637150816956731E-3</v>
      </c>
      <c r="AE966" s="1">
        <v>44257</v>
      </c>
      <c r="AF966">
        <v>2.194</v>
      </c>
      <c r="AG966">
        <v>2.2410000000000001</v>
      </c>
      <c r="AH966">
        <v>2.173</v>
      </c>
      <c r="AI966">
        <v>2.2029999999999998</v>
      </c>
      <c r="AJ966">
        <f t="shared" si="85"/>
        <v>1.8275538894095663E-2</v>
      </c>
      <c r="AL966" s="1">
        <v>44244</v>
      </c>
      <c r="AM966">
        <v>166.92</v>
      </c>
      <c r="AN966">
        <v>167.34</v>
      </c>
      <c r="AO966">
        <v>165.85</v>
      </c>
      <c r="AP966">
        <v>166.33</v>
      </c>
      <c r="AQ966">
        <v>11425420</v>
      </c>
      <c r="AR966">
        <f t="shared" si="86"/>
        <v>-1.1352829291488328E-2</v>
      </c>
    </row>
    <row r="967" spans="1:44" x14ac:dyDescent="0.2">
      <c r="A967" s="1">
        <v>44243</v>
      </c>
      <c r="B967">
        <v>158.91999999999999</v>
      </c>
      <c r="C967">
        <v>159.38990000000001</v>
      </c>
      <c r="D967">
        <v>157.56209999999999</v>
      </c>
      <c r="E967">
        <v>158.25</v>
      </c>
      <c r="F967">
        <v>675004</v>
      </c>
      <c r="G967">
        <f t="shared" ref="G967:G1030" si="87">(E967-E968)/E968</f>
        <v>1.7724884471735211E-3</v>
      </c>
      <c r="I967" s="1">
        <v>44243</v>
      </c>
      <c r="J967">
        <v>3939.61</v>
      </c>
      <c r="K967">
        <v>3950.43</v>
      </c>
      <c r="L967">
        <v>3923.85</v>
      </c>
      <c r="M967">
        <v>3932.59</v>
      </c>
      <c r="N967">
        <f t="shared" si="83"/>
        <v>4.6264766576713766E-3</v>
      </c>
      <c r="P967" s="1">
        <v>44243</v>
      </c>
      <c r="Q967">
        <v>135</v>
      </c>
      <c r="R967">
        <v>135</v>
      </c>
      <c r="S967">
        <v>132.78</v>
      </c>
      <c r="T967">
        <v>132.81</v>
      </c>
      <c r="U967">
        <v>22010</v>
      </c>
      <c r="V967">
        <f t="shared" si="84"/>
        <v>-4.2735042735042228E-3</v>
      </c>
      <c r="AE967" s="1">
        <v>44256</v>
      </c>
      <c r="AF967">
        <v>2.1520000000000001</v>
      </c>
      <c r="AG967">
        <v>2.2349999999999999</v>
      </c>
      <c r="AH967">
        <v>2.1339999999999999</v>
      </c>
      <c r="AI967">
        <v>2.194</v>
      </c>
      <c r="AJ967">
        <f t="shared" si="85"/>
        <v>9.4607379375591383E-3</v>
      </c>
      <c r="AL967" s="1">
        <v>44243</v>
      </c>
      <c r="AM967">
        <v>168.14</v>
      </c>
      <c r="AN967">
        <v>170.065</v>
      </c>
      <c r="AO967">
        <v>167.73</v>
      </c>
      <c r="AP967">
        <v>168.24</v>
      </c>
      <c r="AQ967">
        <v>14761090</v>
      </c>
      <c r="AR967">
        <f t="shared" si="86"/>
        <v>-1.4353506356552749E-2</v>
      </c>
    </row>
    <row r="968" spans="1:44" x14ac:dyDescent="0.2">
      <c r="A968" s="1">
        <v>44239</v>
      </c>
      <c r="B968">
        <v>157</v>
      </c>
      <c r="C968">
        <v>158.05000000000001</v>
      </c>
      <c r="D968">
        <v>156.9</v>
      </c>
      <c r="E968">
        <v>157.97</v>
      </c>
      <c r="F968">
        <v>337486</v>
      </c>
      <c r="G968">
        <f t="shared" si="87"/>
        <v>3.8126707758784667E-3</v>
      </c>
      <c r="I968" s="1">
        <v>44239</v>
      </c>
      <c r="J968">
        <v>3911.65</v>
      </c>
      <c r="K968">
        <v>3937.23</v>
      </c>
      <c r="L968">
        <v>3905.78</v>
      </c>
      <c r="M968">
        <v>3934.83</v>
      </c>
      <c r="N968">
        <f t="shared" si="83"/>
        <v>3.9559015934135982E-3</v>
      </c>
      <c r="P968" s="1">
        <v>44239</v>
      </c>
      <c r="Q968">
        <v>132.15</v>
      </c>
      <c r="R968">
        <v>133.38</v>
      </c>
      <c r="S968">
        <v>132.15</v>
      </c>
      <c r="T968">
        <v>133.38</v>
      </c>
      <c r="U968">
        <v>4201</v>
      </c>
      <c r="V968">
        <f t="shared" si="84"/>
        <v>8.3919256067134275E-3</v>
      </c>
      <c r="AE968" s="1">
        <v>44253</v>
      </c>
      <c r="AF968">
        <v>2.2999999999999998</v>
      </c>
      <c r="AG968">
        <v>2.3199999999999998</v>
      </c>
      <c r="AH968">
        <v>2.1139999999999999</v>
      </c>
      <c r="AI968">
        <v>2.1520000000000001</v>
      </c>
      <c r="AJ968">
        <f t="shared" si="85"/>
        <v>-5.2867383512544948E-2</v>
      </c>
      <c r="AL968" s="1">
        <v>44239</v>
      </c>
      <c r="AM968">
        <v>170.29</v>
      </c>
      <c r="AN968">
        <v>171.65</v>
      </c>
      <c r="AO968">
        <v>169.88</v>
      </c>
      <c r="AP968">
        <v>170.69</v>
      </c>
      <c r="AQ968">
        <v>6018930</v>
      </c>
      <c r="AR968">
        <f t="shared" si="86"/>
        <v>-3.0372057706910239E-3</v>
      </c>
    </row>
    <row r="969" spans="1:44" x14ac:dyDescent="0.2">
      <c r="A969" s="1">
        <v>44238</v>
      </c>
      <c r="B969">
        <v>157.66</v>
      </c>
      <c r="C969">
        <v>158.41239999999999</v>
      </c>
      <c r="D969">
        <v>155.38999999999999</v>
      </c>
      <c r="E969">
        <v>157.37</v>
      </c>
      <c r="F969">
        <v>603967</v>
      </c>
      <c r="G969">
        <f t="shared" si="87"/>
        <v>1.0814249363868698E-3</v>
      </c>
      <c r="I969" s="1">
        <v>44238</v>
      </c>
      <c r="J969">
        <v>3916.4</v>
      </c>
      <c r="K969">
        <v>3925.99</v>
      </c>
      <c r="L969">
        <v>3890.39</v>
      </c>
      <c r="M969">
        <v>3916.38</v>
      </c>
      <c r="N969">
        <f t="shared" si="83"/>
        <v>1.4028530685158119E-3</v>
      </c>
      <c r="P969" s="1">
        <v>44238</v>
      </c>
      <c r="Q969">
        <v>132.44</v>
      </c>
      <c r="R969">
        <v>132.99</v>
      </c>
      <c r="S969">
        <v>132.25</v>
      </c>
      <c r="T969">
        <v>132.27000000000001</v>
      </c>
      <c r="U969">
        <v>2854</v>
      </c>
      <c r="V969">
        <f t="shared" si="84"/>
        <v>4.9384592007294158E-3</v>
      </c>
      <c r="AE969" s="1">
        <v>44252</v>
      </c>
      <c r="AF969">
        <v>2.2360000000000002</v>
      </c>
      <c r="AG969">
        <v>2.3540000000000001</v>
      </c>
      <c r="AH969">
        <v>2.2320000000000002</v>
      </c>
      <c r="AI969">
        <v>2.2999999999999998</v>
      </c>
      <c r="AJ969">
        <f t="shared" si="85"/>
        <v>2.9520295202952053E-2</v>
      </c>
      <c r="AL969" s="1">
        <v>44238</v>
      </c>
      <c r="AM969">
        <v>172.7</v>
      </c>
      <c r="AN969">
        <v>172.87100000000001</v>
      </c>
      <c r="AO969">
        <v>170.71</v>
      </c>
      <c r="AP969">
        <v>171.21</v>
      </c>
      <c r="AQ969">
        <v>5994522</v>
      </c>
      <c r="AR969">
        <f t="shared" si="86"/>
        <v>-8.6850790342192109E-3</v>
      </c>
    </row>
    <row r="970" spans="1:44" x14ac:dyDescent="0.2">
      <c r="A970" s="1">
        <v>44237</v>
      </c>
      <c r="B970">
        <v>157.91999999999999</v>
      </c>
      <c r="C970">
        <v>158.39920000000001</v>
      </c>
      <c r="D970">
        <v>156.08000000000001</v>
      </c>
      <c r="E970">
        <v>157.19999999999999</v>
      </c>
      <c r="F970">
        <v>437568</v>
      </c>
      <c r="G970">
        <f t="shared" si="87"/>
        <v>7.6394194041237663E-4</v>
      </c>
      <c r="I970" s="1">
        <v>44237</v>
      </c>
      <c r="J970">
        <v>3920.78</v>
      </c>
      <c r="K970">
        <v>3931.5</v>
      </c>
      <c r="L970">
        <v>3884.94</v>
      </c>
      <c r="M970">
        <v>3909.88</v>
      </c>
      <c r="N970">
        <f t="shared" si="83"/>
        <v>-4.5353914273414458E-3</v>
      </c>
      <c r="P970" s="1">
        <v>44237</v>
      </c>
      <c r="Q970">
        <v>133.58000000000001</v>
      </c>
      <c r="R970">
        <v>133.58000000000001</v>
      </c>
      <c r="S970">
        <v>130.34</v>
      </c>
      <c r="T970">
        <v>131.62</v>
      </c>
      <c r="U970">
        <v>7617</v>
      </c>
      <c r="V970">
        <f t="shared" si="84"/>
        <v>-5.1398337112623337E-3</v>
      </c>
      <c r="AE970" s="1">
        <v>44251</v>
      </c>
      <c r="AF970">
        <v>2.1840000000000002</v>
      </c>
      <c r="AG970">
        <v>2.298</v>
      </c>
      <c r="AH970">
        <v>2.1680000000000001</v>
      </c>
      <c r="AI970">
        <v>2.2360000000000002</v>
      </c>
      <c r="AJ970">
        <f t="shared" si="85"/>
        <v>2.3116042533519823E-3</v>
      </c>
      <c r="AL970" s="1">
        <v>44237</v>
      </c>
      <c r="AM970">
        <v>173.15</v>
      </c>
      <c r="AN970">
        <v>173.22</v>
      </c>
      <c r="AO970">
        <v>172.01</v>
      </c>
      <c r="AP970">
        <v>172.71</v>
      </c>
      <c r="AQ970">
        <v>6112812</v>
      </c>
      <c r="AR970">
        <f t="shared" si="86"/>
        <v>3.6610878661087597E-3</v>
      </c>
    </row>
    <row r="971" spans="1:44" x14ac:dyDescent="0.2">
      <c r="A971" s="1">
        <v>44236</v>
      </c>
      <c r="B971">
        <v>156.71</v>
      </c>
      <c r="C971">
        <v>157.649</v>
      </c>
      <c r="D971">
        <v>155.88239999999999</v>
      </c>
      <c r="E971">
        <v>157.08000000000001</v>
      </c>
      <c r="F971">
        <v>504869</v>
      </c>
      <c r="G971">
        <f t="shared" si="87"/>
        <v>1.5302218821729729E-3</v>
      </c>
      <c r="I971" s="1">
        <v>44236</v>
      </c>
      <c r="J971">
        <v>3910.49</v>
      </c>
      <c r="K971">
        <v>3918.35</v>
      </c>
      <c r="L971">
        <v>3902.64</v>
      </c>
      <c r="M971">
        <v>3911.23</v>
      </c>
      <c r="N971">
        <f t="shared" si="83"/>
        <v>2.5818285511702301E-3</v>
      </c>
      <c r="P971" s="1">
        <v>44236</v>
      </c>
      <c r="Q971">
        <v>132.26</v>
      </c>
      <c r="R971">
        <v>132.72</v>
      </c>
      <c r="S971">
        <v>131.80000000000001</v>
      </c>
      <c r="T971">
        <v>132.30000000000001</v>
      </c>
      <c r="U971">
        <v>8388</v>
      </c>
      <c r="V971">
        <f t="shared" si="84"/>
        <v>4.4795383797737714E-3</v>
      </c>
      <c r="AE971" s="1">
        <v>44250</v>
      </c>
      <c r="AF971">
        <v>2.1789999999999998</v>
      </c>
      <c r="AG971">
        <v>2.2189999999999999</v>
      </c>
      <c r="AH971">
        <v>2.1629999999999998</v>
      </c>
      <c r="AI971">
        <v>2.1840000000000002</v>
      </c>
      <c r="AJ971">
        <f t="shared" si="85"/>
        <v>1.9321394910461795E-2</v>
      </c>
      <c r="AL971" s="1">
        <v>44236</v>
      </c>
      <c r="AM971">
        <v>172.57</v>
      </c>
      <c r="AN971">
        <v>173.03</v>
      </c>
      <c r="AO971">
        <v>171.75</v>
      </c>
      <c r="AP971">
        <v>172.08</v>
      </c>
      <c r="AQ971">
        <v>5131799</v>
      </c>
      <c r="AR971">
        <f t="shared" si="86"/>
        <v>3.2649253731343413E-3</v>
      </c>
    </row>
    <row r="972" spans="1:44" x14ac:dyDescent="0.2">
      <c r="A972" s="1">
        <v>44235</v>
      </c>
      <c r="B972">
        <v>155.13</v>
      </c>
      <c r="C972">
        <v>156.9</v>
      </c>
      <c r="D972">
        <v>154.72909999999999</v>
      </c>
      <c r="E972">
        <v>156.84</v>
      </c>
      <c r="F972">
        <v>572051</v>
      </c>
      <c r="G972">
        <f t="shared" si="87"/>
        <v>1.9765929778933627E-2</v>
      </c>
      <c r="I972" s="1">
        <v>44235</v>
      </c>
      <c r="J972">
        <v>3892.59</v>
      </c>
      <c r="K972">
        <v>3915.77</v>
      </c>
      <c r="L972">
        <v>3892.59</v>
      </c>
      <c r="M972">
        <v>3915.59</v>
      </c>
      <c r="N972">
        <f t="shared" si="83"/>
        <v>4.557501683901467E-3</v>
      </c>
      <c r="P972" s="1">
        <v>44235</v>
      </c>
      <c r="Q972">
        <v>130.72</v>
      </c>
      <c r="R972">
        <v>131.71</v>
      </c>
      <c r="S972">
        <v>130.66999999999999</v>
      </c>
      <c r="T972">
        <v>131.71</v>
      </c>
      <c r="U972">
        <v>35978</v>
      </c>
      <c r="V972">
        <f t="shared" si="84"/>
        <v>2.338772338772354E-2</v>
      </c>
      <c r="AE972" s="1">
        <v>44249</v>
      </c>
      <c r="AF972">
        <v>2.1339999999999999</v>
      </c>
      <c r="AG972">
        <v>2.1949999999999998</v>
      </c>
      <c r="AH972">
        <v>2.1219999999999999</v>
      </c>
      <c r="AI972">
        <v>2.1789999999999998</v>
      </c>
      <c r="AJ972">
        <f t="shared" si="85"/>
        <v>2.9097963142580046E-2</v>
      </c>
      <c r="AL972" s="1">
        <v>44235</v>
      </c>
      <c r="AM972">
        <v>171.98</v>
      </c>
      <c r="AN972">
        <v>172.4</v>
      </c>
      <c r="AO972">
        <v>171.49</v>
      </c>
      <c r="AP972">
        <v>171.52</v>
      </c>
      <c r="AQ972">
        <v>6887535</v>
      </c>
      <c r="AR972">
        <f t="shared" si="86"/>
        <v>1.0070078322831447E-2</v>
      </c>
    </row>
    <row r="973" spans="1:44" x14ac:dyDescent="0.2">
      <c r="A973" s="1">
        <v>44232</v>
      </c>
      <c r="B973">
        <v>153.80000000000001</v>
      </c>
      <c r="C973">
        <v>154.4008</v>
      </c>
      <c r="D973">
        <v>152.78</v>
      </c>
      <c r="E973">
        <v>153.80000000000001</v>
      </c>
      <c r="F973">
        <v>530814</v>
      </c>
      <c r="G973">
        <f t="shared" si="87"/>
        <v>8.789190607372448E-3</v>
      </c>
      <c r="I973" s="1">
        <v>44232</v>
      </c>
      <c r="J973">
        <v>3878.3</v>
      </c>
      <c r="K973">
        <v>3894.56</v>
      </c>
      <c r="L973">
        <v>3874.93</v>
      </c>
      <c r="M973">
        <v>3886.83</v>
      </c>
      <c r="N973">
        <f t="shared" si="83"/>
        <v>9.9748218502551649E-3</v>
      </c>
      <c r="P973" s="1">
        <v>44232</v>
      </c>
      <c r="Q973">
        <v>128.41</v>
      </c>
      <c r="R973">
        <v>128.69999999999999</v>
      </c>
      <c r="S973">
        <v>127.79</v>
      </c>
      <c r="T973">
        <v>128.69999999999999</v>
      </c>
      <c r="U973">
        <v>12601</v>
      </c>
      <c r="V973">
        <f t="shared" si="84"/>
        <v>1.3385826771653455E-2</v>
      </c>
      <c r="AE973" s="1">
        <v>44246</v>
      </c>
      <c r="AF973">
        <v>2.085</v>
      </c>
      <c r="AG973">
        <v>2.1549999999999998</v>
      </c>
      <c r="AH973">
        <v>2.0619999999999998</v>
      </c>
      <c r="AI973">
        <v>2.1339999999999999</v>
      </c>
      <c r="AJ973">
        <f t="shared" si="85"/>
        <v>1.8271604938271568E-2</v>
      </c>
      <c r="AL973" s="1">
        <v>44232</v>
      </c>
      <c r="AM973">
        <v>168.99</v>
      </c>
      <c r="AN973">
        <v>170.18</v>
      </c>
      <c r="AO973">
        <v>168.67</v>
      </c>
      <c r="AP973">
        <v>169.81</v>
      </c>
      <c r="AQ973">
        <v>6538458</v>
      </c>
      <c r="AR973">
        <f t="shared" si="86"/>
        <v>9.8721379720487449E-3</v>
      </c>
    </row>
    <row r="974" spans="1:44" x14ac:dyDescent="0.2">
      <c r="A974" s="1">
        <v>44231</v>
      </c>
      <c r="B974">
        <v>150.75</v>
      </c>
      <c r="C974">
        <v>152.58000000000001</v>
      </c>
      <c r="D974">
        <v>150.75</v>
      </c>
      <c r="E974">
        <v>152.46</v>
      </c>
      <c r="F974">
        <v>484321</v>
      </c>
      <c r="G974">
        <f t="shared" si="87"/>
        <v>1.5046604527297067E-2</v>
      </c>
      <c r="I974" s="1">
        <v>44231</v>
      </c>
      <c r="J974">
        <v>3836.66</v>
      </c>
      <c r="K974">
        <v>3872.42</v>
      </c>
      <c r="L974">
        <v>3836.66</v>
      </c>
      <c r="M974">
        <v>3871.74</v>
      </c>
      <c r="N974">
        <f t="shared" si="83"/>
        <v>5.2349162098997088E-3</v>
      </c>
      <c r="P974" s="1">
        <v>44231</v>
      </c>
      <c r="Q974">
        <v>127.17</v>
      </c>
      <c r="R974">
        <v>127.22</v>
      </c>
      <c r="S974">
        <v>126.65</v>
      </c>
      <c r="T974">
        <v>127</v>
      </c>
      <c r="U974">
        <v>5953</v>
      </c>
      <c r="V974">
        <f t="shared" si="84"/>
        <v>1.2920721008135306E-2</v>
      </c>
      <c r="AE974" s="1">
        <v>44245</v>
      </c>
      <c r="AF974">
        <v>2.04</v>
      </c>
      <c r="AG974">
        <v>2.1030000000000002</v>
      </c>
      <c r="AH974">
        <v>2.0249999999999999</v>
      </c>
      <c r="AI974">
        <v>2.085</v>
      </c>
      <c r="AJ974">
        <f t="shared" si="85"/>
        <v>-2.954209748892283E-3</v>
      </c>
      <c r="AL974" s="1">
        <v>44231</v>
      </c>
      <c r="AM974">
        <v>168.29</v>
      </c>
      <c r="AN974">
        <v>168.39500000000001</v>
      </c>
      <c r="AO974">
        <v>167.34</v>
      </c>
      <c r="AP974">
        <v>168.15</v>
      </c>
      <c r="AQ974">
        <v>13736620</v>
      </c>
      <c r="AR974">
        <f t="shared" si="86"/>
        <v>-2.1530404422461385E-2</v>
      </c>
    </row>
    <row r="975" spans="1:44" x14ac:dyDescent="0.2">
      <c r="A975" s="1">
        <v>44230</v>
      </c>
      <c r="B975">
        <v>149.52000000000001</v>
      </c>
      <c r="C975">
        <v>150.36000000000001</v>
      </c>
      <c r="D975">
        <v>148.47999999999999</v>
      </c>
      <c r="E975">
        <v>150.19999999999999</v>
      </c>
      <c r="F975">
        <v>510774</v>
      </c>
      <c r="G975">
        <f t="shared" si="87"/>
        <v>6.1629153269023816E-3</v>
      </c>
      <c r="I975" s="1">
        <v>44230</v>
      </c>
      <c r="J975">
        <v>3840.27</v>
      </c>
      <c r="K975">
        <v>3847.51</v>
      </c>
      <c r="L975">
        <v>3816.68</v>
      </c>
      <c r="M975">
        <v>3830.17</v>
      </c>
      <c r="N975">
        <f t="shared" si="83"/>
        <v>6.5509093210683175E-3</v>
      </c>
      <c r="P975" s="1">
        <v>44230</v>
      </c>
      <c r="Q975">
        <v>125.39</v>
      </c>
      <c r="R975">
        <v>125.51</v>
      </c>
      <c r="S975">
        <v>124.2</v>
      </c>
      <c r="T975">
        <v>125.38</v>
      </c>
      <c r="U975">
        <v>8381</v>
      </c>
      <c r="V975">
        <f t="shared" si="84"/>
        <v>2.7993281612412567E-3</v>
      </c>
      <c r="AE975" s="1">
        <v>44244</v>
      </c>
      <c r="AF975">
        <v>2.0950000000000002</v>
      </c>
      <c r="AG975">
        <v>2.101</v>
      </c>
      <c r="AH975">
        <v>2.0310000000000001</v>
      </c>
      <c r="AI975">
        <v>2.04</v>
      </c>
      <c r="AJ975">
        <f t="shared" si="85"/>
        <v>8.4409136047668074E-3</v>
      </c>
      <c r="AL975" s="1">
        <v>44230</v>
      </c>
      <c r="AM975">
        <v>172.36</v>
      </c>
      <c r="AN975">
        <v>172.59010000000001</v>
      </c>
      <c r="AO975">
        <v>171.5</v>
      </c>
      <c r="AP975">
        <v>171.85</v>
      </c>
      <c r="AQ975">
        <v>4658060</v>
      </c>
      <c r="AR975">
        <f t="shared" si="86"/>
        <v>-1.5106617860671623E-3</v>
      </c>
    </row>
    <row r="976" spans="1:44" x14ac:dyDescent="0.2">
      <c r="A976" s="1">
        <v>44229</v>
      </c>
      <c r="B976">
        <v>149.43</v>
      </c>
      <c r="C976">
        <v>149.81</v>
      </c>
      <c r="D976">
        <v>148</v>
      </c>
      <c r="E976">
        <v>149.28</v>
      </c>
      <c r="F976">
        <v>661751</v>
      </c>
      <c r="G976">
        <f t="shared" si="87"/>
        <v>1.0697359512525475E-2</v>
      </c>
      <c r="I976" s="1">
        <v>44229</v>
      </c>
      <c r="J976">
        <v>3791.84</v>
      </c>
      <c r="K976">
        <v>3843.09</v>
      </c>
      <c r="L976">
        <v>3791.84</v>
      </c>
      <c r="M976">
        <v>3826.31</v>
      </c>
      <c r="N976">
        <f t="shared" si="83"/>
        <v>1.7774222813920975E-2</v>
      </c>
      <c r="P976" s="1">
        <v>44229</v>
      </c>
      <c r="Q976">
        <v>124.3</v>
      </c>
      <c r="R976">
        <v>125.05</v>
      </c>
      <c r="S976">
        <v>123.72</v>
      </c>
      <c r="T976">
        <v>125.03</v>
      </c>
      <c r="U976">
        <v>9495</v>
      </c>
      <c r="V976">
        <f t="shared" si="84"/>
        <v>2.2572994193179072E-2</v>
      </c>
      <c r="AE976" s="1">
        <v>44243</v>
      </c>
      <c r="AF976">
        <v>2.0139999999999998</v>
      </c>
      <c r="AG976">
        <v>2.0960000000000001</v>
      </c>
      <c r="AH976">
        <v>2.0139999999999998</v>
      </c>
      <c r="AI976">
        <v>2.0950000000000002</v>
      </c>
      <c r="AJ976">
        <f t="shared" si="85"/>
        <v>0</v>
      </c>
      <c r="AL976" s="1">
        <v>44229</v>
      </c>
      <c r="AM976">
        <v>172.49</v>
      </c>
      <c r="AN976">
        <v>172.53</v>
      </c>
      <c r="AO976">
        <v>171.51</v>
      </c>
      <c r="AP976">
        <v>172.11</v>
      </c>
      <c r="AQ976">
        <v>7221689</v>
      </c>
      <c r="AR976">
        <f t="shared" si="86"/>
        <v>-1.2167824140503795E-2</v>
      </c>
    </row>
    <row r="977" spans="1:44" x14ac:dyDescent="0.2">
      <c r="A977" s="1">
        <v>44228</v>
      </c>
      <c r="B977">
        <v>146.54</v>
      </c>
      <c r="C977">
        <v>148.1</v>
      </c>
      <c r="D977">
        <v>145.125</v>
      </c>
      <c r="E977">
        <v>147.69999999999999</v>
      </c>
      <c r="F977">
        <v>764118</v>
      </c>
      <c r="G977">
        <f t="shared" si="87"/>
        <v>1.7848528702363552E-2</v>
      </c>
      <c r="I977" s="1">
        <v>44228</v>
      </c>
      <c r="J977">
        <v>3731.17</v>
      </c>
      <c r="K977">
        <v>3784.32</v>
      </c>
      <c r="L977">
        <v>3725.62</v>
      </c>
      <c r="M977">
        <v>3773.86</v>
      </c>
      <c r="N977">
        <f t="shared" si="83"/>
        <v>8.5270646324429097E-3</v>
      </c>
      <c r="P977" s="1">
        <v>44228</v>
      </c>
      <c r="Q977">
        <v>120.57</v>
      </c>
      <c r="R977">
        <v>122.27</v>
      </c>
      <c r="S977">
        <v>119.95</v>
      </c>
      <c r="T977">
        <v>122.27</v>
      </c>
      <c r="U977">
        <v>22112</v>
      </c>
      <c r="V977">
        <f t="shared" si="84"/>
        <v>3.1031284256682626E-2</v>
      </c>
      <c r="AE977" s="1">
        <v>44241</v>
      </c>
      <c r="AF977">
        <v>2.0139999999999998</v>
      </c>
      <c r="AG977">
        <v>2.0139999999999998</v>
      </c>
      <c r="AH977">
        <v>2.0139999999999998</v>
      </c>
      <c r="AI977">
        <v>2.0139999999999998</v>
      </c>
      <c r="AJ977">
        <f t="shared" si="85"/>
        <v>4.352331606217609E-2</v>
      </c>
      <c r="AL977" s="1">
        <v>44228</v>
      </c>
      <c r="AM977">
        <v>175.02</v>
      </c>
      <c r="AN977">
        <v>175.26</v>
      </c>
      <c r="AO977">
        <v>174.06</v>
      </c>
      <c r="AP977">
        <v>174.23</v>
      </c>
      <c r="AQ977">
        <v>9079082</v>
      </c>
      <c r="AR977">
        <f t="shared" si="86"/>
        <v>9.3853195064015765E-3</v>
      </c>
    </row>
    <row r="978" spans="1:44" x14ac:dyDescent="0.2">
      <c r="A978" s="1">
        <v>44225</v>
      </c>
      <c r="B978">
        <v>148.05000000000001</v>
      </c>
      <c r="C978">
        <v>148.6799</v>
      </c>
      <c r="D978">
        <v>144.66999999999999</v>
      </c>
      <c r="E978">
        <v>145.11000000000001</v>
      </c>
      <c r="F978">
        <v>707411</v>
      </c>
      <c r="G978">
        <f t="shared" si="87"/>
        <v>-1.8731403840952E-2</v>
      </c>
      <c r="I978" s="1">
        <v>44225</v>
      </c>
      <c r="J978">
        <v>3778.05</v>
      </c>
      <c r="K978">
        <v>3778.05</v>
      </c>
      <c r="L978">
        <v>3694.12</v>
      </c>
      <c r="M978">
        <v>3714.24</v>
      </c>
      <c r="N978">
        <f t="shared" si="83"/>
        <v>-1.6409505425015007E-2</v>
      </c>
      <c r="P978" s="1">
        <v>44225</v>
      </c>
      <c r="Q978">
        <v>120.58</v>
      </c>
      <c r="R978">
        <v>120.58</v>
      </c>
      <c r="S978">
        <v>117.87</v>
      </c>
      <c r="T978">
        <v>118.59</v>
      </c>
      <c r="U978">
        <v>12626</v>
      </c>
      <c r="V978">
        <f t="shared" si="84"/>
        <v>-1.429640096417587E-2</v>
      </c>
      <c r="AE978" s="1">
        <v>44239</v>
      </c>
      <c r="AF978">
        <v>1.956</v>
      </c>
      <c r="AG978">
        <v>2.016</v>
      </c>
      <c r="AH978">
        <v>1.93</v>
      </c>
      <c r="AI978">
        <v>2.0139999999999998</v>
      </c>
      <c r="AJ978">
        <f t="shared" si="85"/>
        <v>1.6859852476290849E-2</v>
      </c>
      <c r="AL978" s="1">
        <v>44225</v>
      </c>
      <c r="AM978">
        <v>174.87</v>
      </c>
      <c r="AN978">
        <v>175.16329999999999</v>
      </c>
      <c r="AO978">
        <v>172.61</v>
      </c>
      <c r="AP978">
        <v>172.61</v>
      </c>
      <c r="AQ978">
        <v>11252820</v>
      </c>
      <c r="AR978">
        <f t="shared" si="86"/>
        <v>-4.0537410238587664E-4</v>
      </c>
    </row>
    <row r="979" spans="1:44" x14ac:dyDescent="0.2">
      <c r="A979" s="1">
        <v>44224</v>
      </c>
      <c r="B979">
        <v>148.24</v>
      </c>
      <c r="C979">
        <v>149.5</v>
      </c>
      <c r="D979">
        <v>147.41999999999999</v>
      </c>
      <c r="E979">
        <v>147.88</v>
      </c>
      <c r="F979">
        <v>511610</v>
      </c>
      <c r="G979">
        <f t="shared" si="87"/>
        <v>5.0292238684246917E-3</v>
      </c>
      <c r="I979" s="1">
        <v>44224</v>
      </c>
      <c r="J979">
        <v>3755.75</v>
      </c>
      <c r="K979">
        <v>3830.5</v>
      </c>
      <c r="L979">
        <v>3755.75</v>
      </c>
      <c r="M979">
        <v>3787.38</v>
      </c>
      <c r="N979">
        <f t="shared" si="83"/>
        <v>6.2344607338820253E-3</v>
      </c>
      <c r="P979" s="1">
        <v>44224</v>
      </c>
      <c r="Q979">
        <v>119.43</v>
      </c>
      <c r="R979">
        <v>121.24</v>
      </c>
      <c r="S979">
        <v>119.43</v>
      </c>
      <c r="T979">
        <v>120.31</v>
      </c>
      <c r="U979">
        <v>6369</v>
      </c>
      <c r="V979">
        <f t="shared" si="84"/>
        <v>1.4589306797099039E-2</v>
      </c>
      <c r="AE979" s="1">
        <v>44238</v>
      </c>
      <c r="AF979">
        <v>1.91</v>
      </c>
      <c r="AG979">
        <v>1.958</v>
      </c>
      <c r="AH979">
        <v>1.8979999999999999</v>
      </c>
      <c r="AI979">
        <v>1.956</v>
      </c>
      <c r="AJ979">
        <f t="shared" si="85"/>
        <v>-6.2827225130890106E-3</v>
      </c>
      <c r="AL979" s="1">
        <v>44224</v>
      </c>
      <c r="AM979">
        <v>174.28</v>
      </c>
      <c r="AN979">
        <v>174.73</v>
      </c>
      <c r="AO979">
        <v>172.04</v>
      </c>
      <c r="AP979">
        <v>172.68</v>
      </c>
      <c r="AQ979">
        <v>9392363</v>
      </c>
      <c r="AR979">
        <f t="shared" si="86"/>
        <v>9.2742870391836641E-4</v>
      </c>
    </row>
    <row r="980" spans="1:44" x14ac:dyDescent="0.2">
      <c r="A980" s="1">
        <v>44223</v>
      </c>
      <c r="B980">
        <v>148.04</v>
      </c>
      <c r="C980">
        <v>149.1</v>
      </c>
      <c r="D980">
        <v>146.44</v>
      </c>
      <c r="E980">
        <v>147.13999999999999</v>
      </c>
      <c r="F980">
        <v>1012642</v>
      </c>
      <c r="G980">
        <f t="shared" si="87"/>
        <v>-2.0177132583072528E-2</v>
      </c>
      <c r="I980" s="1">
        <v>44223</v>
      </c>
      <c r="J980">
        <v>3836.83</v>
      </c>
      <c r="K980">
        <v>3836.83</v>
      </c>
      <c r="L980">
        <v>3732.48</v>
      </c>
      <c r="M980">
        <v>3750.77</v>
      </c>
      <c r="N980">
        <f t="shared" si="83"/>
        <v>-2.9965330658197759E-2</v>
      </c>
      <c r="P980" s="1">
        <v>44223</v>
      </c>
      <c r="Q980">
        <v>120.72</v>
      </c>
      <c r="R980">
        <v>121.28</v>
      </c>
      <c r="S980">
        <v>118.54</v>
      </c>
      <c r="T980">
        <v>118.58</v>
      </c>
      <c r="U980">
        <v>13543</v>
      </c>
      <c r="V980">
        <f t="shared" si="84"/>
        <v>-3.515052888527264E-2</v>
      </c>
      <c r="AE980" s="1">
        <v>44237</v>
      </c>
      <c r="AF980">
        <v>1.95</v>
      </c>
      <c r="AG980">
        <v>1.9690000000000001</v>
      </c>
      <c r="AH980">
        <v>1.91</v>
      </c>
      <c r="AI980">
        <v>1.91</v>
      </c>
      <c r="AJ980">
        <f t="shared" si="85"/>
        <v>-5.7261842790214054E-3</v>
      </c>
      <c r="AL980" s="1">
        <v>44223</v>
      </c>
      <c r="AM980">
        <v>172.93</v>
      </c>
      <c r="AN980">
        <v>173.52</v>
      </c>
      <c r="AO980">
        <v>171.66</v>
      </c>
      <c r="AP980">
        <v>172.52</v>
      </c>
      <c r="AQ980">
        <v>9036528</v>
      </c>
      <c r="AR980">
        <f t="shared" si="86"/>
        <v>-6.3356756134085607E-3</v>
      </c>
    </row>
    <row r="981" spans="1:44" x14ac:dyDescent="0.2">
      <c r="A981" s="1">
        <v>44222</v>
      </c>
      <c r="B981">
        <v>152.15</v>
      </c>
      <c r="C981">
        <v>152.72</v>
      </c>
      <c r="D981">
        <v>149.80000000000001</v>
      </c>
      <c r="E981">
        <v>150.16999999999999</v>
      </c>
      <c r="F981">
        <v>524858</v>
      </c>
      <c r="G981">
        <f t="shared" si="87"/>
        <v>-7.403000859276916E-3</v>
      </c>
      <c r="I981" s="1">
        <v>44222</v>
      </c>
      <c r="J981">
        <v>3862.96</v>
      </c>
      <c r="K981">
        <v>3870.9</v>
      </c>
      <c r="L981">
        <v>3847.78</v>
      </c>
      <c r="M981">
        <v>3849.62</v>
      </c>
      <c r="N981">
        <f t="shared" si="83"/>
        <v>1.3331015811817344E-2</v>
      </c>
      <c r="P981" s="1">
        <v>44222</v>
      </c>
      <c r="Q981">
        <v>122.97</v>
      </c>
      <c r="R981">
        <v>123.56</v>
      </c>
      <c r="S981">
        <v>122.9</v>
      </c>
      <c r="T981">
        <v>122.9</v>
      </c>
      <c r="U981">
        <v>11455</v>
      </c>
      <c r="V981">
        <f t="shared" si="84"/>
        <v>-4.6165060338543224E-3</v>
      </c>
      <c r="AE981" s="1">
        <v>44236</v>
      </c>
      <c r="AF981">
        <v>1.956</v>
      </c>
      <c r="AG981">
        <v>1.9570000000000001</v>
      </c>
      <c r="AH981">
        <v>1.921</v>
      </c>
      <c r="AI981">
        <v>1.95</v>
      </c>
      <c r="AJ981">
        <f t="shared" si="85"/>
        <v>-5.69358178053825E-3</v>
      </c>
      <c r="AL981" s="1">
        <v>44222</v>
      </c>
      <c r="AM981">
        <v>173.98</v>
      </c>
      <c r="AN981">
        <v>174.26</v>
      </c>
      <c r="AO981">
        <v>173.42019999999999</v>
      </c>
      <c r="AP981">
        <v>173.62</v>
      </c>
      <c r="AQ981">
        <v>4685568</v>
      </c>
      <c r="AR981">
        <f t="shared" si="86"/>
        <v>-2.4705544383798149E-3</v>
      </c>
    </row>
    <row r="982" spans="1:44" x14ac:dyDescent="0.2">
      <c r="A982" s="1">
        <v>44221</v>
      </c>
      <c r="B982">
        <v>151.55000000000001</v>
      </c>
      <c r="C982">
        <v>152.88999999999999</v>
      </c>
      <c r="D982">
        <v>149.5</v>
      </c>
      <c r="E982">
        <v>151.29</v>
      </c>
      <c r="F982">
        <v>463530</v>
      </c>
      <c r="G982">
        <f t="shared" si="87"/>
        <v>-2.3738872403561728E-3</v>
      </c>
      <c r="I982" s="1">
        <v>44221</v>
      </c>
      <c r="J982">
        <v>3851.68</v>
      </c>
      <c r="K982">
        <v>3859.23</v>
      </c>
      <c r="L982">
        <v>3797.16</v>
      </c>
      <c r="M982">
        <v>3855.36</v>
      </c>
      <c r="N982">
        <f t="shared" si="83"/>
        <v>-8.6805328933456209E-3</v>
      </c>
      <c r="P982" s="1">
        <v>44221</v>
      </c>
      <c r="Q982">
        <v>124.4</v>
      </c>
      <c r="R982">
        <v>125.58</v>
      </c>
      <c r="S982">
        <v>122.92</v>
      </c>
      <c r="T982">
        <v>123.47</v>
      </c>
      <c r="U982">
        <v>12828</v>
      </c>
      <c r="V982">
        <f t="shared" si="84"/>
        <v>0</v>
      </c>
      <c r="AE982" s="1">
        <v>44235</v>
      </c>
      <c r="AF982">
        <v>1.974</v>
      </c>
      <c r="AG982">
        <v>2.008</v>
      </c>
      <c r="AH982">
        <v>1.9319999999999999</v>
      </c>
      <c r="AI982">
        <v>1.956</v>
      </c>
      <c r="AJ982">
        <f t="shared" si="85"/>
        <v>4.6801872074882459E-3</v>
      </c>
      <c r="AL982" s="1">
        <v>44221</v>
      </c>
      <c r="AM982">
        <v>174.82</v>
      </c>
      <c r="AN982">
        <v>174.96</v>
      </c>
      <c r="AO982">
        <v>173.19</v>
      </c>
      <c r="AP982">
        <v>174.05</v>
      </c>
      <c r="AQ982">
        <v>5936770</v>
      </c>
      <c r="AR982">
        <f t="shared" si="86"/>
        <v>8.6256469235195909E-4</v>
      </c>
    </row>
    <row r="983" spans="1:44" x14ac:dyDescent="0.2">
      <c r="A983" s="1">
        <v>44218</v>
      </c>
      <c r="B983">
        <v>149.72999999999999</v>
      </c>
      <c r="C983">
        <v>151.74</v>
      </c>
      <c r="D983">
        <v>149.15</v>
      </c>
      <c r="E983">
        <v>151.65</v>
      </c>
      <c r="F983">
        <v>736078</v>
      </c>
      <c r="G983">
        <f t="shared" si="87"/>
        <v>4.9035849181632042E-3</v>
      </c>
      <c r="I983" s="1">
        <v>44218</v>
      </c>
      <c r="J983">
        <v>3844.24</v>
      </c>
      <c r="K983">
        <v>3852.31</v>
      </c>
      <c r="L983">
        <v>3830.41</v>
      </c>
      <c r="M983">
        <v>3841.47</v>
      </c>
      <c r="N983">
        <f t="shared" si="83"/>
        <v>-3.8074927504194553E-3</v>
      </c>
      <c r="P983" s="1">
        <v>44218</v>
      </c>
      <c r="Q983">
        <v>122</v>
      </c>
      <c r="R983">
        <v>123.47</v>
      </c>
      <c r="S983">
        <v>122</v>
      </c>
      <c r="T983">
        <v>123.47</v>
      </c>
      <c r="U983">
        <v>3753</v>
      </c>
      <c r="V983">
        <f t="shared" si="84"/>
        <v>6.0294956408375689E-3</v>
      </c>
      <c r="AE983" s="1">
        <v>44232</v>
      </c>
      <c r="AF983">
        <v>1.9419999999999999</v>
      </c>
      <c r="AG983">
        <v>1.9910000000000001</v>
      </c>
      <c r="AH983">
        <v>1.923</v>
      </c>
      <c r="AI983">
        <v>1.974</v>
      </c>
      <c r="AJ983">
        <f t="shared" si="85"/>
        <v>3.1298904538341185E-3</v>
      </c>
      <c r="AL983" s="1">
        <v>44218</v>
      </c>
      <c r="AM983">
        <v>172.89</v>
      </c>
      <c r="AN983">
        <v>174.29</v>
      </c>
      <c r="AO983">
        <v>172.35</v>
      </c>
      <c r="AP983">
        <v>173.9</v>
      </c>
      <c r="AQ983">
        <v>7269592</v>
      </c>
      <c r="AR983">
        <f t="shared" si="86"/>
        <v>-7.8731172980373992E-3</v>
      </c>
    </row>
    <row r="984" spans="1:44" x14ac:dyDescent="0.2">
      <c r="A984" s="1">
        <v>44217</v>
      </c>
      <c r="B984">
        <v>152.69</v>
      </c>
      <c r="C984">
        <v>152.99</v>
      </c>
      <c r="D984">
        <v>150.83000000000001</v>
      </c>
      <c r="E984">
        <v>150.91</v>
      </c>
      <c r="F984">
        <v>635570</v>
      </c>
      <c r="G984">
        <f t="shared" si="87"/>
        <v>-1.0361335169519394E-2</v>
      </c>
      <c r="I984" s="1">
        <v>44217</v>
      </c>
      <c r="J984">
        <v>3857.46</v>
      </c>
      <c r="K984">
        <v>3861.45</v>
      </c>
      <c r="L984">
        <v>3845.05</v>
      </c>
      <c r="M984">
        <v>3853.07</v>
      </c>
      <c r="N984">
        <f t="shared" si="83"/>
        <v>7.5545959090409839E-3</v>
      </c>
      <c r="P984" s="1">
        <v>44217</v>
      </c>
      <c r="Q984">
        <v>123.43</v>
      </c>
      <c r="R984">
        <v>123.43</v>
      </c>
      <c r="S984">
        <v>122.32</v>
      </c>
      <c r="T984">
        <v>122.73</v>
      </c>
      <c r="U984">
        <v>6218</v>
      </c>
      <c r="V984">
        <f t="shared" si="84"/>
        <v>8.1486310299911307E-5</v>
      </c>
      <c r="AE984" s="1">
        <v>44231</v>
      </c>
      <c r="AF984">
        <v>1.9279999999999999</v>
      </c>
      <c r="AG984">
        <v>1.952</v>
      </c>
      <c r="AH984">
        <v>1.917</v>
      </c>
      <c r="AI984">
        <v>1.9419999999999999</v>
      </c>
      <c r="AJ984">
        <f t="shared" si="85"/>
        <v>2.4585783003741337E-2</v>
      </c>
      <c r="AL984" s="1">
        <v>44217</v>
      </c>
      <c r="AM984">
        <v>175.11</v>
      </c>
      <c r="AN984">
        <v>175.51</v>
      </c>
      <c r="AO984">
        <v>174.51</v>
      </c>
      <c r="AP984">
        <v>175.28</v>
      </c>
      <c r="AQ984">
        <v>7250164</v>
      </c>
      <c r="AR984">
        <f t="shared" si="86"/>
        <v>-6.2717372712232868E-4</v>
      </c>
    </row>
    <row r="985" spans="1:44" x14ac:dyDescent="0.2">
      <c r="A985" s="1">
        <v>44216</v>
      </c>
      <c r="B985">
        <v>152.31</v>
      </c>
      <c r="C985">
        <v>152.999</v>
      </c>
      <c r="D985">
        <v>151.61000000000001</v>
      </c>
      <c r="E985">
        <v>152.49</v>
      </c>
      <c r="F985">
        <v>1075311</v>
      </c>
      <c r="G985">
        <f t="shared" si="87"/>
        <v>5.5390702274975495E-3</v>
      </c>
      <c r="I985" s="1">
        <v>44216</v>
      </c>
      <c r="J985">
        <v>3816.22</v>
      </c>
      <c r="K985">
        <v>3859.75</v>
      </c>
      <c r="L985">
        <v>3816.22</v>
      </c>
      <c r="M985">
        <v>3851.85</v>
      </c>
      <c r="N985">
        <f t="shared" si="83"/>
        <v>9.4831987345153808E-3</v>
      </c>
      <c r="P985" s="1">
        <v>44216</v>
      </c>
      <c r="Q985">
        <v>122.85</v>
      </c>
      <c r="R985">
        <v>123.09</v>
      </c>
      <c r="S985">
        <v>122.34</v>
      </c>
      <c r="T985">
        <v>122.72</v>
      </c>
      <c r="U985">
        <v>3791</v>
      </c>
      <c r="V985">
        <f t="shared" si="84"/>
        <v>9.0445650386449129E-3</v>
      </c>
      <c r="AE985" s="1">
        <v>44230</v>
      </c>
      <c r="AF985">
        <v>1.871</v>
      </c>
      <c r="AG985">
        <v>1.931</v>
      </c>
      <c r="AH985">
        <v>1.871</v>
      </c>
      <c r="AI985">
        <v>1.9279999999999999</v>
      </c>
      <c r="AJ985">
        <f t="shared" si="85"/>
        <v>1.1351351351351301E-2</v>
      </c>
      <c r="AL985" s="1">
        <v>44216</v>
      </c>
      <c r="AM985">
        <v>174.37</v>
      </c>
      <c r="AN985">
        <v>175.46700000000001</v>
      </c>
      <c r="AO985">
        <v>173.82</v>
      </c>
      <c r="AP985">
        <v>175.39</v>
      </c>
      <c r="AQ985">
        <v>9456038</v>
      </c>
      <c r="AR985">
        <f t="shared" si="86"/>
        <v>1.6282303859079694E-2</v>
      </c>
    </row>
    <row r="986" spans="1:44" x14ac:dyDescent="0.2">
      <c r="A986" s="1">
        <v>44215</v>
      </c>
      <c r="B986">
        <v>152.13999999999999</v>
      </c>
      <c r="C986">
        <v>152.34960000000001</v>
      </c>
      <c r="D986">
        <v>150.7201</v>
      </c>
      <c r="E986">
        <v>151.65</v>
      </c>
      <c r="F986">
        <v>720508</v>
      </c>
      <c r="G986">
        <f t="shared" si="87"/>
        <v>5.9034226585302123E-3</v>
      </c>
      <c r="I986" s="1">
        <v>44215</v>
      </c>
      <c r="J986">
        <v>3781.88</v>
      </c>
      <c r="K986">
        <v>3804.53</v>
      </c>
      <c r="L986">
        <v>3780.37</v>
      </c>
      <c r="M986">
        <v>3798.91</v>
      </c>
      <c r="N986">
        <f t="shared" si="83"/>
        <v>8.2008310175431115E-3</v>
      </c>
      <c r="P986" s="1">
        <v>44215</v>
      </c>
      <c r="Q986">
        <v>120.69</v>
      </c>
      <c r="R986">
        <v>121.72</v>
      </c>
      <c r="S986">
        <v>120.69</v>
      </c>
      <c r="T986">
        <v>121.62</v>
      </c>
      <c r="U986">
        <v>8624</v>
      </c>
      <c r="V986">
        <f t="shared" si="84"/>
        <v>1.6804614998745967E-2</v>
      </c>
      <c r="AE986" s="1">
        <v>44229</v>
      </c>
      <c r="AF986">
        <v>1.8580000000000001</v>
      </c>
      <c r="AG986">
        <v>1.893</v>
      </c>
      <c r="AH986">
        <v>1.85</v>
      </c>
      <c r="AI986">
        <v>1.871</v>
      </c>
      <c r="AJ986">
        <f t="shared" si="85"/>
        <v>1.0376843255051954E-2</v>
      </c>
      <c r="AL986" s="1">
        <v>44215</v>
      </c>
      <c r="AM986">
        <v>172.71</v>
      </c>
      <c r="AN986">
        <v>172.85</v>
      </c>
      <c r="AO986">
        <v>171.92</v>
      </c>
      <c r="AP986">
        <v>172.58</v>
      </c>
      <c r="AQ986">
        <v>7485700</v>
      </c>
      <c r="AR986">
        <f t="shared" si="86"/>
        <v>8.4730906328523183E-3</v>
      </c>
    </row>
    <row r="987" spans="1:44" x14ac:dyDescent="0.2">
      <c r="A987" s="1">
        <v>44211</v>
      </c>
      <c r="B987">
        <v>151.11000000000001</v>
      </c>
      <c r="C987">
        <v>151.35</v>
      </c>
      <c r="D987">
        <v>148.9092</v>
      </c>
      <c r="E987">
        <v>150.76</v>
      </c>
      <c r="F987">
        <v>1038913</v>
      </c>
      <c r="G987">
        <f t="shared" si="87"/>
        <v>-1.1604274568937326E-2</v>
      </c>
      <c r="I987" s="1">
        <v>44211</v>
      </c>
      <c r="J987">
        <v>3788.73</v>
      </c>
      <c r="K987">
        <v>3788.73</v>
      </c>
      <c r="L987">
        <v>3749.62</v>
      </c>
      <c r="M987">
        <v>3768.25</v>
      </c>
      <c r="N987">
        <f t="shared" si="83"/>
        <v>-1.1400368059986458E-2</v>
      </c>
      <c r="P987" s="1">
        <v>44211</v>
      </c>
      <c r="Q987">
        <v>120.84</v>
      </c>
      <c r="R987">
        <v>120.84</v>
      </c>
      <c r="S987">
        <v>119.5</v>
      </c>
      <c r="T987">
        <v>119.61</v>
      </c>
      <c r="U987">
        <v>5237</v>
      </c>
      <c r="V987">
        <f t="shared" si="84"/>
        <v>-1.4825796886582631E-2</v>
      </c>
      <c r="AE987" s="1">
        <v>44228</v>
      </c>
      <c r="AF987">
        <v>1.833</v>
      </c>
      <c r="AG987">
        <v>1.8580000000000001</v>
      </c>
      <c r="AH987">
        <v>1.831</v>
      </c>
      <c r="AI987">
        <v>1.8580000000000001</v>
      </c>
      <c r="AJ987">
        <f t="shared" si="85"/>
        <v>1.8920422927100743E-2</v>
      </c>
      <c r="AL987" s="1">
        <v>44211</v>
      </c>
      <c r="AM987">
        <v>172.84399999999999</v>
      </c>
      <c r="AN987">
        <v>173.07</v>
      </c>
      <c r="AO987">
        <v>170.97499999999999</v>
      </c>
      <c r="AP987">
        <v>171.13</v>
      </c>
      <c r="AQ987">
        <v>16172490</v>
      </c>
      <c r="AR987">
        <f t="shared" si="86"/>
        <v>-1.2407663896583597E-2</v>
      </c>
    </row>
    <row r="988" spans="1:44" x14ac:dyDescent="0.2">
      <c r="A988" s="1">
        <v>44210</v>
      </c>
      <c r="B988">
        <v>151.41999999999999</v>
      </c>
      <c r="C988">
        <v>153.41999999999999</v>
      </c>
      <c r="D988">
        <v>151.19470000000001</v>
      </c>
      <c r="E988">
        <v>152.53</v>
      </c>
      <c r="F988">
        <v>542868</v>
      </c>
      <c r="G988">
        <f t="shared" si="87"/>
        <v>1.389258176017019E-2</v>
      </c>
      <c r="I988" s="1">
        <v>44210</v>
      </c>
      <c r="J988">
        <v>3814.98</v>
      </c>
      <c r="K988">
        <v>3823.6</v>
      </c>
      <c r="L988">
        <v>3792.86</v>
      </c>
      <c r="M988">
        <v>3795.54</v>
      </c>
      <c r="N988">
        <f t="shared" si="83"/>
        <v>3.5869708558621319E-4</v>
      </c>
      <c r="P988" s="1">
        <v>44210</v>
      </c>
      <c r="Q988">
        <v>121.16</v>
      </c>
      <c r="R988">
        <v>122.27</v>
      </c>
      <c r="S988">
        <v>121.16</v>
      </c>
      <c r="T988">
        <v>121.41</v>
      </c>
      <c r="U988">
        <v>8189</v>
      </c>
      <c r="V988">
        <f t="shared" si="84"/>
        <v>9.9825305714998994E-3</v>
      </c>
      <c r="AE988" s="1">
        <v>44225</v>
      </c>
      <c r="AF988">
        <v>1.806</v>
      </c>
      <c r="AG988">
        <v>1.869</v>
      </c>
      <c r="AH988">
        <v>1.7969999999999999</v>
      </c>
      <c r="AI988">
        <v>1.833</v>
      </c>
      <c r="AJ988">
        <f t="shared" si="85"/>
        <v>2.509982886480322E-2</v>
      </c>
      <c r="AL988" s="1">
        <v>44210</v>
      </c>
      <c r="AM988">
        <v>173.44</v>
      </c>
      <c r="AN988">
        <v>174.22</v>
      </c>
      <c r="AO988">
        <v>172.655</v>
      </c>
      <c r="AP988">
        <v>173.28</v>
      </c>
      <c r="AQ988">
        <v>13522670</v>
      </c>
      <c r="AR988">
        <f t="shared" si="86"/>
        <v>-5.1912095518257722E-4</v>
      </c>
    </row>
    <row r="989" spans="1:44" x14ac:dyDescent="0.2">
      <c r="A989" s="1">
        <v>44209</v>
      </c>
      <c r="B989">
        <v>151.68</v>
      </c>
      <c r="C989">
        <v>151.99</v>
      </c>
      <c r="D989">
        <v>150.10169999999999</v>
      </c>
      <c r="E989">
        <v>150.44</v>
      </c>
      <c r="F989">
        <v>561488</v>
      </c>
      <c r="G989">
        <f t="shared" si="87"/>
        <v>-8.3712345923143503E-3</v>
      </c>
      <c r="I989" s="1">
        <v>44209</v>
      </c>
      <c r="J989">
        <v>3802.23</v>
      </c>
      <c r="K989">
        <v>3820.96</v>
      </c>
      <c r="L989">
        <v>3791.5</v>
      </c>
      <c r="M989">
        <v>3809.84</v>
      </c>
      <c r="N989">
        <f t="shared" si="83"/>
        <v>3.9692732178651137E-3</v>
      </c>
      <c r="P989" s="1">
        <v>44209</v>
      </c>
      <c r="Q989">
        <v>120</v>
      </c>
      <c r="R989">
        <v>120.89</v>
      </c>
      <c r="S989">
        <v>120</v>
      </c>
      <c r="T989">
        <v>120.21</v>
      </c>
      <c r="U989">
        <v>1919</v>
      </c>
      <c r="V989">
        <f t="shared" si="84"/>
        <v>-1.8267873453459524E-3</v>
      </c>
      <c r="AE989" s="1">
        <v>44224</v>
      </c>
      <c r="AF989">
        <v>1.776</v>
      </c>
      <c r="AG989">
        <v>1.837</v>
      </c>
      <c r="AH989">
        <v>1.7529999999999999</v>
      </c>
      <c r="AI989">
        <v>1.806</v>
      </c>
      <c r="AJ989">
        <f t="shared" si="85"/>
        <v>-4.542873367404888E-3</v>
      </c>
      <c r="AL989" s="1">
        <v>44209</v>
      </c>
      <c r="AM989">
        <v>173.68</v>
      </c>
      <c r="AN989">
        <v>174.46</v>
      </c>
      <c r="AO989">
        <v>173.05</v>
      </c>
      <c r="AP989">
        <v>173.37</v>
      </c>
      <c r="AQ989">
        <v>14110300</v>
      </c>
      <c r="AR989">
        <f t="shared" si="86"/>
        <v>-4.3073742246726391E-3</v>
      </c>
    </row>
    <row r="990" spans="1:44" x14ac:dyDescent="0.2">
      <c r="A990" s="1">
        <v>44208</v>
      </c>
      <c r="B990">
        <v>149.74</v>
      </c>
      <c r="C990">
        <v>151.80000000000001</v>
      </c>
      <c r="D990">
        <v>149.56</v>
      </c>
      <c r="E990">
        <v>151.71</v>
      </c>
      <c r="F990">
        <v>3564759</v>
      </c>
      <c r="G990">
        <f t="shared" si="87"/>
        <v>1.6141995981245789E-2</v>
      </c>
      <c r="I990" s="1">
        <v>44208</v>
      </c>
      <c r="J990">
        <v>3801.62</v>
      </c>
      <c r="K990">
        <v>3810.78</v>
      </c>
      <c r="L990">
        <v>3776.51</v>
      </c>
      <c r="M990">
        <v>3801.19</v>
      </c>
      <c r="N990">
        <f t="shared" si="83"/>
        <v>-3.3016452803098857E-3</v>
      </c>
      <c r="P990" s="1">
        <v>44208</v>
      </c>
      <c r="Q990">
        <v>119.75</v>
      </c>
      <c r="R990">
        <v>120.43</v>
      </c>
      <c r="S990">
        <v>119.75</v>
      </c>
      <c r="T990">
        <v>120.43</v>
      </c>
      <c r="U990">
        <v>6299</v>
      </c>
      <c r="V990">
        <f t="shared" si="84"/>
        <v>1.363521589091831E-2</v>
      </c>
      <c r="AE990" s="1">
        <v>44223</v>
      </c>
      <c r="AF990">
        <v>1.7929999999999999</v>
      </c>
      <c r="AG990">
        <v>1.8120000000000001</v>
      </c>
      <c r="AH990">
        <v>1.7609999999999999</v>
      </c>
      <c r="AI990">
        <v>1.776</v>
      </c>
      <c r="AJ990">
        <f t="shared" si="85"/>
        <v>-1.3997760358342739E-2</v>
      </c>
      <c r="AL990" s="1">
        <v>44208</v>
      </c>
      <c r="AM990">
        <v>173.13</v>
      </c>
      <c r="AN990">
        <v>174.18</v>
      </c>
      <c r="AO990">
        <v>172.32</v>
      </c>
      <c r="AP990">
        <v>174.12</v>
      </c>
      <c r="AQ990">
        <v>9798480</v>
      </c>
      <c r="AR990">
        <f t="shared" si="86"/>
        <v>6.4739884393063846E-3</v>
      </c>
    </row>
    <row r="991" spans="1:44" x14ac:dyDescent="0.2">
      <c r="A991" s="1">
        <v>44207</v>
      </c>
      <c r="B991">
        <v>147.24</v>
      </c>
      <c r="C991">
        <v>149.5301</v>
      </c>
      <c r="D991">
        <v>146.75739999999999</v>
      </c>
      <c r="E991">
        <v>149.30000000000001</v>
      </c>
      <c r="F991">
        <v>567449</v>
      </c>
      <c r="G991">
        <f t="shared" si="87"/>
        <v>2.753710793203204E-3</v>
      </c>
      <c r="I991" s="1">
        <v>44207</v>
      </c>
      <c r="J991">
        <v>3803.14</v>
      </c>
      <c r="K991">
        <v>3817.86</v>
      </c>
      <c r="L991">
        <v>3789.02</v>
      </c>
      <c r="M991">
        <v>3799.61</v>
      </c>
      <c r="N991">
        <f t="shared" si="83"/>
        <v>1.4324981499101578E-3</v>
      </c>
      <c r="P991" s="1">
        <v>44207</v>
      </c>
      <c r="Q991">
        <v>117.27</v>
      </c>
      <c r="R991">
        <v>120.28</v>
      </c>
      <c r="S991">
        <v>117.27</v>
      </c>
      <c r="T991">
        <v>118.81</v>
      </c>
      <c r="U991">
        <v>38397</v>
      </c>
      <c r="V991">
        <f t="shared" si="84"/>
        <v>-1.7644093429675159E-3</v>
      </c>
      <c r="AE991" s="1">
        <v>44222</v>
      </c>
      <c r="AF991">
        <v>1.7969999999999999</v>
      </c>
      <c r="AG991">
        <v>1.8149999999999999</v>
      </c>
      <c r="AH991">
        <v>1.786</v>
      </c>
      <c r="AI991">
        <v>1.7929999999999999</v>
      </c>
      <c r="AJ991">
        <f t="shared" si="85"/>
        <v>-1.6769144773615941E-3</v>
      </c>
      <c r="AL991" s="1">
        <v>44207</v>
      </c>
      <c r="AM991">
        <v>172.14</v>
      </c>
      <c r="AN991">
        <v>173.68</v>
      </c>
      <c r="AO991">
        <v>172.03</v>
      </c>
      <c r="AP991">
        <v>173</v>
      </c>
      <c r="AQ991">
        <v>8579195</v>
      </c>
      <c r="AR991">
        <f t="shared" si="86"/>
        <v>-1.9614630206530714E-3</v>
      </c>
    </row>
    <row r="992" spans="1:44" x14ac:dyDescent="0.2">
      <c r="A992" s="1">
        <v>44204</v>
      </c>
      <c r="B992">
        <v>150.71</v>
      </c>
      <c r="C992">
        <v>150.71</v>
      </c>
      <c r="D992">
        <v>147.12010000000001</v>
      </c>
      <c r="E992">
        <v>148.88999999999999</v>
      </c>
      <c r="F992">
        <v>677494</v>
      </c>
      <c r="G992">
        <f t="shared" si="87"/>
        <v>-5.1449953227315935E-3</v>
      </c>
      <c r="I992" s="1">
        <v>44204</v>
      </c>
      <c r="J992">
        <v>3815.05</v>
      </c>
      <c r="K992">
        <v>3826.69</v>
      </c>
      <c r="L992">
        <v>3783.6</v>
      </c>
      <c r="M992">
        <v>3824.68</v>
      </c>
      <c r="N992">
        <f t="shared" si="83"/>
        <v>5.0176507619444453E-3</v>
      </c>
      <c r="P992" s="1">
        <v>44204</v>
      </c>
      <c r="Q992">
        <v>119</v>
      </c>
      <c r="R992">
        <v>119.42</v>
      </c>
      <c r="S992">
        <v>117.85</v>
      </c>
      <c r="T992">
        <v>119.02</v>
      </c>
      <c r="U992">
        <v>14861</v>
      </c>
      <c r="V992">
        <f t="shared" si="84"/>
        <v>4.727334121222373E-3</v>
      </c>
      <c r="AE992" s="1">
        <v>44221</v>
      </c>
      <c r="AF992">
        <v>1.849</v>
      </c>
      <c r="AG992">
        <v>1.867</v>
      </c>
      <c r="AH992">
        <v>1.7889999999999999</v>
      </c>
      <c r="AI992">
        <v>1.7969999999999999</v>
      </c>
      <c r="AJ992">
        <f t="shared" si="85"/>
        <v>-2.5599128540305095E-2</v>
      </c>
      <c r="AL992" s="1">
        <v>44204</v>
      </c>
      <c r="AM992">
        <v>176.83</v>
      </c>
      <c r="AN992">
        <v>176.98990000000001</v>
      </c>
      <c r="AO992">
        <v>171.48</v>
      </c>
      <c r="AP992">
        <v>173.34</v>
      </c>
      <c r="AQ992">
        <v>24399900</v>
      </c>
      <c r="AR992">
        <f t="shared" si="86"/>
        <v>-3.4209939826164402E-2</v>
      </c>
    </row>
    <row r="993" spans="1:44" x14ac:dyDescent="0.2">
      <c r="A993" s="1">
        <v>44203</v>
      </c>
      <c r="B993">
        <v>149.38</v>
      </c>
      <c r="C993">
        <v>150.28899999999999</v>
      </c>
      <c r="D993">
        <v>149</v>
      </c>
      <c r="E993">
        <v>149.66</v>
      </c>
      <c r="F993">
        <v>768018</v>
      </c>
      <c r="G993">
        <f t="shared" si="87"/>
        <v>8.8304684866869054E-3</v>
      </c>
      <c r="I993" s="1">
        <v>44203</v>
      </c>
      <c r="J993">
        <v>3764.71</v>
      </c>
      <c r="K993">
        <v>3811.55</v>
      </c>
      <c r="L993">
        <v>3764.71</v>
      </c>
      <c r="M993">
        <v>3803.79</v>
      </c>
      <c r="N993">
        <f t="shared" si="83"/>
        <v>1.60228211176302E-2</v>
      </c>
      <c r="P993" s="1">
        <v>44203</v>
      </c>
      <c r="Q993">
        <v>115.35</v>
      </c>
      <c r="R993">
        <v>118.49</v>
      </c>
      <c r="S993">
        <v>115.35</v>
      </c>
      <c r="T993">
        <v>118.46</v>
      </c>
      <c r="U993">
        <v>7148</v>
      </c>
      <c r="V993">
        <f t="shared" si="84"/>
        <v>3.1791655779113241E-2</v>
      </c>
      <c r="AE993" s="1">
        <v>44218</v>
      </c>
      <c r="AF993">
        <v>1.8720000000000001</v>
      </c>
      <c r="AG993">
        <v>1.883</v>
      </c>
      <c r="AH993">
        <v>1.8360000000000001</v>
      </c>
      <c r="AI993">
        <v>1.849</v>
      </c>
      <c r="AJ993">
        <f t="shared" si="85"/>
        <v>6.5789473684210583E-3</v>
      </c>
      <c r="AL993" s="1">
        <v>44203</v>
      </c>
      <c r="AM993">
        <v>179.69</v>
      </c>
      <c r="AN993">
        <v>179.92</v>
      </c>
      <c r="AO993">
        <v>178.84</v>
      </c>
      <c r="AP993">
        <v>179.48</v>
      </c>
      <c r="AQ993">
        <v>7110214</v>
      </c>
      <c r="AR993">
        <f t="shared" si="86"/>
        <v>-2.3346303501946409E-3</v>
      </c>
    </row>
    <row r="994" spans="1:44" x14ac:dyDescent="0.2">
      <c r="A994" s="1">
        <v>44202</v>
      </c>
      <c r="B994">
        <v>143.59</v>
      </c>
      <c r="C994">
        <v>149.69990000000001</v>
      </c>
      <c r="D994">
        <v>143.32</v>
      </c>
      <c r="E994">
        <v>148.35</v>
      </c>
      <c r="F994">
        <v>1020709</v>
      </c>
      <c r="G994">
        <f t="shared" si="87"/>
        <v>4.2662355917908304E-2</v>
      </c>
      <c r="I994" s="1">
        <v>44202</v>
      </c>
      <c r="J994">
        <v>3712.2</v>
      </c>
      <c r="K994">
        <v>3783.04</v>
      </c>
      <c r="L994">
        <v>3705.34</v>
      </c>
      <c r="M994">
        <v>3748.14</v>
      </c>
      <c r="N994">
        <f t="shared" si="83"/>
        <v>2.7793790104111643E-3</v>
      </c>
      <c r="P994" s="1">
        <v>44202</v>
      </c>
      <c r="Q994">
        <v>113.59</v>
      </c>
      <c r="R994">
        <v>116.12</v>
      </c>
      <c r="S994">
        <v>113.44</v>
      </c>
      <c r="T994">
        <v>114.81</v>
      </c>
      <c r="U994">
        <v>2237</v>
      </c>
      <c r="V994">
        <f t="shared" si="84"/>
        <v>1.4850172368072191E-2</v>
      </c>
      <c r="AE994" s="1">
        <v>44217</v>
      </c>
      <c r="AF994">
        <v>1.8320000000000001</v>
      </c>
      <c r="AG994">
        <v>1.881</v>
      </c>
      <c r="AH994">
        <v>1.8240000000000001</v>
      </c>
      <c r="AI994">
        <v>1.8720000000000001</v>
      </c>
      <c r="AJ994">
        <f t="shared" si="85"/>
        <v>0</v>
      </c>
      <c r="AL994" s="1">
        <v>44202</v>
      </c>
      <c r="AM994">
        <v>181.49</v>
      </c>
      <c r="AN994">
        <v>181.58</v>
      </c>
      <c r="AO994">
        <v>178.24</v>
      </c>
      <c r="AP994">
        <v>179.9</v>
      </c>
      <c r="AQ994">
        <v>18453500</v>
      </c>
      <c r="AR994">
        <f t="shared" si="86"/>
        <v>-1.6241045551484656E-2</v>
      </c>
    </row>
    <row r="995" spans="1:44" x14ac:dyDescent="0.2">
      <c r="A995" s="1">
        <v>44201</v>
      </c>
      <c r="B995">
        <v>139.82</v>
      </c>
      <c r="C995">
        <v>143.12</v>
      </c>
      <c r="D995">
        <v>139.82</v>
      </c>
      <c r="E995">
        <v>142.28</v>
      </c>
      <c r="F995">
        <v>725250</v>
      </c>
      <c r="G995">
        <f t="shared" si="87"/>
        <v>1.7084852384016119E-2</v>
      </c>
      <c r="I995" s="1">
        <v>44201</v>
      </c>
      <c r="J995">
        <v>3698.02</v>
      </c>
      <c r="K995">
        <v>3737.83</v>
      </c>
      <c r="L995">
        <v>3695.07</v>
      </c>
      <c r="M995">
        <v>3726.86</v>
      </c>
      <c r="N995">
        <f t="shared" si="83"/>
        <v>8.8349883010121269E-3</v>
      </c>
      <c r="P995" s="1">
        <v>44201</v>
      </c>
      <c r="Q995">
        <v>110.73</v>
      </c>
      <c r="R995">
        <v>113.13</v>
      </c>
      <c r="S995">
        <v>110.73</v>
      </c>
      <c r="T995">
        <v>113.13</v>
      </c>
      <c r="U995">
        <v>3193</v>
      </c>
      <c r="V995">
        <f t="shared" si="84"/>
        <v>1.5529622980251253E-2</v>
      </c>
      <c r="AE995" s="1">
        <v>44216</v>
      </c>
      <c r="AF995">
        <v>1.839</v>
      </c>
      <c r="AG995">
        <v>1.855</v>
      </c>
      <c r="AH995">
        <v>1.8240000000000001</v>
      </c>
      <c r="AI995">
        <v>1.8320000000000001</v>
      </c>
      <c r="AJ995">
        <f t="shared" si="85"/>
        <v>-4.3668122270742399E-3</v>
      </c>
      <c r="AL995" s="1">
        <v>44201</v>
      </c>
      <c r="AM995">
        <v>182.87</v>
      </c>
      <c r="AN995">
        <v>183.21</v>
      </c>
      <c r="AO995">
        <v>181.82390000000001</v>
      </c>
      <c r="AP995">
        <v>182.87</v>
      </c>
      <c r="AQ995">
        <v>12718750</v>
      </c>
      <c r="AR995">
        <f t="shared" si="86"/>
        <v>2.9616629188832996E-3</v>
      </c>
    </row>
    <row r="996" spans="1:44" x14ac:dyDescent="0.2">
      <c r="A996" s="1">
        <v>44200</v>
      </c>
      <c r="B996">
        <v>143.03</v>
      </c>
      <c r="C996">
        <v>143.3099</v>
      </c>
      <c r="D996">
        <v>138.83330000000001</v>
      </c>
      <c r="E996">
        <v>139.88999999999999</v>
      </c>
      <c r="F996">
        <v>1058599</v>
      </c>
      <c r="G996">
        <f t="shared" si="87"/>
        <v>-1.6313901975951211E-2</v>
      </c>
      <c r="I996" s="1">
        <v>44200</v>
      </c>
      <c r="J996">
        <v>3764.61</v>
      </c>
      <c r="K996">
        <v>3769.99</v>
      </c>
      <c r="L996">
        <v>3662.71</v>
      </c>
      <c r="M996">
        <v>3700.65</v>
      </c>
      <c r="N996">
        <f t="shared" si="83"/>
        <v>-1.7218155669085151E-2</v>
      </c>
      <c r="P996" s="1">
        <v>44200</v>
      </c>
      <c r="Q996">
        <v>113.7</v>
      </c>
      <c r="R996">
        <v>113.7</v>
      </c>
      <c r="S996">
        <v>110.92</v>
      </c>
      <c r="T996">
        <v>111.4</v>
      </c>
      <c r="U996">
        <v>11578</v>
      </c>
      <c r="V996">
        <f t="shared" si="84"/>
        <v>-1.1096316023080336E-2</v>
      </c>
      <c r="AE996" s="1">
        <v>44215</v>
      </c>
      <c r="AF996">
        <v>1.837</v>
      </c>
      <c r="AG996">
        <v>1.873</v>
      </c>
      <c r="AH996">
        <v>1.8320000000000001</v>
      </c>
      <c r="AI996">
        <v>1.839</v>
      </c>
      <c r="AJ996">
        <f t="shared" si="85"/>
        <v>-2.7218290691344003E-3</v>
      </c>
      <c r="AL996" s="1">
        <v>44200</v>
      </c>
      <c r="AM996">
        <v>181.97</v>
      </c>
      <c r="AN996">
        <v>182.4</v>
      </c>
      <c r="AO996">
        <v>180.95500000000001</v>
      </c>
      <c r="AP996">
        <v>182.33</v>
      </c>
      <c r="AQ996">
        <v>14331440</v>
      </c>
      <c r="AR996">
        <f t="shared" si="86"/>
        <v>2.2258353891006943E-2</v>
      </c>
    </row>
    <row r="997" spans="1:44" x14ac:dyDescent="0.2">
      <c r="A997" s="1">
        <v>44196</v>
      </c>
      <c r="B997">
        <v>141.96</v>
      </c>
      <c r="C997">
        <v>142.7099</v>
      </c>
      <c r="D997">
        <v>140.69999999999999</v>
      </c>
      <c r="E997">
        <v>142.21</v>
      </c>
      <c r="F997">
        <v>442185</v>
      </c>
      <c r="G997">
        <f t="shared" si="87"/>
        <v>1.5494048876681374E-3</v>
      </c>
      <c r="I997" s="1">
        <v>44196</v>
      </c>
      <c r="J997">
        <v>3733.27</v>
      </c>
      <c r="K997">
        <v>3760.2</v>
      </c>
      <c r="L997">
        <v>3726.88</v>
      </c>
      <c r="M997">
        <v>3756.07</v>
      </c>
      <c r="N997">
        <f t="shared" si="83"/>
        <v>-8.927111342256675E-4</v>
      </c>
      <c r="P997" s="1">
        <v>44196</v>
      </c>
      <c r="Q997">
        <v>112.59</v>
      </c>
      <c r="R997">
        <v>112.65</v>
      </c>
      <c r="S997">
        <v>112.19</v>
      </c>
      <c r="T997">
        <v>112.65</v>
      </c>
      <c r="U997">
        <v>1880</v>
      </c>
      <c r="V997">
        <f t="shared" si="84"/>
        <v>-3.7145131334570401E-3</v>
      </c>
      <c r="AE997" s="1">
        <v>44213</v>
      </c>
      <c r="AF997">
        <v>1.837</v>
      </c>
      <c r="AG997">
        <v>1.837</v>
      </c>
      <c r="AH997">
        <v>1.837</v>
      </c>
      <c r="AI997">
        <v>1.837</v>
      </c>
      <c r="AJ997">
        <f t="shared" si="85"/>
        <v>1.6357688113412712E-3</v>
      </c>
      <c r="AL997" s="1">
        <v>44196</v>
      </c>
      <c r="AM997">
        <v>178.07</v>
      </c>
      <c r="AN997">
        <v>178.4</v>
      </c>
      <c r="AO997">
        <v>177.32</v>
      </c>
      <c r="AP997">
        <v>178.36</v>
      </c>
      <c r="AQ997">
        <v>7540757</v>
      </c>
      <c r="AR997">
        <f t="shared" si="86"/>
        <v>3.7141249296568659E-3</v>
      </c>
    </row>
    <row r="998" spans="1:44" x14ac:dyDescent="0.2">
      <c r="A998" s="1">
        <v>44195</v>
      </c>
      <c r="B998">
        <v>141.02000000000001</v>
      </c>
      <c r="C998">
        <v>142.61000000000001</v>
      </c>
      <c r="D998">
        <v>140.59</v>
      </c>
      <c r="E998">
        <v>141.99</v>
      </c>
      <c r="F998">
        <v>514918</v>
      </c>
      <c r="G998">
        <f t="shared" si="87"/>
        <v>1.0461144321093074E-2</v>
      </c>
      <c r="I998" s="1">
        <v>44195</v>
      </c>
      <c r="J998">
        <v>3736.19</v>
      </c>
      <c r="K998">
        <v>3744.63</v>
      </c>
      <c r="L998">
        <v>3730.21</v>
      </c>
      <c r="M998">
        <v>3732.04</v>
      </c>
      <c r="N998">
        <f t="shared" si="83"/>
        <v>1.853189769318185E-3</v>
      </c>
      <c r="P998" s="1">
        <v>44195</v>
      </c>
      <c r="Q998">
        <v>112.15</v>
      </c>
      <c r="R998">
        <v>113.39</v>
      </c>
      <c r="S998">
        <v>112.15</v>
      </c>
      <c r="T998">
        <v>113.07</v>
      </c>
      <c r="U998">
        <v>2272</v>
      </c>
      <c r="V998">
        <f t="shared" si="84"/>
        <v>1.181208053691269E-2</v>
      </c>
      <c r="AE998" s="1">
        <v>44211</v>
      </c>
      <c r="AF998">
        <v>1.8720000000000001</v>
      </c>
      <c r="AG998">
        <v>1.8720000000000001</v>
      </c>
      <c r="AH998">
        <v>1.8340000000000001</v>
      </c>
      <c r="AI998">
        <v>1.837</v>
      </c>
      <c r="AJ998">
        <f t="shared" si="85"/>
        <v>1.4941892639734441E-2</v>
      </c>
      <c r="AL998" s="1">
        <v>44195</v>
      </c>
      <c r="AM998">
        <v>176.44</v>
      </c>
      <c r="AN998">
        <v>177.72</v>
      </c>
      <c r="AO998">
        <v>176.44</v>
      </c>
      <c r="AP998">
        <v>177.7</v>
      </c>
      <c r="AQ998">
        <v>5914039</v>
      </c>
      <c r="AR998">
        <f t="shared" si="86"/>
        <v>7.6552310745675893E-3</v>
      </c>
    </row>
    <row r="999" spans="1:44" x14ac:dyDescent="0.2">
      <c r="A999" s="1">
        <v>44194</v>
      </c>
      <c r="B999">
        <v>142.58000000000001</v>
      </c>
      <c r="C999">
        <v>142.66</v>
      </c>
      <c r="D999">
        <v>139.82</v>
      </c>
      <c r="E999">
        <v>140.52000000000001</v>
      </c>
      <c r="F999">
        <v>416402</v>
      </c>
      <c r="G999">
        <f t="shared" si="87"/>
        <v>-1.0352841749418964E-2</v>
      </c>
      <c r="I999" s="1">
        <v>44194</v>
      </c>
      <c r="J999">
        <v>3750.01</v>
      </c>
      <c r="K999">
        <v>3756.12</v>
      </c>
      <c r="L999">
        <v>3723.31</v>
      </c>
      <c r="M999">
        <v>3727.04</v>
      </c>
      <c r="N999">
        <f t="shared" si="83"/>
        <v>7.520755943404843E-5</v>
      </c>
      <c r="P999" s="1">
        <v>44194</v>
      </c>
      <c r="Q999">
        <v>113.51</v>
      </c>
      <c r="R999">
        <v>113.51</v>
      </c>
      <c r="S999">
        <v>111.34</v>
      </c>
      <c r="T999">
        <v>111.75</v>
      </c>
      <c r="U999">
        <v>10448</v>
      </c>
      <c r="V999">
        <f t="shared" si="84"/>
        <v>-1.4724034561805693E-2</v>
      </c>
      <c r="AE999" s="1">
        <v>44210</v>
      </c>
      <c r="AF999">
        <v>1.8180000000000001</v>
      </c>
      <c r="AG999">
        <v>1.8879999999999999</v>
      </c>
      <c r="AH999">
        <v>1.8069999999999999</v>
      </c>
      <c r="AI999">
        <v>1.8720000000000001</v>
      </c>
      <c r="AJ999">
        <f t="shared" si="85"/>
        <v>-1.6574585635359743E-3</v>
      </c>
      <c r="AL999" s="1">
        <v>44194</v>
      </c>
      <c r="AM999">
        <v>176.25</v>
      </c>
      <c r="AN999">
        <v>176.97</v>
      </c>
      <c r="AO999">
        <v>175.57</v>
      </c>
      <c r="AP999">
        <v>176.35</v>
      </c>
      <c r="AQ999">
        <v>5983741</v>
      </c>
      <c r="AR999">
        <f t="shared" si="86"/>
        <v>3.6423652609412459E-3</v>
      </c>
    </row>
    <row r="1000" spans="1:44" x14ac:dyDescent="0.2">
      <c r="A1000" s="1">
        <v>44193</v>
      </c>
      <c r="B1000">
        <v>143.06</v>
      </c>
      <c r="C1000">
        <v>143.41999999999999</v>
      </c>
      <c r="D1000">
        <v>141.98570000000001</v>
      </c>
      <c r="E1000">
        <v>141.99</v>
      </c>
      <c r="F1000">
        <v>464924</v>
      </c>
      <c r="G1000">
        <f t="shared" si="87"/>
        <v>-2.1123785382341315E-4</v>
      </c>
      <c r="I1000" s="1">
        <v>44193</v>
      </c>
      <c r="J1000">
        <v>3723.03</v>
      </c>
      <c r="K1000">
        <v>3740.51</v>
      </c>
      <c r="L1000">
        <v>3723.03</v>
      </c>
      <c r="M1000">
        <v>3735.36</v>
      </c>
      <c r="N1000">
        <f t="shared" si="83"/>
        <v>9.1371851723352909E-3</v>
      </c>
      <c r="P1000" s="1">
        <v>44193</v>
      </c>
      <c r="Q1000">
        <v>115.86</v>
      </c>
      <c r="R1000">
        <v>115.86</v>
      </c>
      <c r="S1000">
        <v>113.42</v>
      </c>
      <c r="T1000">
        <v>113.42</v>
      </c>
      <c r="U1000">
        <v>9281</v>
      </c>
      <c r="V1000">
        <f t="shared" si="84"/>
        <v>-1.2106959324100693E-2</v>
      </c>
      <c r="AE1000" s="1">
        <v>44209</v>
      </c>
      <c r="AF1000">
        <v>1.875</v>
      </c>
      <c r="AG1000">
        <v>1.877</v>
      </c>
      <c r="AH1000">
        <v>1.81</v>
      </c>
      <c r="AI1000">
        <v>1.8180000000000001</v>
      </c>
      <c r="AJ1000">
        <f t="shared" si="85"/>
        <v>-3.4666666666666637E-2</v>
      </c>
      <c r="AL1000" s="1">
        <v>44193</v>
      </c>
      <c r="AM1000">
        <v>177.26</v>
      </c>
      <c r="AN1000">
        <v>177.91</v>
      </c>
      <c r="AO1000">
        <v>175.625</v>
      </c>
      <c r="AP1000">
        <v>175.71</v>
      </c>
      <c r="AQ1000">
        <v>7778685</v>
      </c>
      <c r="AR1000">
        <f t="shared" si="86"/>
        <v>-3.6291465834986467E-3</v>
      </c>
    </row>
    <row r="1001" spans="1:44" x14ac:dyDescent="0.2">
      <c r="A1001" s="1">
        <v>44189</v>
      </c>
      <c r="B1001">
        <v>142.28</v>
      </c>
      <c r="C1001">
        <v>142.29</v>
      </c>
      <c r="D1001">
        <v>141.04</v>
      </c>
      <c r="E1001">
        <v>142.02000000000001</v>
      </c>
      <c r="F1001">
        <v>180578</v>
      </c>
      <c r="G1001">
        <f t="shared" si="87"/>
        <v>-5.3925344912107423E-3</v>
      </c>
      <c r="I1001" s="1">
        <v>44189</v>
      </c>
      <c r="J1001">
        <v>3694.03</v>
      </c>
      <c r="K1001">
        <v>3703.82</v>
      </c>
      <c r="L1001">
        <v>3689.32</v>
      </c>
      <c r="M1001">
        <v>3703.06</v>
      </c>
      <c r="N1001">
        <f t="shared" si="83"/>
        <v>1.0842223956968194E-5</v>
      </c>
      <c r="P1001" s="1">
        <v>44189</v>
      </c>
      <c r="Q1001">
        <v>115.35</v>
      </c>
      <c r="R1001">
        <v>115.35</v>
      </c>
      <c r="S1001">
        <v>114.56</v>
      </c>
      <c r="T1001">
        <v>114.81</v>
      </c>
      <c r="U1001">
        <v>671</v>
      </c>
      <c r="V1001">
        <f t="shared" si="84"/>
        <v>-3.644884144753985E-3</v>
      </c>
      <c r="AE1001" s="1">
        <v>44208</v>
      </c>
      <c r="AF1001">
        <v>1.885</v>
      </c>
      <c r="AG1001">
        <v>1.915</v>
      </c>
      <c r="AH1001">
        <v>1.875</v>
      </c>
      <c r="AI1001">
        <v>1.875</v>
      </c>
      <c r="AJ1001">
        <f t="shared" si="85"/>
        <v>1.4061654948620888E-2</v>
      </c>
      <c r="AL1001" s="1">
        <v>44189</v>
      </c>
      <c r="AM1001">
        <v>175.55</v>
      </c>
      <c r="AN1001">
        <v>176.37</v>
      </c>
      <c r="AO1001">
        <v>175.5145</v>
      </c>
      <c r="AP1001">
        <v>176.35</v>
      </c>
      <c r="AQ1001">
        <v>3695443</v>
      </c>
      <c r="AR1001">
        <f t="shared" si="86"/>
        <v>3.985197836606824E-3</v>
      </c>
    </row>
    <row r="1002" spans="1:44" x14ac:dyDescent="0.2">
      <c r="A1002" s="1">
        <v>44188</v>
      </c>
      <c r="B1002">
        <v>141.56</v>
      </c>
      <c r="C1002">
        <v>143.16079999999999</v>
      </c>
      <c r="D1002">
        <v>141.2944</v>
      </c>
      <c r="E1002">
        <v>142.79</v>
      </c>
      <c r="F1002">
        <v>491023</v>
      </c>
      <c r="G1002">
        <f t="shared" si="87"/>
        <v>1.4637959212676774E-2</v>
      </c>
      <c r="I1002" s="1">
        <v>44188</v>
      </c>
      <c r="J1002">
        <v>3693.42</v>
      </c>
      <c r="K1002">
        <v>3711.24</v>
      </c>
      <c r="L1002">
        <v>3689.28</v>
      </c>
      <c r="M1002">
        <v>3690.01</v>
      </c>
      <c r="N1002">
        <f t="shared" si="83"/>
        <v>3.568941504178367E-3</v>
      </c>
      <c r="P1002" s="1">
        <v>44188</v>
      </c>
      <c r="Q1002">
        <v>116.41</v>
      </c>
      <c r="R1002">
        <v>116.41</v>
      </c>
      <c r="S1002">
        <v>115.17</v>
      </c>
      <c r="T1002">
        <v>115.23</v>
      </c>
      <c r="U1002">
        <v>1851</v>
      </c>
      <c r="V1002">
        <f t="shared" si="84"/>
        <v>-2.7693639117264664E-3</v>
      </c>
      <c r="AE1002" s="1">
        <v>44207</v>
      </c>
      <c r="AF1002">
        <v>1.877</v>
      </c>
      <c r="AG1002">
        <v>1.897</v>
      </c>
      <c r="AH1002">
        <v>1.849</v>
      </c>
      <c r="AI1002">
        <v>1.885</v>
      </c>
      <c r="AJ1002">
        <f t="shared" si="85"/>
        <v>8.1788440567065988E-3</v>
      </c>
      <c r="AL1002" s="1">
        <v>44188</v>
      </c>
      <c r="AM1002">
        <v>175.1</v>
      </c>
      <c r="AN1002">
        <v>176.21</v>
      </c>
      <c r="AO1002">
        <v>175.06</v>
      </c>
      <c r="AP1002">
        <v>175.65</v>
      </c>
      <c r="AQ1002">
        <v>6542767</v>
      </c>
      <c r="AR1002">
        <f t="shared" si="86"/>
        <v>6.6479454409994641E-3</v>
      </c>
    </row>
    <row r="1003" spans="1:44" x14ac:dyDescent="0.2">
      <c r="A1003" s="1">
        <v>44187</v>
      </c>
      <c r="B1003">
        <v>141.16999999999999</v>
      </c>
      <c r="C1003">
        <v>141.41999999999999</v>
      </c>
      <c r="D1003">
        <v>140.48230000000001</v>
      </c>
      <c r="E1003">
        <v>140.72999999999999</v>
      </c>
      <c r="F1003">
        <v>336904</v>
      </c>
      <c r="G1003">
        <f t="shared" si="87"/>
        <v>-5.6814146722542792E-4</v>
      </c>
      <c r="I1003" s="1">
        <v>44187</v>
      </c>
      <c r="J1003">
        <v>3698.08</v>
      </c>
      <c r="K1003">
        <v>3698.26</v>
      </c>
      <c r="L1003">
        <v>3676.16</v>
      </c>
      <c r="M1003">
        <v>3687.26</v>
      </c>
      <c r="N1003">
        <f t="shared" si="83"/>
        <v>1.0911650827173486E-2</v>
      </c>
      <c r="P1003" s="1">
        <v>44187</v>
      </c>
      <c r="Q1003">
        <v>114.87</v>
      </c>
      <c r="R1003">
        <v>115.55</v>
      </c>
      <c r="S1003">
        <v>114.87</v>
      </c>
      <c r="T1003">
        <v>115.55</v>
      </c>
      <c r="U1003">
        <v>8883</v>
      </c>
      <c r="V1003">
        <f t="shared" si="84"/>
        <v>1.3685411000965018E-2</v>
      </c>
      <c r="AE1003" s="1">
        <v>44204</v>
      </c>
      <c r="AF1003">
        <v>1.855</v>
      </c>
      <c r="AG1003">
        <v>1.8939999999999999</v>
      </c>
      <c r="AH1003">
        <v>1.8340000000000001</v>
      </c>
      <c r="AI1003">
        <v>1.877</v>
      </c>
      <c r="AJ1003">
        <f t="shared" si="85"/>
        <v>1.4941892639734441E-2</v>
      </c>
      <c r="AL1003" s="1">
        <v>44187</v>
      </c>
      <c r="AM1003">
        <v>176.2</v>
      </c>
      <c r="AN1003">
        <v>176.34</v>
      </c>
      <c r="AO1003">
        <v>174.34</v>
      </c>
      <c r="AP1003">
        <v>174.49</v>
      </c>
      <c r="AQ1003">
        <v>9447403</v>
      </c>
      <c r="AR1003">
        <f t="shared" si="86"/>
        <v>-7.9031157607458852E-3</v>
      </c>
    </row>
    <row r="1004" spans="1:44" x14ac:dyDescent="0.2">
      <c r="A1004" s="1">
        <v>44186</v>
      </c>
      <c r="B1004">
        <v>139.58000000000001</v>
      </c>
      <c r="C1004">
        <v>141.11000000000001</v>
      </c>
      <c r="D1004">
        <v>138.44999999999999</v>
      </c>
      <c r="E1004">
        <v>140.81</v>
      </c>
      <c r="F1004">
        <v>573001</v>
      </c>
      <c r="G1004">
        <f t="shared" si="87"/>
        <v>-5.6493185509498712E-3</v>
      </c>
      <c r="I1004" s="1">
        <v>44186</v>
      </c>
      <c r="J1004">
        <v>3684.28</v>
      </c>
      <c r="K1004">
        <v>3702.9</v>
      </c>
      <c r="L1004">
        <v>3636.48</v>
      </c>
      <c r="M1004">
        <v>3694.92</v>
      </c>
      <c r="N1004">
        <f t="shared" si="83"/>
        <v>-1.3391791287739057E-2</v>
      </c>
      <c r="P1004" s="1">
        <v>44186</v>
      </c>
      <c r="Q1004">
        <v>112.69</v>
      </c>
      <c r="R1004">
        <v>114.15</v>
      </c>
      <c r="S1004">
        <v>112.34</v>
      </c>
      <c r="T1004">
        <v>113.99</v>
      </c>
      <c r="U1004">
        <v>4912</v>
      </c>
      <c r="V1004">
        <f t="shared" si="84"/>
        <v>3.5214367461923715E-3</v>
      </c>
      <c r="AE1004" s="1">
        <v>44203</v>
      </c>
      <c r="AF1004">
        <v>1.8149999999999999</v>
      </c>
      <c r="AG1004">
        <v>1.8720000000000001</v>
      </c>
      <c r="AH1004">
        <v>1.8069999999999999</v>
      </c>
      <c r="AI1004">
        <v>1.855</v>
      </c>
      <c r="AJ1004">
        <f t="shared" si="85"/>
        <v>6.7966903073286053E-2</v>
      </c>
      <c r="AL1004" s="1">
        <v>44186</v>
      </c>
      <c r="AM1004">
        <v>176.29</v>
      </c>
      <c r="AN1004">
        <v>176.94</v>
      </c>
      <c r="AO1004">
        <v>175.76</v>
      </c>
      <c r="AP1004">
        <v>175.88</v>
      </c>
      <c r="AQ1004">
        <v>8168924</v>
      </c>
      <c r="AR1004">
        <f t="shared" si="86"/>
        <v>-3.1738834731353566E-3</v>
      </c>
    </row>
    <row r="1005" spans="1:44" x14ac:dyDescent="0.2">
      <c r="A1005" s="1">
        <v>44183</v>
      </c>
      <c r="B1005">
        <v>142.94</v>
      </c>
      <c r="C1005">
        <v>143.32</v>
      </c>
      <c r="D1005">
        <v>140.88999999999999</v>
      </c>
      <c r="E1005">
        <v>141.61000000000001</v>
      </c>
      <c r="F1005">
        <v>472981</v>
      </c>
      <c r="G1005">
        <f t="shared" si="87"/>
        <v>-7.1513706793800876E-3</v>
      </c>
      <c r="I1005" s="1">
        <v>44183</v>
      </c>
      <c r="J1005">
        <v>3722.39</v>
      </c>
      <c r="K1005">
        <v>3726.7</v>
      </c>
      <c r="L1005">
        <v>3685.84</v>
      </c>
      <c r="M1005">
        <v>3709.41</v>
      </c>
      <c r="N1005">
        <f t="shared" si="83"/>
        <v>-6.7450490046807744E-3</v>
      </c>
      <c r="P1005" s="1">
        <v>44183</v>
      </c>
      <c r="Q1005">
        <v>113.55</v>
      </c>
      <c r="R1005">
        <v>114.06</v>
      </c>
      <c r="S1005">
        <v>113</v>
      </c>
      <c r="T1005">
        <v>113.59</v>
      </c>
      <c r="U1005">
        <v>2601</v>
      </c>
      <c r="V1005">
        <f t="shared" si="84"/>
        <v>1.3222849083216299E-3</v>
      </c>
      <c r="AE1005" s="1">
        <v>44202</v>
      </c>
      <c r="AF1005">
        <v>1.71</v>
      </c>
      <c r="AG1005">
        <v>1.8380000000000001</v>
      </c>
      <c r="AH1005">
        <v>1.6919999999999999</v>
      </c>
      <c r="AI1005">
        <v>1.8149999999999999</v>
      </c>
      <c r="AJ1005">
        <f t="shared" si="85"/>
        <v>1.9277108433734959E-2</v>
      </c>
      <c r="AL1005" s="1">
        <v>44183</v>
      </c>
      <c r="AM1005">
        <v>176.65</v>
      </c>
      <c r="AN1005">
        <v>176.98</v>
      </c>
      <c r="AO1005">
        <v>176.1</v>
      </c>
      <c r="AP1005">
        <v>176.44</v>
      </c>
      <c r="AQ1005">
        <v>6789888</v>
      </c>
      <c r="AR1005">
        <f t="shared" si="86"/>
        <v>-1.6974086228358682E-3</v>
      </c>
    </row>
    <row r="1006" spans="1:44" x14ac:dyDescent="0.2">
      <c r="A1006" s="1">
        <v>44182</v>
      </c>
      <c r="B1006">
        <v>142.5</v>
      </c>
      <c r="C1006">
        <v>142.69</v>
      </c>
      <c r="D1006">
        <v>141.53</v>
      </c>
      <c r="E1006">
        <v>142.63</v>
      </c>
      <c r="F1006">
        <v>529815</v>
      </c>
      <c r="G1006">
        <f t="shared" si="87"/>
        <v>6.4211120519333661E-3</v>
      </c>
      <c r="I1006" s="1">
        <v>44182</v>
      </c>
      <c r="J1006">
        <v>3713.65</v>
      </c>
      <c r="K1006">
        <v>3725.12</v>
      </c>
      <c r="L1006">
        <v>3710.87</v>
      </c>
      <c r="M1006">
        <v>3722.48</v>
      </c>
      <c r="N1006">
        <f t="shared" si="83"/>
        <v>6.0457033484520358E-3</v>
      </c>
      <c r="P1006" s="1">
        <v>44182</v>
      </c>
      <c r="Q1006">
        <v>112.76</v>
      </c>
      <c r="R1006">
        <v>113.44</v>
      </c>
      <c r="S1006">
        <v>112.76</v>
      </c>
      <c r="T1006">
        <v>113.44</v>
      </c>
      <c r="U1006">
        <v>3672</v>
      </c>
      <c r="V1006">
        <f t="shared" si="84"/>
        <v>1.6669654059867357E-2</v>
      </c>
      <c r="AE1006" s="1">
        <v>44201</v>
      </c>
      <c r="AF1006">
        <v>1.66</v>
      </c>
      <c r="AG1006">
        <v>1.726</v>
      </c>
      <c r="AH1006">
        <v>1.66</v>
      </c>
      <c r="AI1006">
        <v>1.71</v>
      </c>
      <c r="AJ1006">
        <f t="shared" si="85"/>
        <v>1.3431013431013444E-2</v>
      </c>
      <c r="AL1006" s="1">
        <v>44182</v>
      </c>
      <c r="AM1006">
        <v>177.15</v>
      </c>
      <c r="AN1006">
        <v>177.87</v>
      </c>
      <c r="AO1006">
        <v>176.57499999999999</v>
      </c>
      <c r="AP1006">
        <v>176.74</v>
      </c>
      <c r="AQ1006">
        <v>9475790</v>
      </c>
      <c r="AR1006">
        <f t="shared" si="86"/>
        <v>1.0520297312750162E-2</v>
      </c>
    </row>
    <row r="1007" spans="1:44" x14ac:dyDescent="0.2">
      <c r="A1007" s="1">
        <v>44181</v>
      </c>
      <c r="B1007">
        <v>142.79</v>
      </c>
      <c r="C1007">
        <v>142.81</v>
      </c>
      <c r="D1007">
        <v>141.13999999999999</v>
      </c>
      <c r="E1007">
        <v>141.72</v>
      </c>
      <c r="F1007">
        <v>459634</v>
      </c>
      <c r="G1007">
        <f t="shared" si="87"/>
        <v>-5.1944405447143689E-3</v>
      </c>
      <c r="I1007" s="1">
        <v>44181</v>
      </c>
      <c r="J1007">
        <v>3696.25</v>
      </c>
      <c r="K1007">
        <v>3711.27</v>
      </c>
      <c r="L1007">
        <v>3688.57</v>
      </c>
      <c r="M1007">
        <v>3701.17</v>
      </c>
      <c r="N1007">
        <f t="shared" si="83"/>
        <v>7.9106573906581219E-3</v>
      </c>
      <c r="P1007" s="1">
        <v>44181</v>
      </c>
      <c r="Q1007">
        <v>111.24</v>
      </c>
      <c r="R1007">
        <v>111.71</v>
      </c>
      <c r="S1007">
        <v>111.24</v>
      </c>
      <c r="T1007">
        <v>111.58</v>
      </c>
      <c r="U1007">
        <v>1316</v>
      </c>
      <c r="V1007">
        <f t="shared" si="84"/>
        <v>3.327038935347582E-3</v>
      </c>
      <c r="AE1007" s="1">
        <v>44200</v>
      </c>
      <c r="AF1007">
        <v>1.649</v>
      </c>
      <c r="AG1007">
        <v>1.6930000000000001</v>
      </c>
      <c r="AH1007">
        <v>1.6379999999999999</v>
      </c>
      <c r="AI1007">
        <v>1.66</v>
      </c>
      <c r="AJ1007">
        <f t="shared" si="85"/>
        <v>-3.0432136335971486E-3</v>
      </c>
      <c r="AL1007" s="1">
        <v>44181</v>
      </c>
      <c r="AM1007">
        <v>174.13</v>
      </c>
      <c r="AN1007">
        <v>175.01499999999999</v>
      </c>
      <c r="AO1007">
        <v>173.02</v>
      </c>
      <c r="AP1007">
        <v>174.9</v>
      </c>
      <c r="AQ1007">
        <v>8174737</v>
      </c>
      <c r="AR1007">
        <f t="shared" si="86"/>
        <v>5.5191445325974932E-3</v>
      </c>
    </row>
    <row r="1008" spans="1:44" x14ac:dyDescent="0.2">
      <c r="A1008" s="1">
        <v>44180</v>
      </c>
      <c r="B1008">
        <v>140.4</v>
      </c>
      <c r="C1008">
        <v>142.46</v>
      </c>
      <c r="D1008">
        <v>139.62</v>
      </c>
      <c r="E1008">
        <v>142.46</v>
      </c>
      <c r="F1008">
        <v>487315</v>
      </c>
      <c r="G1008">
        <f t="shared" si="87"/>
        <v>2.3934449795155702E-2</v>
      </c>
      <c r="I1008" s="1">
        <v>44180</v>
      </c>
      <c r="J1008">
        <v>3666.41</v>
      </c>
      <c r="K1008">
        <v>3695.29</v>
      </c>
      <c r="L1008">
        <v>3659.62</v>
      </c>
      <c r="M1008">
        <v>3694.62</v>
      </c>
      <c r="N1008">
        <f t="shared" si="83"/>
        <v>3.7796502314966494E-3</v>
      </c>
      <c r="P1008" s="1">
        <v>44180</v>
      </c>
      <c r="Q1008">
        <v>110.63</v>
      </c>
      <c r="R1008">
        <v>111.21</v>
      </c>
      <c r="S1008">
        <v>110.1</v>
      </c>
      <c r="T1008">
        <v>111.21</v>
      </c>
      <c r="U1008">
        <v>3429</v>
      </c>
      <c r="V1008">
        <f t="shared" si="84"/>
        <v>1.5616438356164327E-2</v>
      </c>
      <c r="AE1008" s="1">
        <v>44196</v>
      </c>
      <c r="AF1008">
        <v>1.659</v>
      </c>
      <c r="AG1008">
        <v>1.6759999999999999</v>
      </c>
      <c r="AH1008">
        <v>1.643</v>
      </c>
      <c r="AI1008">
        <v>1.649</v>
      </c>
      <c r="AJ1008">
        <f t="shared" si="85"/>
        <v>-9.6443640747438299E-3</v>
      </c>
      <c r="AL1008" s="1">
        <v>44180</v>
      </c>
      <c r="AM1008">
        <v>173.43</v>
      </c>
      <c r="AN1008">
        <v>173.97989999999999</v>
      </c>
      <c r="AO1008">
        <v>173.05500000000001</v>
      </c>
      <c r="AP1008">
        <v>173.94</v>
      </c>
      <c r="AQ1008">
        <v>6848629</v>
      </c>
      <c r="AR1008">
        <f t="shared" si="86"/>
        <v>1.3990905911157781E-2</v>
      </c>
    </row>
    <row r="1009" spans="1:44" x14ac:dyDescent="0.2">
      <c r="A1009" s="1">
        <v>44179</v>
      </c>
      <c r="B1009">
        <v>141.82</v>
      </c>
      <c r="C1009">
        <v>142.22999999999999</v>
      </c>
      <c r="D1009">
        <v>139.13</v>
      </c>
      <c r="E1009">
        <v>139.13</v>
      </c>
      <c r="F1009">
        <v>535011</v>
      </c>
      <c r="G1009">
        <f t="shared" si="87"/>
        <v>-8.5512720017103753E-3</v>
      </c>
      <c r="I1009" s="1">
        <v>44179</v>
      </c>
      <c r="J1009">
        <v>3675.27</v>
      </c>
      <c r="K1009">
        <v>3697.61</v>
      </c>
      <c r="L1009">
        <v>3645.84</v>
      </c>
      <c r="M1009">
        <v>3647.49</v>
      </c>
      <c r="N1009">
        <f t="shared" si="83"/>
        <v>3.4237903891671862E-3</v>
      </c>
      <c r="P1009" s="1">
        <v>44179</v>
      </c>
      <c r="Q1009">
        <v>110.1</v>
      </c>
      <c r="R1009">
        <v>110.55</v>
      </c>
      <c r="S1009">
        <v>109.5</v>
      </c>
      <c r="T1009">
        <v>109.5</v>
      </c>
      <c r="U1009">
        <v>6309</v>
      </c>
      <c r="V1009">
        <f t="shared" si="84"/>
        <v>7.2670407506209758E-3</v>
      </c>
      <c r="AE1009" s="1">
        <v>44195</v>
      </c>
      <c r="AF1009">
        <v>1.6779999999999999</v>
      </c>
      <c r="AG1009">
        <v>1.702</v>
      </c>
      <c r="AH1009">
        <v>1.659</v>
      </c>
      <c r="AI1009">
        <v>1.659</v>
      </c>
      <c r="AJ1009">
        <f t="shared" si="85"/>
        <v>-3.0048076923076283E-3</v>
      </c>
      <c r="AL1009" s="1">
        <v>44179</v>
      </c>
      <c r="AM1009">
        <v>171.91</v>
      </c>
      <c r="AN1009">
        <v>172.52</v>
      </c>
      <c r="AO1009">
        <v>170.91</v>
      </c>
      <c r="AP1009">
        <v>171.54</v>
      </c>
      <c r="AQ1009">
        <v>7644419</v>
      </c>
      <c r="AR1009">
        <f t="shared" si="86"/>
        <v>-5.5075656559801555E-3</v>
      </c>
    </row>
    <row r="1010" spans="1:44" x14ac:dyDescent="0.2">
      <c r="A1010" s="1">
        <v>44176</v>
      </c>
      <c r="B1010">
        <v>140.13</v>
      </c>
      <c r="C1010">
        <v>141.34</v>
      </c>
      <c r="D1010">
        <v>139.12</v>
      </c>
      <c r="E1010">
        <v>140.33000000000001</v>
      </c>
      <c r="F1010">
        <v>519319</v>
      </c>
      <c r="G1010">
        <f t="shared" si="87"/>
        <v>-5.8798526494756595E-3</v>
      </c>
      <c r="I1010" s="1">
        <v>44176</v>
      </c>
      <c r="J1010">
        <v>3656.08</v>
      </c>
      <c r="K1010">
        <v>3665.91</v>
      </c>
      <c r="L1010">
        <v>3633.4</v>
      </c>
      <c r="M1010">
        <v>3663.46</v>
      </c>
      <c r="N1010">
        <f t="shared" si="83"/>
        <v>-3.2316648286229337E-3</v>
      </c>
      <c r="P1010" s="1">
        <v>44176</v>
      </c>
      <c r="Q1010">
        <v>108.5</v>
      </c>
      <c r="R1010">
        <v>108.71</v>
      </c>
      <c r="S1010">
        <v>108.49</v>
      </c>
      <c r="T1010">
        <v>108.71</v>
      </c>
      <c r="U1010">
        <v>1525</v>
      </c>
      <c r="V1010">
        <f t="shared" si="84"/>
        <v>-3.7573313782992192E-3</v>
      </c>
      <c r="AE1010" s="1">
        <v>44194</v>
      </c>
      <c r="AF1010">
        <v>1.6639999999999999</v>
      </c>
      <c r="AG1010">
        <v>1.7</v>
      </c>
      <c r="AH1010">
        <v>1.6639999999999999</v>
      </c>
      <c r="AI1010">
        <v>1.6779999999999999</v>
      </c>
      <c r="AJ1010">
        <f t="shared" si="85"/>
        <v>3.0138637733573797E-3</v>
      </c>
      <c r="AL1010" s="1">
        <v>44176</v>
      </c>
      <c r="AM1010">
        <v>172.25</v>
      </c>
      <c r="AN1010">
        <v>173.32</v>
      </c>
      <c r="AO1010">
        <v>172.11</v>
      </c>
      <c r="AP1010">
        <v>172.49</v>
      </c>
      <c r="AQ1010">
        <v>6084848</v>
      </c>
      <c r="AR1010">
        <f t="shared" si="86"/>
        <v>1.8586281001337144E-3</v>
      </c>
    </row>
    <row r="1011" spans="1:44" x14ac:dyDescent="0.2">
      <c r="A1011" s="1">
        <v>44175</v>
      </c>
      <c r="B1011">
        <v>139.44</v>
      </c>
      <c r="C1011">
        <v>141.26990000000001</v>
      </c>
      <c r="D1011">
        <v>139</v>
      </c>
      <c r="E1011">
        <v>141.16</v>
      </c>
      <c r="F1011">
        <v>419080</v>
      </c>
      <c r="G1011">
        <f t="shared" si="87"/>
        <v>5.2699045719983564E-3</v>
      </c>
      <c r="I1011" s="1">
        <v>44175</v>
      </c>
      <c r="J1011">
        <v>3659.13</v>
      </c>
      <c r="K1011">
        <v>3678.49</v>
      </c>
      <c r="L1011">
        <v>3645.18</v>
      </c>
      <c r="M1011">
        <v>3668.1</v>
      </c>
      <c r="N1011">
        <f t="shared" si="83"/>
        <v>-4.1961022144274144E-3</v>
      </c>
      <c r="P1011" s="1">
        <v>44175</v>
      </c>
      <c r="Q1011">
        <v>107.01</v>
      </c>
      <c r="R1011">
        <v>109.12</v>
      </c>
      <c r="S1011">
        <v>107.01</v>
      </c>
      <c r="T1011">
        <v>109.12</v>
      </c>
      <c r="U1011">
        <v>2135</v>
      </c>
      <c r="V1011">
        <f t="shared" si="84"/>
        <v>1.4503532911863168E-2</v>
      </c>
      <c r="AE1011" s="1">
        <v>44193</v>
      </c>
      <c r="AF1011">
        <v>1.663</v>
      </c>
      <c r="AG1011">
        <v>1.714</v>
      </c>
      <c r="AH1011">
        <v>1.659</v>
      </c>
      <c r="AI1011">
        <v>1.6639999999999999</v>
      </c>
      <c r="AJ1011">
        <f t="shared" si="85"/>
        <v>-6.0240963855415057E-4</v>
      </c>
      <c r="AL1011" s="1">
        <v>44175</v>
      </c>
      <c r="AM1011">
        <v>172.9</v>
      </c>
      <c r="AN1011">
        <v>173.58</v>
      </c>
      <c r="AO1011">
        <v>171.7</v>
      </c>
      <c r="AP1011">
        <v>172.17</v>
      </c>
      <c r="AQ1011">
        <v>6564030</v>
      </c>
      <c r="AR1011">
        <f t="shared" si="86"/>
        <v>-1.913043478260942E-3</v>
      </c>
    </row>
    <row r="1012" spans="1:44" x14ac:dyDescent="0.2">
      <c r="A1012" s="1">
        <v>44174</v>
      </c>
      <c r="B1012">
        <v>141.09</v>
      </c>
      <c r="C1012">
        <v>141.65</v>
      </c>
      <c r="D1012">
        <v>139.28</v>
      </c>
      <c r="E1012">
        <v>140.41999999999999</v>
      </c>
      <c r="F1012">
        <v>865331</v>
      </c>
      <c r="G1012">
        <f t="shared" si="87"/>
        <v>4.9875311720693394E-4</v>
      </c>
      <c r="I1012" s="1">
        <v>44174</v>
      </c>
      <c r="J1012">
        <v>3705.98</v>
      </c>
      <c r="K1012">
        <v>3712.39</v>
      </c>
      <c r="L1012">
        <v>3660.54</v>
      </c>
      <c r="M1012">
        <v>3672.82</v>
      </c>
      <c r="N1012">
        <f t="shared" si="83"/>
        <v>-4.9716893686307774E-3</v>
      </c>
      <c r="P1012" s="1">
        <v>44174</v>
      </c>
      <c r="Q1012">
        <v>109.94</v>
      </c>
      <c r="R1012">
        <v>109.99</v>
      </c>
      <c r="S1012">
        <v>107.15</v>
      </c>
      <c r="T1012">
        <v>107.56</v>
      </c>
      <c r="U1012">
        <v>3341</v>
      </c>
      <c r="V1012">
        <f t="shared" si="84"/>
        <v>-1.9954441913439615E-2</v>
      </c>
      <c r="AE1012" s="1">
        <v>44189</v>
      </c>
      <c r="AF1012">
        <v>1.6830000000000001</v>
      </c>
      <c r="AG1012">
        <v>1.7</v>
      </c>
      <c r="AH1012">
        <v>1.66</v>
      </c>
      <c r="AI1012">
        <v>1.663</v>
      </c>
      <c r="AJ1012">
        <f t="shared" si="85"/>
        <v>1.7156862745098055E-2</v>
      </c>
      <c r="AL1012" s="1">
        <v>44174</v>
      </c>
      <c r="AM1012">
        <v>173.92</v>
      </c>
      <c r="AN1012">
        <v>174.03989999999999</v>
      </c>
      <c r="AO1012">
        <v>171.24</v>
      </c>
      <c r="AP1012">
        <v>172.5</v>
      </c>
      <c r="AQ1012">
        <v>10743190</v>
      </c>
      <c r="AR1012">
        <f t="shared" si="86"/>
        <v>-1.7094017094017096E-2</v>
      </c>
    </row>
    <row r="1013" spans="1:44" x14ac:dyDescent="0.2">
      <c r="A1013" s="1">
        <v>44173</v>
      </c>
      <c r="B1013">
        <v>138.71</v>
      </c>
      <c r="C1013">
        <v>140.5</v>
      </c>
      <c r="D1013">
        <v>138.71</v>
      </c>
      <c r="E1013">
        <v>140.35</v>
      </c>
      <c r="F1013">
        <v>473345</v>
      </c>
      <c r="G1013">
        <f t="shared" si="87"/>
        <v>5.6606477500715964E-3</v>
      </c>
      <c r="I1013" s="1">
        <v>44173</v>
      </c>
      <c r="J1013">
        <v>3683.05</v>
      </c>
      <c r="K1013">
        <v>3708.45</v>
      </c>
      <c r="L1013">
        <v>3678.83</v>
      </c>
      <c r="M1013">
        <v>3702.25</v>
      </c>
      <c r="N1013">
        <f t="shared" si="83"/>
        <v>-1.3591092941379413E-5</v>
      </c>
      <c r="P1013" s="1">
        <v>44173</v>
      </c>
      <c r="Q1013">
        <v>108.55</v>
      </c>
      <c r="R1013">
        <v>109.75</v>
      </c>
      <c r="S1013">
        <v>108.55</v>
      </c>
      <c r="T1013">
        <v>109.75</v>
      </c>
      <c r="U1013">
        <v>1803</v>
      </c>
      <c r="V1013">
        <f t="shared" si="84"/>
        <v>1.1054813450023057E-2</v>
      </c>
      <c r="AE1013" s="1">
        <v>44188</v>
      </c>
      <c r="AF1013">
        <v>1.653</v>
      </c>
      <c r="AG1013">
        <v>1.7290000000000001</v>
      </c>
      <c r="AH1013">
        <v>1.6319999999999999</v>
      </c>
      <c r="AI1013">
        <v>1.6830000000000001</v>
      </c>
      <c r="AJ1013">
        <f t="shared" si="85"/>
        <v>-1.1508176862507649E-2</v>
      </c>
      <c r="AL1013" s="1">
        <v>44173</v>
      </c>
      <c r="AM1013">
        <v>175.51</v>
      </c>
      <c r="AN1013">
        <v>175.93</v>
      </c>
      <c r="AO1013">
        <v>174.72</v>
      </c>
      <c r="AP1013">
        <v>175.5</v>
      </c>
      <c r="AQ1013">
        <v>6348418</v>
      </c>
      <c r="AR1013">
        <f t="shared" si="86"/>
        <v>3.4879066842015763E-3</v>
      </c>
    </row>
    <row r="1014" spans="1:44" x14ac:dyDescent="0.2">
      <c r="A1014" s="1">
        <v>44172</v>
      </c>
      <c r="B1014">
        <v>140.24</v>
      </c>
      <c r="C1014">
        <v>140.41999999999999</v>
      </c>
      <c r="D1014">
        <v>139.03</v>
      </c>
      <c r="E1014">
        <v>139.56</v>
      </c>
      <c r="F1014">
        <v>564588</v>
      </c>
      <c r="G1014">
        <f t="shared" si="87"/>
        <v>-6.1244836917816927E-3</v>
      </c>
      <c r="I1014" s="1">
        <v>44172</v>
      </c>
      <c r="J1014">
        <v>3694.73</v>
      </c>
      <c r="K1014">
        <v>3697.41</v>
      </c>
      <c r="L1014">
        <v>3678.88</v>
      </c>
      <c r="M1014">
        <v>3691.96</v>
      </c>
      <c r="N1014">
        <f t="shared" si="83"/>
        <v>2.1629337444905266E-3</v>
      </c>
      <c r="P1014" s="1">
        <v>44172</v>
      </c>
      <c r="Q1014">
        <v>107.61</v>
      </c>
      <c r="R1014">
        <v>108.55</v>
      </c>
      <c r="S1014">
        <v>107.61</v>
      </c>
      <c r="T1014">
        <v>108.55</v>
      </c>
      <c r="U1014">
        <v>4183</v>
      </c>
      <c r="V1014">
        <f t="shared" si="84"/>
        <v>7.2376357056694925E-3</v>
      </c>
      <c r="AE1014" s="1">
        <v>44187</v>
      </c>
      <c r="AF1014">
        <v>1.6759999999999999</v>
      </c>
      <c r="AG1014">
        <v>1.68</v>
      </c>
      <c r="AH1014">
        <v>1.651</v>
      </c>
      <c r="AI1014">
        <v>1.653</v>
      </c>
      <c r="AJ1014">
        <f t="shared" si="85"/>
        <v>1.9135802469135748E-2</v>
      </c>
      <c r="AL1014" s="1">
        <v>44172</v>
      </c>
      <c r="AM1014">
        <v>172.56</v>
      </c>
      <c r="AN1014">
        <v>175.29</v>
      </c>
      <c r="AO1014">
        <v>172.51</v>
      </c>
      <c r="AP1014">
        <v>174.89</v>
      </c>
      <c r="AQ1014">
        <v>10555100</v>
      </c>
      <c r="AR1014">
        <f t="shared" si="86"/>
        <v>1.4914113277622989E-2</v>
      </c>
    </row>
    <row r="1015" spans="1:44" x14ac:dyDescent="0.2">
      <c r="A1015" s="1">
        <v>44169</v>
      </c>
      <c r="B1015">
        <v>138.34</v>
      </c>
      <c r="C1015">
        <v>140.5</v>
      </c>
      <c r="D1015">
        <v>138.32</v>
      </c>
      <c r="E1015">
        <v>140.41999999999999</v>
      </c>
      <c r="F1015">
        <v>543675</v>
      </c>
      <c r="G1015">
        <f t="shared" si="87"/>
        <v>2.1830883423082523E-2</v>
      </c>
      <c r="I1015" s="1">
        <v>44169</v>
      </c>
      <c r="J1015">
        <v>3670.94</v>
      </c>
      <c r="K1015">
        <v>3699.2</v>
      </c>
      <c r="L1015">
        <v>3670.94</v>
      </c>
      <c r="M1015">
        <v>3699.12</v>
      </c>
      <c r="N1015">
        <f t="shared" si="83"/>
        <v>3.7652064301085214E-3</v>
      </c>
      <c r="P1015" s="1">
        <v>44169</v>
      </c>
      <c r="Q1015">
        <v>107.12</v>
      </c>
      <c r="R1015">
        <v>107.77</v>
      </c>
      <c r="S1015">
        <v>107.12</v>
      </c>
      <c r="T1015">
        <v>107.77</v>
      </c>
      <c r="U1015">
        <v>1338</v>
      </c>
      <c r="V1015">
        <f t="shared" si="84"/>
        <v>1.4210427253905429E-2</v>
      </c>
      <c r="AE1015" s="1">
        <v>44186</v>
      </c>
      <c r="AF1015">
        <v>1.6930000000000001</v>
      </c>
      <c r="AG1015">
        <v>1.696</v>
      </c>
      <c r="AH1015">
        <v>1.62</v>
      </c>
      <c r="AI1015">
        <v>1.6759999999999999</v>
      </c>
      <c r="AJ1015">
        <f t="shared" si="85"/>
        <v>-2.1148036253776387E-2</v>
      </c>
      <c r="AL1015" s="1">
        <v>44169</v>
      </c>
      <c r="AM1015">
        <v>172.78</v>
      </c>
      <c r="AN1015">
        <v>173.32</v>
      </c>
      <c r="AO1015">
        <v>171.59</v>
      </c>
      <c r="AP1015">
        <v>172.32</v>
      </c>
      <c r="AQ1015">
        <v>10098640</v>
      </c>
      <c r="AR1015">
        <f t="shared" si="86"/>
        <v>-2.835484057635606E-3</v>
      </c>
    </row>
    <row r="1016" spans="1:44" x14ac:dyDescent="0.2">
      <c r="A1016" s="1">
        <v>44168</v>
      </c>
      <c r="B1016">
        <v>136.66</v>
      </c>
      <c r="C1016">
        <v>138.34</v>
      </c>
      <c r="D1016">
        <v>136.6</v>
      </c>
      <c r="E1016">
        <v>137.41999999999999</v>
      </c>
      <c r="F1016">
        <v>629252</v>
      </c>
      <c r="G1016">
        <f t="shared" si="87"/>
        <v>7.5518733044944737E-3</v>
      </c>
      <c r="I1016" s="1">
        <v>44168</v>
      </c>
      <c r="J1016">
        <v>3668.28</v>
      </c>
      <c r="K1016">
        <v>3682.73</v>
      </c>
      <c r="L1016">
        <v>3657.17</v>
      </c>
      <c r="M1016">
        <v>3666.72</v>
      </c>
      <c r="N1016">
        <f t="shared" si="83"/>
        <v>3.3828645427508275E-3</v>
      </c>
      <c r="P1016" s="1">
        <v>44168</v>
      </c>
      <c r="Q1016">
        <v>106.49</v>
      </c>
      <c r="R1016">
        <v>106.9</v>
      </c>
      <c r="S1016">
        <v>105.91</v>
      </c>
      <c r="T1016">
        <v>106.26</v>
      </c>
      <c r="U1016">
        <v>1117</v>
      </c>
      <c r="V1016">
        <f t="shared" si="84"/>
        <v>5.7737813535257872E-3</v>
      </c>
      <c r="AE1016" s="1">
        <v>44183</v>
      </c>
      <c r="AF1016">
        <v>1.6819999999999999</v>
      </c>
      <c r="AG1016">
        <v>1.704</v>
      </c>
      <c r="AH1016">
        <v>1.655</v>
      </c>
      <c r="AI1016">
        <v>1.6930000000000001</v>
      </c>
      <c r="AJ1016">
        <f t="shared" si="85"/>
        <v>1.8461538461538477E-2</v>
      </c>
      <c r="AL1016" s="1">
        <v>44168</v>
      </c>
      <c r="AM1016">
        <v>172.64</v>
      </c>
      <c r="AN1016">
        <v>172.85</v>
      </c>
      <c r="AO1016">
        <v>171.08</v>
      </c>
      <c r="AP1016">
        <v>172.81</v>
      </c>
      <c r="AQ1016">
        <v>10457270</v>
      </c>
      <c r="AR1016">
        <f t="shared" si="86"/>
        <v>7.8735565146389498E-3</v>
      </c>
    </row>
    <row r="1017" spans="1:44" x14ac:dyDescent="0.2">
      <c r="A1017" s="1">
        <v>44167</v>
      </c>
      <c r="B1017">
        <v>135.51</v>
      </c>
      <c r="C1017">
        <v>136.69999999999999</v>
      </c>
      <c r="D1017">
        <v>134.9</v>
      </c>
      <c r="E1017">
        <v>136.38999999999999</v>
      </c>
      <c r="F1017">
        <v>578115</v>
      </c>
      <c r="G1017">
        <f t="shared" si="87"/>
        <v>3.0151492866597779E-3</v>
      </c>
      <c r="I1017" s="1">
        <v>44167</v>
      </c>
      <c r="J1017">
        <v>3653.78</v>
      </c>
      <c r="K1017">
        <v>3670.96</v>
      </c>
      <c r="L1017">
        <v>3644.84</v>
      </c>
      <c r="M1017">
        <v>3669.01</v>
      </c>
      <c r="N1017">
        <f t="shared" si="83"/>
        <v>-2.825114444562602E-4</v>
      </c>
      <c r="P1017" s="1">
        <v>44167</v>
      </c>
      <c r="Q1017">
        <v>104.49</v>
      </c>
      <c r="R1017">
        <v>105.75</v>
      </c>
      <c r="S1017">
        <v>104.49</v>
      </c>
      <c r="T1017">
        <v>105.65</v>
      </c>
      <c r="U1017">
        <v>2690</v>
      </c>
      <c r="V1017">
        <f t="shared" si="84"/>
        <v>-7.1421858847851797E-3</v>
      </c>
      <c r="AE1017" s="1">
        <v>44182</v>
      </c>
      <c r="AF1017">
        <v>1.6539999999999999</v>
      </c>
      <c r="AG1017">
        <v>1.694</v>
      </c>
      <c r="AH1017">
        <v>1.625</v>
      </c>
      <c r="AI1017">
        <v>1.6819999999999999</v>
      </c>
      <c r="AJ1017">
        <f t="shared" si="85"/>
        <v>-1.3357619914996975E-2</v>
      </c>
      <c r="AL1017" s="1">
        <v>44167</v>
      </c>
      <c r="AM1017">
        <v>170.57</v>
      </c>
      <c r="AN1017">
        <v>171.76</v>
      </c>
      <c r="AO1017">
        <v>170.15</v>
      </c>
      <c r="AP1017">
        <v>171.46</v>
      </c>
      <c r="AQ1017">
        <v>9199741</v>
      </c>
      <c r="AR1017">
        <f t="shared" si="86"/>
        <v>7.521447878716659E-3</v>
      </c>
    </row>
    <row r="1018" spans="1:44" x14ac:dyDescent="0.2">
      <c r="A1018" s="1">
        <v>44166</v>
      </c>
      <c r="B1018">
        <v>135.93</v>
      </c>
      <c r="C1018">
        <v>136.97999999999999</v>
      </c>
      <c r="D1018">
        <v>135.25829999999999</v>
      </c>
      <c r="E1018">
        <v>135.97999999999999</v>
      </c>
      <c r="F1018">
        <v>922502</v>
      </c>
      <c r="G1018">
        <f t="shared" si="87"/>
        <v>1.4927601134497688E-2</v>
      </c>
      <c r="I1018" s="1">
        <v>44166</v>
      </c>
      <c r="J1018">
        <v>3645.87</v>
      </c>
      <c r="K1018">
        <v>3678.45</v>
      </c>
      <c r="L1018">
        <v>3645.87</v>
      </c>
      <c r="M1018">
        <v>3662.45</v>
      </c>
      <c r="N1018">
        <f t="shared" si="83"/>
        <v>1.4322318947025788E-2</v>
      </c>
      <c r="P1018" s="1">
        <v>44166</v>
      </c>
      <c r="Q1018">
        <v>107.14</v>
      </c>
      <c r="R1018">
        <v>107.14</v>
      </c>
      <c r="S1018">
        <v>106.21</v>
      </c>
      <c r="T1018">
        <v>106.41</v>
      </c>
      <c r="U1018">
        <v>8315</v>
      </c>
      <c r="V1018">
        <f t="shared" si="84"/>
        <v>1.2231840421527611E-3</v>
      </c>
      <c r="AE1018" s="1">
        <v>44181</v>
      </c>
      <c r="AF1018">
        <v>1.6559999999999999</v>
      </c>
      <c r="AG1018">
        <v>1.708</v>
      </c>
      <c r="AH1018">
        <v>1.647</v>
      </c>
      <c r="AI1018">
        <v>1.6539999999999999</v>
      </c>
      <c r="AJ1018">
        <f t="shared" si="85"/>
        <v>1.8552875695732857E-2</v>
      </c>
      <c r="AL1018" s="1">
        <v>44166</v>
      </c>
      <c r="AM1018">
        <v>169.76</v>
      </c>
      <c r="AN1018">
        <v>170.48</v>
      </c>
      <c r="AO1018">
        <v>169.3</v>
      </c>
      <c r="AP1018">
        <v>170.18</v>
      </c>
      <c r="AQ1018">
        <v>13555210</v>
      </c>
      <c r="AR1018">
        <f t="shared" si="86"/>
        <v>2.1059578808423948E-2</v>
      </c>
    </row>
    <row r="1019" spans="1:44" x14ac:dyDescent="0.2">
      <c r="A1019" s="1">
        <v>44165</v>
      </c>
      <c r="B1019">
        <v>136.74</v>
      </c>
      <c r="C1019">
        <v>136.88</v>
      </c>
      <c r="D1019">
        <v>133.94280000000001</v>
      </c>
      <c r="E1019">
        <v>133.97999999999999</v>
      </c>
      <c r="F1019">
        <v>736557</v>
      </c>
      <c r="G1019">
        <f t="shared" si="87"/>
        <v>-2.2828385967471543E-2</v>
      </c>
      <c r="I1019" s="1">
        <v>44165</v>
      </c>
      <c r="J1019">
        <v>3634.18</v>
      </c>
      <c r="K1019">
        <v>3634.18</v>
      </c>
      <c r="L1019">
        <v>3594.39</v>
      </c>
      <c r="M1019">
        <v>3621.63</v>
      </c>
      <c r="N1019">
        <f t="shared" si="83"/>
        <v>-9.6271212592958077E-3</v>
      </c>
      <c r="P1019" s="1">
        <v>44165</v>
      </c>
      <c r="Q1019">
        <v>105.05</v>
      </c>
      <c r="R1019">
        <v>106.38</v>
      </c>
      <c r="S1019">
        <v>105.05</v>
      </c>
      <c r="T1019">
        <v>106.28</v>
      </c>
      <c r="U1019">
        <v>4757</v>
      </c>
      <c r="V1019">
        <f t="shared" si="84"/>
        <v>1.2246820536975548E-3</v>
      </c>
      <c r="AE1019" s="1">
        <v>44180</v>
      </c>
      <c r="AF1019">
        <v>1.63</v>
      </c>
      <c r="AG1019">
        <v>1.667</v>
      </c>
      <c r="AH1019">
        <v>1.617</v>
      </c>
      <c r="AI1019">
        <v>1.6559999999999999</v>
      </c>
      <c r="AJ1019">
        <f t="shared" si="85"/>
        <v>-4.3103448275862788E-3</v>
      </c>
      <c r="AL1019" s="1">
        <v>44165</v>
      </c>
      <c r="AM1019">
        <v>166.68</v>
      </c>
      <c r="AN1019">
        <v>167.43</v>
      </c>
      <c r="AO1019">
        <v>166.03</v>
      </c>
      <c r="AP1019">
        <v>166.67</v>
      </c>
      <c r="AQ1019">
        <v>13209980</v>
      </c>
      <c r="AR1019">
        <f t="shared" si="86"/>
        <v>-6.6750104297038241E-3</v>
      </c>
    </row>
    <row r="1020" spans="1:44" x14ac:dyDescent="0.2">
      <c r="A1020" s="1">
        <v>44162</v>
      </c>
      <c r="B1020">
        <v>137.69</v>
      </c>
      <c r="C1020">
        <v>137.69</v>
      </c>
      <c r="D1020">
        <v>136.61000000000001</v>
      </c>
      <c r="E1020">
        <v>137.11000000000001</v>
      </c>
      <c r="F1020">
        <v>217429</v>
      </c>
      <c r="G1020">
        <f t="shared" si="87"/>
        <v>-2.5461952568019371E-3</v>
      </c>
      <c r="I1020" s="1">
        <v>44162</v>
      </c>
      <c r="J1020">
        <v>3638.55</v>
      </c>
      <c r="K1020">
        <v>3644.31</v>
      </c>
      <c r="L1020">
        <v>3629.33</v>
      </c>
      <c r="M1020">
        <v>3638.35</v>
      </c>
      <c r="N1020">
        <f t="shared" si="83"/>
        <v>3.1981115386315586E-3</v>
      </c>
      <c r="P1020" s="1">
        <v>44162</v>
      </c>
      <c r="Q1020">
        <v>105.85</v>
      </c>
      <c r="R1020">
        <v>106.15</v>
      </c>
      <c r="S1020">
        <v>105.85</v>
      </c>
      <c r="T1020">
        <v>106.15</v>
      </c>
      <c r="U1020">
        <v>2036</v>
      </c>
      <c r="V1020">
        <f t="shared" si="84"/>
        <v>1.637303715051712E-2</v>
      </c>
      <c r="AE1020" s="1">
        <v>44179</v>
      </c>
      <c r="AF1020">
        <v>1.6259999999999999</v>
      </c>
      <c r="AG1020">
        <v>1.681</v>
      </c>
      <c r="AH1020">
        <v>1.6240000000000001</v>
      </c>
      <c r="AI1020">
        <v>1.63</v>
      </c>
      <c r="AJ1020">
        <f t="shared" si="85"/>
        <v>1.4366021236727127E-2</v>
      </c>
      <c r="AL1020" s="1">
        <v>44162</v>
      </c>
      <c r="AM1020">
        <v>166.9</v>
      </c>
      <c r="AN1020">
        <v>167.82980000000001</v>
      </c>
      <c r="AO1020">
        <v>166.78</v>
      </c>
      <c r="AP1020">
        <v>167.79</v>
      </c>
      <c r="AQ1020">
        <v>10569140</v>
      </c>
      <c r="AR1020">
        <f t="shared" si="86"/>
        <v>-1.0146893988555242E-2</v>
      </c>
    </row>
    <row r="1021" spans="1:44" x14ac:dyDescent="0.2">
      <c r="A1021" s="1">
        <v>44160</v>
      </c>
      <c r="B1021">
        <v>138.4</v>
      </c>
      <c r="C1021">
        <v>138.4</v>
      </c>
      <c r="D1021">
        <v>136.3629</v>
      </c>
      <c r="E1021">
        <v>137.46</v>
      </c>
      <c r="F1021">
        <v>723311</v>
      </c>
      <c r="G1021">
        <f t="shared" si="87"/>
        <v>-8.6542622241453093E-3</v>
      </c>
      <c r="I1021" s="1">
        <v>44160</v>
      </c>
      <c r="J1021">
        <v>3635.5</v>
      </c>
      <c r="K1021">
        <v>3635.5</v>
      </c>
      <c r="L1021">
        <v>3617.76</v>
      </c>
      <c r="M1021">
        <v>3629.65</v>
      </c>
      <c r="N1021">
        <f t="shared" si="83"/>
        <v>6.4653973270423415E-3</v>
      </c>
      <c r="P1021" s="1">
        <v>44160</v>
      </c>
      <c r="Q1021">
        <v>104.08</v>
      </c>
      <c r="R1021">
        <v>104.56</v>
      </c>
      <c r="S1021">
        <v>104.07</v>
      </c>
      <c r="T1021">
        <v>104.44</v>
      </c>
      <c r="U1021">
        <v>2556</v>
      </c>
      <c r="V1021">
        <f t="shared" si="84"/>
        <v>7.5245996527107967E-3</v>
      </c>
      <c r="AE1021" s="1">
        <v>44176</v>
      </c>
      <c r="AF1021">
        <v>1.629</v>
      </c>
      <c r="AG1021">
        <v>1.6439999999999999</v>
      </c>
      <c r="AH1021">
        <v>1.601</v>
      </c>
      <c r="AI1021">
        <v>1.6259999999999999</v>
      </c>
      <c r="AJ1021">
        <f t="shared" si="85"/>
        <v>-1.5375153751537462E-2</v>
      </c>
      <c r="AL1021" s="1">
        <v>44160</v>
      </c>
      <c r="AM1021">
        <v>169.97499999999999</v>
      </c>
      <c r="AN1021">
        <v>170.52</v>
      </c>
      <c r="AO1021">
        <v>169.24</v>
      </c>
      <c r="AP1021">
        <v>169.51</v>
      </c>
      <c r="AQ1021">
        <v>10286580</v>
      </c>
      <c r="AR1021">
        <f t="shared" si="86"/>
        <v>-4.7172592723634943E-4</v>
      </c>
    </row>
    <row r="1022" spans="1:44" x14ac:dyDescent="0.2">
      <c r="A1022" s="1">
        <v>44159</v>
      </c>
      <c r="B1022">
        <v>136.91999999999999</v>
      </c>
      <c r="C1022">
        <v>139.06</v>
      </c>
      <c r="D1022">
        <v>136.71199999999999</v>
      </c>
      <c r="E1022">
        <v>138.66</v>
      </c>
      <c r="F1022">
        <v>1567515</v>
      </c>
      <c r="G1022">
        <f t="shared" si="87"/>
        <v>2.5440023665138277E-2</v>
      </c>
      <c r="I1022" s="1">
        <v>44159</v>
      </c>
      <c r="J1022">
        <v>3594.52</v>
      </c>
      <c r="K1022">
        <v>3642.31</v>
      </c>
      <c r="L1022">
        <v>3594.52</v>
      </c>
      <c r="M1022">
        <v>3635.41</v>
      </c>
      <c r="N1022">
        <f t="shared" si="83"/>
        <v>1.1751393982723339E-2</v>
      </c>
      <c r="P1022" s="1">
        <v>44159</v>
      </c>
      <c r="Q1022">
        <v>103.38</v>
      </c>
      <c r="R1022">
        <v>104.08</v>
      </c>
      <c r="S1022">
        <v>103.38</v>
      </c>
      <c r="T1022">
        <v>103.66</v>
      </c>
      <c r="U1022">
        <v>3515</v>
      </c>
      <c r="V1022">
        <f t="shared" si="84"/>
        <v>2.894914600019409E-4</v>
      </c>
      <c r="AE1022" s="1">
        <v>44175</v>
      </c>
      <c r="AF1022">
        <v>1.6890000000000001</v>
      </c>
      <c r="AG1022">
        <v>1.6890000000000001</v>
      </c>
      <c r="AH1022">
        <v>1.6259999999999999</v>
      </c>
      <c r="AI1022">
        <v>1.629</v>
      </c>
      <c r="AJ1022">
        <f t="shared" si="85"/>
        <v>-2.2248947684906879E-2</v>
      </c>
      <c r="AL1022" s="1">
        <v>44159</v>
      </c>
      <c r="AM1022">
        <v>169.3</v>
      </c>
      <c r="AN1022">
        <v>169.69</v>
      </c>
      <c r="AO1022">
        <v>168.86</v>
      </c>
      <c r="AP1022">
        <v>169.59</v>
      </c>
      <c r="AQ1022">
        <v>19503990</v>
      </c>
      <c r="AR1022">
        <f t="shared" si="86"/>
        <v>-1.5328340010451063E-2</v>
      </c>
    </row>
    <row r="1023" spans="1:44" x14ac:dyDescent="0.2">
      <c r="A1023" s="1">
        <v>44158</v>
      </c>
      <c r="B1023">
        <v>133.36000000000001</v>
      </c>
      <c r="C1023">
        <v>135.78</v>
      </c>
      <c r="D1023">
        <v>133.36000000000001</v>
      </c>
      <c r="E1023">
        <v>135.22</v>
      </c>
      <c r="F1023">
        <v>763413</v>
      </c>
      <c r="G1023">
        <f t="shared" si="87"/>
        <v>2.2921552311067413E-2</v>
      </c>
      <c r="I1023" s="1">
        <v>44158</v>
      </c>
      <c r="J1023">
        <v>3566.82</v>
      </c>
      <c r="K1023">
        <v>3589.81</v>
      </c>
      <c r="L1023">
        <v>3552.77</v>
      </c>
      <c r="M1023">
        <v>3577.59</v>
      </c>
      <c r="N1023">
        <f t="shared" si="83"/>
        <v>-1.1470823903172547E-3</v>
      </c>
      <c r="P1023" s="1">
        <v>44158</v>
      </c>
      <c r="Q1023">
        <v>102.95</v>
      </c>
      <c r="R1023">
        <v>103.63</v>
      </c>
      <c r="S1023">
        <v>102.95</v>
      </c>
      <c r="T1023">
        <v>103.63</v>
      </c>
      <c r="U1023">
        <v>1504</v>
      </c>
      <c r="V1023">
        <f t="shared" si="84"/>
        <v>9.9405516031575488E-3</v>
      </c>
      <c r="AE1023" s="1">
        <v>44174</v>
      </c>
      <c r="AF1023">
        <v>1.663</v>
      </c>
      <c r="AG1023">
        <v>1.714</v>
      </c>
      <c r="AH1023">
        <v>1.663</v>
      </c>
      <c r="AI1023">
        <v>1.6890000000000001</v>
      </c>
      <c r="AJ1023">
        <f t="shared" si="85"/>
        <v>1.094224924012159E-2</v>
      </c>
      <c r="AL1023" s="1">
        <v>44158</v>
      </c>
      <c r="AM1023">
        <v>175.1</v>
      </c>
      <c r="AN1023">
        <v>175.24</v>
      </c>
      <c r="AO1023">
        <v>171.78</v>
      </c>
      <c r="AP1023">
        <v>172.23</v>
      </c>
      <c r="AQ1023">
        <v>15510550</v>
      </c>
      <c r="AR1023">
        <f t="shared" si="86"/>
        <v>-1.9693778814958211E-2</v>
      </c>
    </row>
    <row r="1024" spans="1:44" x14ac:dyDescent="0.2">
      <c r="A1024" s="1">
        <v>44155</v>
      </c>
      <c r="B1024">
        <v>132.25</v>
      </c>
      <c r="C1024">
        <v>132.53</v>
      </c>
      <c r="D1024">
        <v>131.542</v>
      </c>
      <c r="E1024">
        <v>132.19</v>
      </c>
      <c r="F1024">
        <v>535991</v>
      </c>
      <c r="G1024">
        <f t="shared" si="87"/>
        <v>-1.5106881184378629E-3</v>
      </c>
      <c r="I1024" s="1">
        <v>44155</v>
      </c>
      <c r="J1024">
        <v>3579.31</v>
      </c>
      <c r="K1024">
        <v>3581.23</v>
      </c>
      <c r="L1024">
        <v>3556.85</v>
      </c>
      <c r="M1024">
        <v>3557.54</v>
      </c>
      <c r="N1024">
        <f t="shared" si="83"/>
        <v>3.6711589688021365E-3</v>
      </c>
      <c r="P1024" s="1">
        <v>44155</v>
      </c>
      <c r="Q1024">
        <v>102.94</v>
      </c>
      <c r="R1024">
        <v>102.99</v>
      </c>
      <c r="S1024">
        <v>102.6</v>
      </c>
      <c r="T1024">
        <v>102.61</v>
      </c>
      <c r="U1024">
        <v>1420</v>
      </c>
      <c r="V1024">
        <f t="shared" si="84"/>
        <v>3.815300332615932E-3</v>
      </c>
      <c r="AE1024" s="1">
        <v>44173</v>
      </c>
      <c r="AF1024">
        <v>1.6830000000000001</v>
      </c>
      <c r="AG1024">
        <v>1.7</v>
      </c>
      <c r="AH1024">
        <v>1.645</v>
      </c>
      <c r="AI1024">
        <v>1.663</v>
      </c>
      <c r="AJ1024">
        <f t="shared" si="85"/>
        <v>-2.0833333333333287E-2</v>
      </c>
      <c r="AL1024" s="1">
        <v>44155</v>
      </c>
      <c r="AM1024">
        <v>176.12</v>
      </c>
      <c r="AN1024">
        <v>176.38</v>
      </c>
      <c r="AO1024">
        <v>175.58</v>
      </c>
      <c r="AP1024">
        <v>175.69</v>
      </c>
      <c r="AQ1024">
        <v>6380936</v>
      </c>
      <c r="AR1024">
        <f t="shared" si="86"/>
        <v>3.0258049783055559E-3</v>
      </c>
    </row>
    <row r="1025" spans="1:44" x14ac:dyDescent="0.2">
      <c r="A1025" s="1">
        <v>44154</v>
      </c>
      <c r="B1025">
        <v>131.44999999999999</v>
      </c>
      <c r="C1025">
        <v>132.56</v>
      </c>
      <c r="D1025">
        <v>130.5</v>
      </c>
      <c r="E1025">
        <v>132.38999999999999</v>
      </c>
      <c r="F1025">
        <v>716755</v>
      </c>
      <c r="G1025">
        <f t="shared" si="87"/>
        <v>6.0794893228967471E-3</v>
      </c>
      <c r="I1025" s="1">
        <v>44154</v>
      </c>
      <c r="J1025">
        <v>3559.41</v>
      </c>
      <c r="K1025">
        <v>3585.22</v>
      </c>
      <c r="L1025">
        <v>3543.84</v>
      </c>
      <c r="M1025">
        <v>3581.87</v>
      </c>
      <c r="N1025">
        <f t="shared" si="83"/>
        <v>-6.5847566667507022E-3</v>
      </c>
      <c r="P1025" s="1">
        <v>44154</v>
      </c>
      <c r="Q1025">
        <v>101.62</v>
      </c>
      <c r="R1025">
        <v>102.22</v>
      </c>
      <c r="S1025">
        <v>101.56</v>
      </c>
      <c r="T1025">
        <v>102.22</v>
      </c>
      <c r="U1025">
        <v>1153</v>
      </c>
      <c r="V1025">
        <f t="shared" si="84"/>
        <v>1.3685045616818678E-2</v>
      </c>
      <c r="AE1025" s="1">
        <v>44172</v>
      </c>
      <c r="AF1025">
        <v>1.74</v>
      </c>
      <c r="AG1025">
        <v>1.7430000000000001</v>
      </c>
      <c r="AH1025">
        <v>1.68</v>
      </c>
      <c r="AI1025">
        <v>1.6830000000000001</v>
      </c>
      <c r="AJ1025">
        <f t="shared" si="85"/>
        <v>1.8799272286234032E-2</v>
      </c>
      <c r="AL1025" s="1">
        <v>44154</v>
      </c>
      <c r="AM1025">
        <v>174.3</v>
      </c>
      <c r="AN1025">
        <v>175.22</v>
      </c>
      <c r="AO1025">
        <v>174.17</v>
      </c>
      <c r="AP1025">
        <v>175.16</v>
      </c>
      <c r="AQ1025">
        <v>6965056</v>
      </c>
      <c r="AR1025">
        <f t="shared" si="86"/>
        <v>-1.8804490284347398E-3</v>
      </c>
    </row>
    <row r="1026" spans="1:44" x14ac:dyDescent="0.2">
      <c r="A1026" s="1">
        <v>44153</v>
      </c>
      <c r="B1026">
        <v>133.9</v>
      </c>
      <c r="C1026">
        <v>134.33000000000001</v>
      </c>
      <c r="D1026">
        <v>131.57</v>
      </c>
      <c r="E1026">
        <v>131.59</v>
      </c>
      <c r="F1026">
        <v>922143</v>
      </c>
      <c r="G1026">
        <f t="shared" si="87"/>
        <v>-1.2087087087086976E-2</v>
      </c>
      <c r="I1026" s="1">
        <v>44153</v>
      </c>
      <c r="J1026">
        <v>3612.09</v>
      </c>
      <c r="K1026">
        <v>3619.09</v>
      </c>
      <c r="L1026">
        <v>3567.33</v>
      </c>
      <c r="M1026">
        <v>3567.79</v>
      </c>
      <c r="N1026">
        <f t="shared" si="83"/>
        <v>-5.9492626815430489E-3</v>
      </c>
      <c r="P1026" s="1">
        <v>44153</v>
      </c>
      <c r="Q1026">
        <v>102</v>
      </c>
      <c r="R1026">
        <v>102</v>
      </c>
      <c r="S1026">
        <v>100.84</v>
      </c>
      <c r="T1026">
        <v>100.84</v>
      </c>
      <c r="U1026">
        <v>900</v>
      </c>
      <c r="V1026">
        <f t="shared" si="84"/>
        <v>-6.1107825744134668E-3</v>
      </c>
      <c r="AE1026" s="1">
        <v>44169</v>
      </c>
      <c r="AF1026">
        <v>1.657</v>
      </c>
      <c r="AG1026">
        <v>1.7509999999999999</v>
      </c>
      <c r="AH1026">
        <v>1.649</v>
      </c>
      <c r="AI1026">
        <v>1.74</v>
      </c>
      <c r="AJ1026">
        <f t="shared" si="85"/>
        <v>0</v>
      </c>
      <c r="AL1026" s="1">
        <v>44153</v>
      </c>
      <c r="AM1026">
        <v>176.26</v>
      </c>
      <c r="AN1026">
        <v>176.86</v>
      </c>
      <c r="AO1026">
        <v>175.35</v>
      </c>
      <c r="AP1026">
        <v>175.49</v>
      </c>
      <c r="AQ1026">
        <v>7384661</v>
      </c>
      <c r="AR1026">
        <f t="shared" si="86"/>
        <v>-5.7223796033993822E-3</v>
      </c>
    </row>
    <row r="1027" spans="1:44" x14ac:dyDescent="0.2">
      <c r="A1027" s="1">
        <v>44152</v>
      </c>
      <c r="B1027">
        <v>131.88</v>
      </c>
      <c r="C1027">
        <v>133.65</v>
      </c>
      <c r="D1027">
        <v>130.47499999999999</v>
      </c>
      <c r="E1027">
        <v>133.19999999999999</v>
      </c>
      <c r="F1027">
        <v>781523</v>
      </c>
      <c r="G1027">
        <f t="shared" si="87"/>
        <v>1.503759398496155E-3</v>
      </c>
      <c r="I1027" s="1">
        <v>44152</v>
      </c>
      <c r="J1027">
        <v>3610.31</v>
      </c>
      <c r="K1027">
        <v>3623.11</v>
      </c>
      <c r="L1027">
        <v>3588.68</v>
      </c>
      <c r="M1027">
        <v>3609.53</v>
      </c>
      <c r="N1027">
        <f t="shared" si="83"/>
        <v>-3.1887471667925923E-3</v>
      </c>
      <c r="P1027" s="1">
        <v>44152</v>
      </c>
      <c r="Q1027">
        <v>101.3</v>
      </c>
      <c r="R1027">
        <v>101.54</v>
      </c>
      <c r="S1027">
        <v>101.3</v>
      </c>
      <c r="T1027">
        <v>101.46</v>
      </c>
      <c r="U1027">
        <v>1269</v>
      </c>
      <c r="V1027">
        <f t="shared" si="84"/>
        <v>7.1471113758189292E-3</v>
      </c>
      <c r="AE1027" s="1">
        <v>44168</v>
      </c>
      <c r="AF1027">
        <v>1.6879999999999999</v>
      </c>
      <c r="AG1027">
        <v>1.702</v>
      </c>
      <c r="AH1027">
        <v>1.649</v>
      </c>
      <c r="AI1027">
        <v>1.657</v>
      </c>
      <c r="AJ1027">
        <f t="shared" si="85"/>
        <v>0</v>
      </c>
      <c r="AL1027" s="1">
        <v>44152</v>
      </c>
      <c r="AM1027">
        <v>177.25</v>
      </c>
      <c r="AN1027">
        <v>177.44</v>
      </c>
      <c r="AO1027">
        <v>176.09030000000001</v>
      </c>
      <c r="AP1027">
        <v>176.5</v>
      </c>
      <c r="AQ1027">
        <v>8229142</v>
      </c>
      <c r="AR1027">
        <f t="shared" si="86"/>
        <v>-3.669206886819112E-3</v>
      </c>
    </row>
    <row r="1028" spans="1:44" x14ac:dyDescent="0.2">
      <c r="A1028" s="1">
        <v>44151</v>
      </c>
      <c r="B1028">
        <v>132.36000000000001</v>
      </c>
      <c r="C1028">
        <v>133</v>
      </c>
      <c r="D1028">
        <v>130.88</v>
      </c>
      <c r="E1028">
        <v>133</v>
      </c>
      <c r="F1028">
        <v>1157233</v>
      </c>
      <c r="G1028">
        <f t="shared" si="87"/>
        <v>3.0049566294919419E-2</v>
      </c>
      <c r="I1028" s="1">
        <v>44151</v>
      </c>
      <c r="J1028">
        <v>3600.16</v>
      </c>
      <c r="K1028">
        <v>3628.51</v>
      </c>
      <c r="L1028">
        <v>3600.16</v>
      </c>
      <c r="M1028">
        <v>3626.91</v>
      </c>
      <c r="N1028">
        <f t="shared" si="83"/>
        <v>1.3395935899925882E-2</v>
      </c>
      <c r="P1028" s="1">
        <v>44151</v>
      </c>
      <c r="Q1028">
        <v>100.54</v>
      </c>
      <c r="R1028">
        <v>100.74</v>
      </c>
      <c r="S1028">
        <v>100.54</v>
      </c>
      <c r="T1028">
        <v>100.74</v>
      </c>
      <c r="U1028">
        <v>890</v>
      </c>
      <c r="V1028">
        <f t="shared" si="84"/>
        <v>5.891163255117216E-3</v>
      </c>
      <c r="AE1028" s="1">
        <v>44167</v>
      </c>
      <c r="AF1028">
        <v>1.67</v>
      </c>
      <c r="AG1028">
        <v>1.726</v>
      </c>
      <c r="AH1028">
        <v>1.649</v>
      </c>
      <c r="AI1028">
        <v>1.6879999999999999</v>
      </c>
      <c r="AJ1028">
        <f t="shared" si="85"/>
        <v>5.4347826086956499E-2</v>
      </c>
      <c r="AL1028" s="1">
        <v>44151</v>
      </c>
      <c r="AM1028">
        <v>177.23</v>
      </c>
      <c r="AN1028">
        <v>177.91</v>
      </c>
      <c r="AO1028">
        <v>176.87</v>
      </c>
      <c r="AP1028">
        <v>177.15</v>
      </c>
      <c r="AQ1028">
        <v>8358474</v>
      </c>
      <c r="AR1028">
        <f t="shared" si="86"/>
        <v>-5.6446150372493254E-5</v>
      </c>
    </row>
    <row r="1029" spans="1:44" x14ac:dyDescent="0.2">
      <c r="A1029" s="1">
        <v>44148</v>
      </c>
      <c r="B1029">
        <v>126.86</v>
      </c>
      <c r="C1029">
        <v>129.51499999999999</v>
      </c>
      <c r="D1029">
        <v>126.75</v>
      </c>
      <c r="E1029">
        <v>129.12</v>
      </c>
      <c r="F1029">
        <v>631536</v>
      </c>
      <c r="G1029">
        <f t="shared" si="87"/>
        <v>2.75346172210728E-2</v>
      </c>
      <c r="I1029" s="1">
        <v>44148</v>
      </c>
      <c r="J1029">
        <v>3552.57</v>
      </c>
      <c r="K1029">
        <v>3593.66</v>
      </c>
      <c r="L1029">
        <v>3552.57</v>
      </c>
      <c r="M1029">
        <v>3585.15</v>
      </c>
      <c r="N1029">
        <f t="shared" ref="N1029:N1092" si="88">(L1029-L1030)/L1030</f>
        <v>9.6601469911158019E-3</v>
      </c>
      <c r="P1029" s="1">
        <v>44148</v>
      </c>
      <c r="Q1029">
        <v>100.01</v>
      </c>
      <c r="R1029">
        <v>100.27</v>
      </c>
      <c r="S1029">
        <v>99.71</v>
      </c>
      <c r="T1029">
        <v>100.15</v>
      </c>
      <c r="U1029">
        <v>7262</v>
      </c>
      <c r="V1029">
        <f t="shared" ref="V1029:V1092" si="89">(T1029-T1030)/T1030</f>
        <v>5.8250477051321938E-3</v>
      </c>
      <c r="AE1029" s="1">
        <v>44166</v>
      </c>
      <c r="AF1029">
        <v>1.569</v>
      </c>
      <c r="AG1029">
        <v>1.6850000000000001</v>
      </c>
      <c r="AH1029">
        <v>1.5640000000000001</v>
      </c>
      <c r="AI1029">
        <v>1.67</v>
      </c>
      <c r="AJ1029">
        <f t="shared" ref="AJ1029:AJ1092" si="90">(AH1029-AH1030)/AH1030</f>
        <v>6.3979526551510683E-4</v>
      </c>
      <c r="AL1029" s="1">
        <v>44148</v>
      </c>
      <c r="AM1029">
        <v>177.65</v>
      </c>
      <c r="AN1029">
        <v>177.8</v>
      </c>
      <c r="AO1029">
        <v>176.84</v>
      </c>
      <c r="AP1029">
        <v>177.16</v>
      </c>
      <c r="AQ1029">
        <v>6470910</v>
      </c>
      <c r="AR1029">
        <f t="shared" ref="AR1029:AR1092" si="91">(AP1029-AP1030)/AP1030</f>
        <v>6.8197317572174848E-3</v>
      </c>
    </row>
    <row r="1030" spans="1:44" x14ac:dyDescent="0.2">
      <c r="A1030" s="1">
        <v>44147</v>
      </c>
      <c r="B1030">
        <v>127.21</v>
      </c>
      <c r="C1030">
        <v>127.2599</v>
      </c>
      <c r="D1030">
        <v>124.5682</v>
      </c>
      <c r="E1030">
        <v>125.66</v>
      </c>
      <c r="F1030">
        <v>438415</v>
      </c>
      <c r="G1030">
        <f t="shared" si="87"/>
        <v>-1.9583365842240706E-2</v>
      </c>
      <c r="I1030" s="1">
        <v>44147</v>
      </c>
      <c r="J1030">
        <v>3562.67</v>
      </c>
      <c r="K1030">
        <v>3569.02</v>
      </c>
      <c r="L1030">
        <v>3518.58</v>
      </c>
      <c r="M1030">
        <v>3537.01</v>
      </c>
      <c r="N1030">
        <f t="shared" si="88"/>
        <v>-1.0801236997469798E-2</v>
      </c>
      <c r="P1030" s="1">
        <v>44147</v>
      </c>
      <c r="Q1030">
        <v>100</v>
      </c>
      <c r="R1030">
        <v>100.66</v>
      </c>
      <c r="S1030">
        <v>99.22</v>
      </c>
      <c r="T1030">
        <v>99.57</v>
      </c>
      <c r="U1030">
        <v>51747</v>
      </c>
      <c r="V1030">
        <f t="shared" si="89"/>
        <v>-4.3995600439957197E-3</v>
      </c>
      <c r="AE1030" s="1">
        <v>44165</v>
      </c>
      <c r="AF1030">
        <v>1.5760000000000001</v>
      </c>
      <c r="AG1030">
        <v>1.595</v>
      </c>
      <c r="AH1030">
        <v>1.5629999999999999</v>
      </c>
      <c r="AI1030">
        <v>1.569</v>
      </c>
      <c r="AJ1030">
        <f t="shared" si="90"/>
        <v>-6.3572790845518173E-3</v>
      </c>
      <c r="AL1030" s="1">
        <v>44147</v>
      </c>
      <c r="AM1030">
        <v>176.04</v>
      </c>
      <c r="AN1030">
        <v>176.76499999999999</v>
      </c>
      <c r="AO1030">
        <v>175.84</v>
      </c>
      <c r="AP1030">
        <v>175.96</v>
      </c>
      <c r="AQ1030">
        <v>7182263</v>
      </c>
      <c r="AR1030">
        <f t="shared" si="91"/>
        <v>6.0606060606060736E-3</v>
      </c>
    </row>
    <row r="1031" spans="1:44" x14ac:dyDescent="0.2">
      <c r="A1031" s="1">
        <v>44146</v>
      </c>
      <c r="B1031">
        <v>130.08000000000001</v>
      </c>
      <c r="C1031">
        <v>130.08000000000001</v>
      </c>
      <c r="D1031">
        <v>127.24</v>
      </c>
      <c r="E1031">
        <v>128.16999999999999</v>
      </c>
      <c r="F1031">
        <v>679400</v>
      </c>
      <c r="G1031">
        <f t="shared" ref="G1031:G1094" si="92">(E1031-E1032)/E1032</f>
        <v>-7.2806134304083808E-3</v>
      </c>
      <c r="I1031" s="1">
        <v>44146</v>
      </c>
      <c r="J1031">
        <v>3563.22</v>
      </c>
      <c r="K1031">
        <v>3581.16</v>
      </c>
      <c r="L1031">
        <v>3557</v>
      </c>
      <c r="M1031">
        <v>3572.66</v>
      </c>
      <c r="N1031">
        <f t="shared" si="88"/>
        <v>1.2839167290733575E-2</v>
      </c>
      <c r="P1031" s="1">
        <v>44146</v>
      </c>
      <c r="Q1031">
        <v>98.68</v>
      </c>
      <c r="R1031">
        <v>100.01</v>
      </c>
      <c r="S1031">
        <v>98.68</v>
      </c>
      <c r="T1031">
        <v>100.01</v>
      </c>
      <c r="U1031">
        <v>8043</v>
      </c>
      <c r="V1031">
        <f t="shared" si="89"/>
        <v>2.5007686788972146E-2</v>
      </c>
      <c r="AE1031" s="1">
        <v>44162</v>
      </c>
      <c r="AF1031">
        <v>1.6240000000000001</v>
      </c>
      <c r="AG1031">
        <v>1.6240000000000001</v>
      </c>
      <c r="AH1031">
        <v>1.573</v>
      </c>
      <c r="AI1031">
        <v>1.5760000000000001</v>
      </c>
      <c r="AJ1031">
        <f t="shared" si="90"/>
        <v>-6.9444444444445204E-3</v>
      </c>
      <c r="AL1031" s="1">
        <v>44146</v>
      </c>
      <c r="AM1031">
        <v>174.69499999999999</v>
      </c>
      <c r="AN1031">
        <v>175.28</v>
      </c>
      <c r="AO1031">
        <v>174.435</v>
      </c>
      <c r="AP1031">
        <v>174.9</v>
      </c>
      <c r="AQ1031">
        <v>9008471</v>
      </c>
      <c r="AR1031">
        <f t="shared" si="91"/>
        <v>-4.3265399066377717E-3</v>
      </c>
    </row>
    <row r="1032" spans="1:44" x14ac:dyDescent="0.2">
      <c r="A1032" s="1">
        <v>44145</v>
      </c>
      <c r="B1032">
        <v>127.59</v>
      </c>
      <c r="C1032">
        <v>129.66</v>
      </c>
      <c r="D1032">
        <v>127.0001</v>
      </c>
      <c r="E1032">
        <v>129.11000000000001</v>
      </c>
      <c r="F1032">
        <v>950210</v>
      </c>
      <c r="G1032">
        <f t="shared" si="92"/>
        <v>1.8378293106168262E-2</v>
      </c>
      <c r="I1032" s="1">
        <v>44145</v>
      </c>
      <c r="J1032">
        <v>3543.26</v>
      </c>
      <c r="K1032">
        <v>3557.22</v>
      </c>
      <c r="L1032">
        <v>3511.91</v>
      </c>
      <c r="M1032">
        <v>3545.53</v>
      </c>
      <c r="N1032">
        <f t="shared" si="88"/>
        <v>-1.0026835951154105E-2</v>
      </c>
      <c r="P1032" s="1">
        <v>44145</v>
      </c>
      <c r="Q1032">
        <v>99.17</v>
      </c>
      <c r="R1032">
        <v>99.17</v>
      </c>
      <c r="S1032">
        <v>97.52</v>
      </c>
      <c r="T1032">
        <v>97.57</v>
      </c>
      <c r="U1032">
        <v>1823</v>
      </c>
      <c r="V1032">
        <f t="shared" si="89"/>
        <v>-1.2049412717699593E-2</v>
      </c>
      <c r="AE1032" s="1">
        <v>44160</v>
      </c>
      <c r="AF1032">
        <v>1.6080000000000001</v>
      </c>
      <c r="AG1032">
        <v>1.635</v>
      </c>
      <c r="AH1032">
        <v>1.5840000000000001</v>
      </c>
      <c r="AI1032">
        <v>1.6240000000000001</v>
      </c>
      <c r="AJ1032">
        <f t="shared" si="90"/>
        <v>1.9961365099806914E-2</v>
      </c>
      <c r="AL1032" s="1">
        <v>44145</v>
      </c>
      <c r="AM1032">
        <v>176.75</v>
      </c>
      <c r="AN1032">
        <v>176.91</v>
      </c>
      <c r="AO1032">
        <v>175.66</v>
      </c>
      <c r="AP1032">
        <v>175.66</v>
      </c>
      <c r="AQ1032">
        <v>11728460</v>
      </c>
      <c r="AR1032">
        <f t="shared" si="91"/>
        <v>3.3127713045464019E-3</v>
      </c>
    </row>
    <row r="1033" spans="1:44" x14ac:dyDescent="0.2">
      <c r="A1033" s="1">
        <v>44144</v>
      </c>
      <c r="B1033">
        <v>126.75</v>
      </c>
      <c r="C1033">
        <v>130.22999999999999</v>
      </c>
      <c r="D1033">
        <v>126.63</v>
      </c>
      <c r="E1033">
        <v>126.78</v>
      </c>
      <c r="F1033">
        <v>825709</v>
      </c>
      <c r="G1033">
        <f t="shared" si="92"/>
        <v>5.7204803202134752E-2</v>
      </c>
      <c r="I1033" s="1">
        <v>44144</v>
      </c>
      <c r="J1033">
        <v>3583.04</v>
      </c>
      <c r="K1033">
        <v>3645.99</v>
      </c>
      <c r="L1033">
        <v>3547.48</v>
      </c>
      <c r="M1033">
        <v>3550.5</v>
      </c>
      <c r="N1033">
        <f t="shared" si="88"/>
        <v>1.8121078884379787E-2</v>
      </c>
      <c r="P1033" s="1">
        <v>44144</v>
      </c>
      <c r="Q1033">
        <v>103.95</v>
      </c>
      <c r="R1033">
        <v>103.95</v>
      </c>
      <c r="S1033">
        <v>98.76</v>
      </c>
      <c r="T1033">
        <v>98.76</v>
      </c>
      <c r="U1033">
        <v>2518</v>
      </c>
      <c r="V1033">
        <f t="shared" si="89"/>
        <v>-3.4509727246065117E-2</v>
      </c>
      <c r="AE1033" s="1">
        <v>44159</v>
      </c>
      <c r="AF1033">
        <v>1.5529999999999999</v>
      </c>
      <c r="AG1033">
        <v>1.6140000000000001</v>
      </c>
      <c r="AH1033">
        <v>1.5529999999999999</v>
      </c>
      <c r="AI1033">
        <v>1.6080000000000001</v>
      </c>
      <c r="AJ1033">
        <f t="shared" si="90"/>
        <v>1.9697964543663841E-2</v>
      </c>
      <c r="AL1033" s="1">
        <v>44144</v>
      </c>
      <c r="AM1033">
        <v>176.42</v>
      </c>
      <c r="AN1033">
        <v>176.45</v>
      </c>
      <c r="AO1033">
        <v>173.64</v>
      </c>
      <c r="AP1033">
        <v>175.08</v>
      </c>
      <c r="AQ1033">
        <v>29800711</v>
      </c>
      <c r="AR1033">
        <f t="shared" si="91"/>
        <v>-4.4270975489928407E-2</v>
      </c>
    </row>
    <row r="1034" spans="1:44" x14ac:dyDescent="0.2">
      <c r="A1034" s="1">
        <v>44141</v>
      </c>
      <c r="B1034">
        <v>121.54</v>
      </c>
      <c r="C1034">
        <v>121.78619999999999</v>
      </c>
      <c r="D1034">
        <v>119.795</v>
      </c>
      <c r="E1034">
        <v>119.92</v>
      </c>
      <c r="F1034">
        <v>371216</v>
      </c>
      <c r="G1034">
        <f t="shared" si="92"/>
        <v>-9.6622347014617364E-3</v>
      </c>
      <c r="I1034" s="1">
        <v>44141</v>
      </c>
      <c r="J1034">
        <v>3508.34</v>
      </c>
      <c r="K1034">
        <v>3521.58</v>
      </c>
      <c r="L1034">
        <v>3484.34</v>
      </c>
      <c r="M1034">
        <v>3509.44</v>
      </c>
      <c r="N1034">
        <f t="shared" si="88"/>
        <v>-4.0163638137085273E-4</v>
      </c>
      <c r="P1034" s="1">
        <v>44141</v>
      </c>
      <c r="Q1034">
        <v>102.44</v>
      </c>
      <c r="R1034">
        <v>102.44</v>
      </c>
      <c r="S1034">
        <v>101.39</v>
      </c>
      <c r="T1034">
        <v>102.29</v>
      </c>
      <c r="U1034">
        <v>3117</v>
      </c>
      <c r="V1034">
        <f t="shared" si="89"/>
        <v>1.1745130664579089E-3</v>
      </c>
      <c r="AE1034" s="1">
        <v>44158</v>
      </c>
      <c r="AF1034">
        <v>1.5229999999999999</v>
      </c>
      <c r="AG1034">
        <v>1.569</v>
      </c>
      <c r="AH1034">
        <v>1.5229999999999999</v>
      </c>
      <c r="AI1034">
        <v>1.5529999999999999</v>
      </c>
      <c r="AJ1034">
        <f t="shared" si="90"/>
        <v>3.9551746868820075E-3</v>
      </c>
      <c r="AL1034" s="1">
        <v>44141</v>
      </c>
      <c r="AM1034">
        <v>183.4</v>
      </c>
      <c r="AN1034">
        <v>183.53</v>
      </c>
      <c r="AO1034">
        <v>182.19</v>
      </c>
      <c r="AP1034">
        <v>183.19</v>
      </c>
      <c r="AQ1034">
        <v>10378270</v>
      </c>
      <c r="AR1034">
        <f t="shared" si="91"/>
        <v>1.4213086973158635E-3</v>
      </c>
    </row>
    <row r="1035" spans="1:44" x14ac:dyDescent="0.2">
      <c r="A1035" s="1">
        <v>44140</v>
      </c>
      <c r="B1035">
        <v>119.23</v>
      </c>
      <c r="C1035">
        <v>121.68</v>
      </c>
      <c r="D1035">
        <v>119.0068</v>
      </c>
      <c r="E1035">
        <v>121.09</v>
      </c>
      <c r="F1035">
        <v>441783</v>
      </c>
      <c r="G1035">
        <f t="shared" si="92"/>
        <v>2.4276772119776725E-2</v>
      </c>
      <c r="I1035" s="1">
        <v>44140</v>
      </c>
      <c r="J1035">
        <v>3485.74</v>
      </c>
      <c r="K1035">
        <v>3529.05</v>
      </c>
      <c r="L1035">
        <v>3485.74</v>
      </c>
      <c r="M1035">
        <v>3510.45</v>
      </c>
      <c r="N1035">
        <f t="shared" si="88"/>
        <v>2.366108006355034E-2</v>
      </c>
      <c r="P1035" s="1">
        <v>44140</v>
      </c>
      <c r="Q1035">
        <v>101.6</v>
      </c>
      <c r="R1035">
        <v>102.33</v>
      </c>
      <c r="S1035">
        <v>101.43</v>
      </c>
      <c r="T1035">
        <v>102.17</v>
      </c>
      <c r="U1035">
        <v>895</v>
      </c>
      <c r="V1035">
        <f t="shared" si="89"/>
        <v>2.8902316213494508E-2</v>
      </c>
      <c r="AE1035" s="1">
        <v>44155</v>
      </c>
      <c r="AF1035">
        <v>1.5489999999999999</v>
      </c>
      <c r="AG1035">
        <v>1.5660000000000001</v>
      </c>
      <c r="AH1035">
        <v>1.5169999999999999</v>
      </c>
      <c r="AI1035">
        <v>1.5229999999999999</v>
      </c>
      <c r="AJ1035">
        <f t="shared" si="90"/>
        <v>-2.0658489347966449E-2</v>
      </c>
      <c r="AL1035" s="1">
        <v>44140</v>
      </c>
      <c r="AM1035">
        <v>181</v>
      </c>
      <c r="AN1035">
        <v>183.285</v>
      </c>
      <c r="AO1035">
        <v>180.97</v>
      </c>
      <c r="AP1035">
        <v>182.93</v>
      </c>
      <c r="AQ1035">
        <v>16102780</v>
      </c>
      <c r="AR1035">
        <f t="shared" si="91"/>
        <v>2.2984006263281589E-2</v>
      </c>
    </row>
    <row r="1036" spans="1:44" x14ac:dyDescent="0.2">
      <c r="A1036" s="1">
        <v>44139</v>
      </c>
      <c r="B1036">
        <v>118.71</v>
      </c>
      <c r="C1036">
        <v>119.99</v>
      </c>
      <c r="D1036">
        <v>116.88</v>
      </c>
      <c r="E1036">
        <v>118.22</v>
      </c>
      <c r="F1036">
        <v>488280</v>
      </c>
      <c r="G1036">
        <f t="shared" si="92"/>
        <v>-1.0876840696117782E-2</v>
      </c>
      <c r="I1036" s="1">
        <v>44139</v>
      </c>
      <c r="J1036">
        <v>3406.46</v>
      </c>
      <c r="K1036">
        <v>3486.25</v>
      </c>
      <c r="L1036">
        <v>3405.17</v>
      </c>
      <c r="M1036">
        <v>3443.44</v>
      </c>
      <c r="N1036">
        <f t="shared" si="88"/>
        <v>2.0657924316223326E-2</v>
      </c>
      <c r="P1036" s="1">
        <v>44139</v>
      </c>
      <c r="Q1036">
        <v>97.24</v>
      </c>
      <c r="R1036">
        <v>99.75</v>
      </c>
      <c r="S1036">
        <v>97.24</v>
      </c>
      <c r="T1036">
        <v>99.3</v>
      </c>
      <c r="U1036">
        <v>3041</v>
      </c>
      <c r="V1036">
        <f t="shared" si="89"/>
        <v>3.2009977135730602E-2</v>
      </c>
      <c r="AE1036" s="1">
        <v>44154</v>
      </c>
      <c r="AF1036">
        <v>1.603</v>
      </c>
      <c r="AG1036">
        <v>1.603</v>
      </c>
      <c r="AH1036">
        <v>1.5489999999999999</v>
      </c>
      <c r="AI1036">
        <v>1.5489999999999999</v>
      </c>
      <c r="AJ1036">
        <f t="shared" si="90"/>
        <v>-1.7131979695431558E-2</v>
      </c>
      <c r="AL1036" s="1">
        <v>44139</v>
      </c>
      <c r="AM1036">
        <v>178.93</v>
      </c>
      <c r="AN1036">
        <v>179.19</v>
      </c>
      <c r="AO1036">
        <v>177.66</v>
      </c>
      <c r="AP1036">
        <v>178.82</v>
      </c>
      <c r="AQ1036">
        <v>11117260</v>
      </c>
      <c r="AR1036">
        <f t="shared" si="91"/>
        <v>-5.5890900961320326E-4</v>
      </c>
    </row>
    <row r="1037" spans="1:44" x14ac:dyDescent="0.2">
      <c r="A1037" s="1">
        <v>44138</v>
      </c>
      <c r="B1037">
        <v>118.59</v>
      </c>
      <c r="C1037">
        <v>120.04</v>
      </c>
      <c r="D1037">
        <v>118.23</v>
      </c>
      <c r="E1037">
        <v>119.52</v>
      </c>
      <c r="F1037">
        <v>508145</v>
      </c>
      <c r="G1037">
        <f t="shared" si="92"/>
        <v>2.2937350222526468E-2</v>
      </c>
      <c r="I1037" s="1">
        <v>44138</v>
      </c>
      <c r="J1037">
        <v>3336.25</v>
      </c>
      <c r="K1037">
        <v>3389.49</v>
      </c>
      <c r="L1037">
        <v>3336.25</v>
      </c>
      <c r="M1037">
        <v>3369.16</v>
      </c>
      <c r="N1037">
        <f t="shared" si="88"/>
        <v>1.7230024331197052E-2</v>
      </c>
      <c r="P1037" s="1">
        <v>44138</v>
      </c>
      <c r="Q1037">
        <v>94.62</v>
      </c>
      <c r="R1037">
        <v>96.22</v>
      </c>
      <c r="S1037">
        <v>94.5</v>
      </c>
      <c r="T1037">
        <v>96.22</v>
      </c>
      <c r="U1037">
        <v>1993</v>
      </c>
      <c r="V1037">
        <f t="shared" si="89"/>
        <v>2.7113578138343208E-2</v>
      </c>
      <c r="AE1037" s="1">
        <v>44153</v>
      </c>
      <c r="AF1037">
        <v>1.609</v>
      </c>
      <c r="AG1037">
        <v>1.635</v>
      </c>
      <c r="AH1037">
        <v>1.5760000000000001</v>
      </c>
      <c r="AI1037">
        <v>1.603</v>
      </c>
      <c r="AJ1037">
        <f t="shared" si="90"/>
        <v>-2.0509633312616481E-2</v>
      </c>
      <c r="AL1037" s="1">
        <v>44138</v>
      </c>
      <c r="AM1037">
        <v>178.95</v>
      </c>
      <c r="AN1037">
        <v>179.39</v>
      </c>
      <c r="AO1037">
        <v>178.3</v>
      </c>
      <c r="AP1037">
        <v>178.92</v>
      </c>
      <c r="AQ1037">
        <v>7577196</v>
      </c>
      <c r="AR1037">
        <f t="shared" si="91"/>
        <v>5.6770277106401607E-3</v>
      </c>
    </row>
    <row r="1038" spans="1:44" x14ac:dyDescent="0.2">
      <c r="A1038" s="1">
        <v>44137</v>
      </c>
      <c r="B1038">
        <v>115.31</v>
      </c>
      <c r="C1038">
        <v>116.84</v>
      </c>
      <c r="D1038">
        <v>114.74469999999999</v>
      </c>
      <c r="E1038">
        <v>116.84</v>
      </c>
      <c r="F1038">
        <v>664813</v>
      </c>
      <c r="G1038">
        <f t="shared" si="92"/>
        <v>2.4014022787029004E-2</v>
      </c>
      <c r="I1038" s="1">
        <v>44137</v>
      </c>
      <c r="J1038">
        <v>3296.2</v>
      </c>
      <c r="K1038">
        <v>3330.14</v>
      </c>
      <c r="L1038">
        <v>3279.74</v>
      </c>
      <c r="M1038">
        <v>3310.24</v>
      </c>
      <c r="N1038">
        <f t="shared" si="88"/>
        <v>1.416229119897083E-2</v>
      </c>
      <c r="P1038" s="1">
        <v>44137</v>
      </c>
      <c r="Q1038">
        <v>94</v>
      </c>
      <c r="R1038">
        <v>94.5</v>
      </c>
      <c r="S1038">
        <v>92.6</v>
      </c>
      <c r="T1038">
        <v>93.68</v>
      </c>
      <c r="U1038">
        <v>6337</v>
      </c>
      <c r="V1038">
        <f t="shared" si="89"/>
        <v>1.0789814415192058E-2</v>
      </c>
      <c r="AE1038" s="1">
        <v>44152</v>
      </c>
      <c r="AF1038">
        <v>1.665</v>
      </c>
      <c r="AG1038">
        <v>1.679</v>
      </c>
      <c r="AH1038">
        <v>1.609</v>
      </c>
      <c r="AI1038">
        <v>1.609</v>
      </c>
      <c r="AJ1038">
        <f t="shared" si="90"/>
        <v>-5.5624227441286268E-3</v>
      </c>
      <c r="AL1038" s="1">
        <v>44137</v>
      </c>
      <c r="AM1038">
        <v>177.44990000000001</v>
      </c>
      <c r="AN1038">
        <v>177.92500000000001</v>
      </c>
      <c r="AO1038">
        <v>177.1301</v>
      </c>
      <c r="AP1038">
        <v>177.91</v>
      </c>
      <c r="AQ1038">
        <v>6498368</v>
      </c>
      <c r="AR1038">
        <f t="shared" si="91"/>
        <v>9.704880817253167E-3</v>
      </c>
    </row>
    <row r="1039" spans="1:44" x14ac:dyDescent="0.2">
      <c r="A1039" s="1">
        <v>44134</v>
      </c>
      <c r="B1039">
        <v>114.1</v>
      </c>
      <c r="C1039">
        <v>114.8599</v>
      </c>
      <c r="D1039">
        <v>112.67</v>
      </c>
      <c r="E1039">
        <v>114.1</v>
      </c>
      <c r="F1039">
        <v>427672</v>
      </c>
      <c r="G1039">
        <f t="shared" si="92"/>
        <v>-4.5367300645612479E-3</v>
      </c>
      <c r="I1039" s="1">
        <v>44134</v>
      </c>
      <c r="J1039">
        <v>3293.59</v>
      </c>
      <c r="K1039">
        <v>3304.93</v>
      </c>
      <c r="L1039">
        <v>3233.94</v>
      </c>
      <c r="M1039">
        <v>3269.96</v>
      </c>
      <c r="N1039">
        <f t="shared" si="88"/>
        <v>-7.9390886613371625E-3</v>
      </c>
      <c r="P1039" s="1">
        <v>44134</v>
      </c>
      <c r="Q1039">
        <v>94.51</v>
      </c>
      <c r="R1039">
        <v>94.51</v>
      </c>
      <c r="S1039">
        <v>92.41</v>
      </c>
      <c r="T1039">
        <v>92.68</v>
      </c>
      <c r="U1039">
        <v>1980</v>
      </c>
      <c r="V1039">
        <f t="shared" si="89"/>
        <v>-3.448275862068953E-2</v>
      </c>
      <c r="AE1039" s="1">
        <v>44151</v>
      </c>
      <c r="AF1039">
        <v>1.6319999999999999</v>
      </c>
      <c r="AG1039">
        <v>1.6870000000000001</v>
      </c>
      <c r="AH1039">
        <v>1.6180000000000001</v>
      </c>
      <c r="AI1039">
        <v>1.665</v>
      </c>
      <c r="AJ1039">
        <f t="shared" si="90"/>
        <v>2.4783147459727407E-3</v>
      </c>
      <c r="AL1039" s="1">
        <v>44134</v>
      </c>
      <c r="AM1039">
        <v>177.18</v>
      </c>
      <c r="AN1039">
        <v>177.36</v>
      </c>
      <c r="AO1039">
        <v>175.95</v>
      </c>
      <c r="AP1039">
        <v>176.2</v>
      </c>
      <c r="AQ1039">
        <v>7304589</v>
      </c>
      <c r="AR1039">
        <f t="shared" si="91"/>
        <v>4.5610034207524686E-3</v>
      </c>
    </row>
    <row r="1040" spans="1:44" x14ac:dyDescent="0.2">
      <c r="A1040" s="1">
        <v>44133</v>
      </c>
      <c r="B1040">
        <v>112.97</v>
      </c>
      <c r="C1040">
        <v>115.1168</v>
      </c>
      <c r="D1040">
        <v>112.13</v>
      </c>
      <c r="E1040">
        <v>114.62</v>
      </c>
      <c r="F1040">
        <v>291101</v>
      </c>
      <c r="G1040">
        <f t="shared" si="92"/>
        <v>1.3887660327288876E-2</v>
      </c>
      <c r="I1040" s="1">
        <v>44133</v>
      </c>
      <c r="J1040">
        <v>3277.17</v>
      </c>
      <c r="K1040">
        <v>3341.05</v>
      </c>
      <c r="L1040">
        <v>3259.82</v>
      </c>
      <c r="M1040">
        <v>3310.11</v>
      </c>
      <c r="N1040">
        <f t="shared" si="88"/>
        <v>-2.774642156817669E-3</v>
      </c>
      <c r="P1040" s="1">
        <v>44133</v>
      </c>
      <c r="Q1040">
        <v>95.2</v>
      </c>
      <c r="R1040">
        <v>96.14</v>
      </c>
      <c r="S1040">
        <v>95.2</v>
      </c>
      <c r="T1040">
        <v>95.99</v>
      </c>
      <c r="U1040">
        <v>2403</v>
      </c>
      <c r="V1040">
        <f t="shared" si="89"/>
        <v>8.1924167629450814E-3</v>
      </c>
      <c r="AE1040" s="1">
        <v>44148</v>
      </c>
      <c r="AF1040">
        <v>1.6439999999999999</v>
      </c>
      <c r="AG1040">
        <v>1.655</v>
      </c>
      <c r="AH1040">
        <v>1.6140000000000001</v>
      </c>
      <c r="AI1040">
        <v>1.649</v>
      </c>
      <c r="AJ1040">
        <f t="shared" si="90"/>
        <v>-1.5253203172666206E-2</v>
      </c>
      <c r="AL1040" s="1">
        <v>44133</v>
      </c>
      <c r="AM1040">
        <v>175.02</v>
      </c>
      <c r="AN1040">
        <v>176.14</v>
      </c>
      <c r="AO1040">
        <v>174.83</v>
      </c>
      <c r="AP1040">
        <v>175.4</v>
      </c>
      <c r="AQ1040">
        <v>8474453</v>
      </c>
      <c r="AR1040">
        <f t="shared" si="91"/>
        <v>-4.1446658717991811E-3</v>
      </c>
    </row>
    <row r="1041" spans="1:44" x14ac:dyDescent="0.2">
      <c r="A1041" s="1">
        <v>44132</v>
      </c>
      <c r="B1041">
        <v>114.2</v>
      </c>
      <c r="C1041">
        <v>114.97</v>
      </c>
      <c r="D1041">
        <v>113.05</v>
      </c>
      <c r="E1041">
        <v>113.05</v>
      </c>
      <c r="F1041">
        <v>464932</v>
      </c>
      <c r="G1041">
        <f t="shared" si="92"/>
        <v>-2.9780295228286981E-2</v>
      </c>
      <c r="I1041" s="1">
        <v>44132</v>
      </c>
      <c r="J1041">
        <v>3342.48</v>
      </c>
      <c r="K1041">
        <v>3342.48</v>
      </c>
      <c r="L1041">
        <v>3268.89</v>
      </c>
      <c r="M1041">
        <v>3271.03</v>
      </c>
      <c r="N1041">
        <f t="shared" si="88"/>
        <v>-3.5358587781191123E-2</v>
      </c>
      <c r="P1041" s="1">
        <v>44132</v>
      </c>
      <c r="Q1041">
        <v>96.08</v>
      </c>
      <c r="R1041">
        <v>96.08</v>
      </c>
      <c r="S1041">
        <v>95.21</v>
      </c>
      <c r="T1041">
        <v>95.21</v>
      </c>
      <c r="U1041">
        <v>2405</v>
      </c>
      <c r="V1041">
        <f t="shared" si="89"/>
        <v>-2.7377668811931828E-2</v>
      </c>
      <c r="AE1041" s="1">
        <v>44147</v>
      </c>
      <c r="AF1041">
        <v>1.7450000000000001</v>
      </c>
      <c r="AG1041">
        <v>1.7450000000000001</v>
      </c>
      <c r="AH1041">
        <v>1.639</v>
      </c>
      <c r="AI1041">
        <v>1.6439999999999999</v>
      </c>
      <c r="AJ1041">
        <f t="shared" si="90"/>
        <v>-2.2076372315035755E-2</v>
      </c>
      <c r="AL1041" s="1">
        <v>44132</v>
      </c>
      <c r="AM1041">
        <v>176.45</v>
      </c>
      <c r="AN1041">
        <v>176.85</v>
      </c>
      <c r="AO1041">
        <v>175.44</v>
      </c>
      <c r="AP1041">
        <v>176.13</v>
      </c>
      <c r="AQ1041">
        <v>11734080</v>
      </c>
      <c r="AR1041">
        <f t="shared" si="91"/>
        <v>-1.6143447659479469E-2</v>
      </c>
    </row>
    <row r="1042" spans="1:44" x14ac:dyDescent="0.2">
      <c r="A1042" s="1">
        <v>44131</v>
      </c>
      <c r="B1042">
        <v>118.34</v>
      </c>
      <c r="C1042">
        <v>118.35</v>
      </c>
      <c r="D1042">
        <v>116.47499999999999</v>
      </c>
      <c r="E1042">
        <v>116.52</v>
      </c>
      <c r="F1042">
        <v>305000</v>
      </c>
      <c r="G1042">
        <f t="shared" si="92"/>
        <v>-1.4713343480466844E-2</v>
      </c>
      <c r="I1042" s="1">
        <v>44131</v>
      </c>
      <c r="J1042">
        <v>3403.15</v>
      </c>
      <c r="K1042">
        <v>3409.51</v>
      </c>
      <c r="L1042">
        <v>3388.71</v>
      </c>
      <c r="M1042">
        <v>3390.68</v>
      </c>
      <c r="N1042">
        <f t="shared" si="88"/>
        <v>7.0879620548848716E-3</v>
      </c>
      <c r="P1042" s="1">
        <v>44131</v>
      </c>
      <c r="Q1042">
        <v>97.97</v>
      </c>
      <c r="R1042">
        <v>97.97</v>
      </c>
      <c r="S1042">
        <v>97.89</v>
      </c>
      <c r="T1042">
        <v>97.89</v>
      </c>
      <c r="U1042">
        <v>875</v>
      </c>
      <c r="V1042">
        <f t="shared" si="89"/>
        <v>1.7396643471142214E-3</v>
      </c>
      <c r="AE1042" s="1">
        <v>44145</v>
      </c>
      <c r="AF1042">
        <v>1.7170000000000001</v>
      </c>
      <c r="AG1042">
        <v>1.762</v>
      </c>
      <c r="AH1042">
        <v>1.6759999999999999</v>
      </c>
      <c r="AI1042">
        <v>1.7450000000000001</v>
      </c>
      <c r="AJ1042">
        <f t="shared" si="90"/>
        <v>6.7515923566878897E-2</v>
      </c>
      <c r="AL1042" s="1">
        <v>44131</v>
      </c>
      <c r="AM1042">
        <v>178.71</v>
      </c>
      <c r="AN1042">
        <v>179.43</v>
      </c>
      <c r="AO1042">
        <v>178.51</v>
      </c>
      <c r="AP1042">
        <v>179.02</v>
      </c>
      <c r="AQ1042">
        <v>5826871</v>
      </c>
      <c r="AR1042">
        <f t="shared" si="91"/>
        <v>2.6323158779053423E-3</v>
      </c>
    </row>
    <row r="1043" spans="1:44" x14ac:dyDescent="0.2">
      <c r="A1043" s="1">
        <v>44130</v>
      </c>
      <c r="B1043">
        <v>119.64</v>
      </c>
      <c r="C1043">
        <v>119.64</v>
      </c>
      <c r="D1043">
        <v>117.01</v>
      </c>
      <c r="E1043">
        <v>118.26</v>
      </c>
      <c r="F1043">
        <v>540287</v>
      </c>
      <c r="G1043">
        <f t="shared" si="92"/>
        <v>-2.3935292175635454E-2</v>
      </c>
      <c r="I1043" s="1">
        <v>44130</v>
      </c>
      <c r="J1043">
        <v>3441.42</v>
      </c>
      <c r="K1043">
        <v>3441.42</v>
      </c>
      <c r="L1043">
        <v>3364.86</v>
      </c>
      <c r="M1043">
        <v>3400.97</v>
      </c>
      <c r="N1043">
        <f t="shared" si="88"/>
        <v>-2.1970963100757079E-2</v>
      </c>
      <c r="P1043" s="1">
        <v>44130</v>
      </c>
      <c r="Q1043">
        <v>98.64</v>
      </c>
      <c r="R1043">
        <v>98.64</v>
      </c>
      <c r="S1043">
        <v>97.25</v>
      </c>
      <c r="T1043">
        <v>97.72</v>
      </c>
      <c r="U1043">
        <v>1669</v>
      </c>
      <c r="V1043">
        <f t="shared" si="89"/>
        <v>-1.7889447236180914E-2</v>
      </c>
      <c r="AE1043" s="1">
        <v>44144</v>
      </c>
      <c r="AF1043">
        <v>1.607</v>
      </c>
      <c r="AG1043">
        <v>1.76</v>
      </c>
      <c r="AH1043">
        <v>1.57</v>
      </c>
      <c r="AI1043">
        <v>1.7170000000000001</v>
      </c>
      <c r="AJ1043">
        <f t="shared" si="90"/>
        <v>3.4255599472990811E-2</v>
      </c>
      <c r="AL1043" s="1">
        <v>44130</v>
      </c>
      <c r="AM1043">
        <v>178.75</v>
      </c>
      <c r="AN1043">
        <v>179.14</v>
      </c>
      <c r="AO1043">
        <v>178.22</v>
      </c>
      <c r="AP1043">
        <v>178.55</v>
      </c>
      <c r="AQ1043">
        <v>5105103</v>
      </c>
      <c r="AR1043">
        <f t="shared" si="91"/>
        <v>-5.0380653828915694E-4</v>
      </c>
    </row>
    <row r="1044" spans="1:44" x14ac:dyDescent="0.2">
      <c r="A1044" s="1">
        <v>44127</v>
      </c>
      <c r="B1044">
        <v>120.98</v>
      </c>
      <c r="C1044">
        <v>121.4953</v>
      </c>
      <c r="D1044">
        <v>119.99</v>
      </c>
      <c r="E1044">
        <v>121.16</v>
      </c>
      <c r="F1044">
        <v>436743</v>
      </c>
      <c r="G1044">
        <f t="shared" si="92"/>
        <v>6.6467264872050276E-3</v>
      </c>
      <c r="I1044" s="1">
        <v>44127</v>
      </c>
      <c r="J1044">
        <v>3464.9</v>
      </c>
      <c r="K1044">
        <v>3466.46</v>
      </c>
      <c r="L1044">
        <v>3440.45</v>
      </c>
      <c r="M1044">
        <v>3465.39</v>
      </c>
      <c r="N1044">
        <f t="shared" si="88"/>
        <v>7.3521230682742191E-3</v>
      </c>
      <c r="P1044" s="1">
        <v>44127</v>
      </c>
      <c r="Q1044">
        <v>98.71</v>
      </c>
      <c r="R1044">
        <v>99.5</v>
      </c>
      <c r="S1044">
        <v>98.56</v>
      </c>
      <c r="T1044">
        <v>99.5</v>
      </c>
      <c r="U1044">
        <v>1913</v>
      </c>
      <c r="V1044">
        <f t="shared" si="89"/>
        <v>6.0667340748229957E-3</v>
      </c>
      <c r="AE1044" s="1">
        <v>44141</v>
      </c>
      <c r="AF1044">
        <v>1.53</v>
      </c>
      <c r="AG1044">
        <v>1.62</v>
      </c>
      <c r="AH1044">
        <v>1.518</v>
      </c>
      <c r="AI1044">
        <v>1.607</v>
      </c>
      <c r="AJ1044">
        <f t="shared" si="90"/>
        <v>2.4983119513841943E-2</v>
      </c>
      <c r="AL1044" s="1">
        <v>44127</v>
      </c>
      <c r="AM1044">
        <v>179.09</v>
      </c>
      <c r="AN1044">
        <v>179.2</v>
      </c>
      <c r="AO1044">
        <v>177.76</v>
      </c>
      <c r="AP1044">
        <v>178.64</v>
      </c>
      <c r="AQ1044">
        <v>5919276</v>
      </c>
      <c r="AR1044">
        <f t="shared" si="91"/>
        <v>-1.0624615556675398E-3</v>
      </c>
    </row>
    <row r="1045" spans="1:44" x14ac:dyDescent="0.2">
      <c r="A1045" s="1">
        <v>44126</v>
      </c>
      <c r="B1045">
        <v>118.56</v>
      </c>
      <c r="C1045">
        <v>120.4786</v>
      </c>
      <c r="D1045">
        <v>118.33499999999999</v>
      </c>
      <c r="E1045">
        <v>120.36</v>
      </c>
      <c r="F1045">
        <v>461303</v>
      </c>
      <c r="G1045">
        <f t="shared" si="92"/>
        <v>1.8791264601320457E-2</v>
      </c>
      <c r="I1045" s="1">
        <v>44126</v>
      </c>
      <c r="J1045">
        <v>3438.5</v>
      </c>
      <c r="K1045">
        <v>3460.53</v>
      </c>
      <c r="L1045">
        <v>3415.34</v>
      </c>
      <c r="M1045">
        <v>3453.49</v>
      </c>
      <c r="N1045">
        <f t="shared" si="88"/>
        <v>-5.1615759701257192E-3</v>
      </c>
      <c r="P1045" s="1">
        <v>44126</v>
      </c>
      <c r="Q1045">
        <v>98.61</v>
      </c>
      <c r="R1045">
        <v>99.12</v>
      </c>
      <c r="S1045">
        <v>97.97</v>
      </c>
      <c r="T1045">
        <v>98.9</v>
      </c>
      <c r="U1045">
        <v>1733</v>
      </c>
      <c r="V1045">
        <f t="shared" si="89"/>
        <v>2.1278751646570874E-3</v>
      </c>
      <c r="AE1045" s="1">
        <v>44140</v>
      </c>
      <c r="AF1045">
        <v>1.544</v>
      </c>
      <c r="AG1045">
        <v>1.5660000000000001</v>
      </c>
      <c r="AH1045">
        <v>1.4810000000000001</v>
      </c>
      <c r="AI1045">
        <v>1.53</v>
      </c>
      <c r="AJ1045">
        <f t="shared" si="90"/>
        <v>-1.3981358189081163E-2</v>
      </c>
      <c r="AL1045" s="1">
        <v>44126</v>
      </c>
      <c r="AM1045">
        <v>178.87700000000001</v>
      </c>
      <c r="AN1045">
        <v>179.02699999999999</v>
      </c>
      <c r="AO1045">
        <v>177.72</v>
      </c>
      <c r="AP1045">
        <v>178.83</v>
      </c>
      <c r="AQ1045">
        <v>8376974</v>
      </c>
      <c r="AR1045">
        <f t="shared" si="91"/>
        <v>-9.8006644518271423E-3</v>
      </c>
    </row>
    <row r="1046" spans="1:44" x14ac:dyDescent="0.2">
      <c r="A1046" s="1">
        <v>44125</v>
      </c>
      <c r="B1046">
        <v>118.98</v>
      </c>
      <c r="C1046">
        <v>119.48</v>
      </c>
      <c r="D1046">
        <v>118.14</v>
      </c>
      <c r="E1046">
        <v>118.14</v>
      </c>
      <c r="F1046">
        <v>369927</v>
      </c>
      <c r="G1046">
        <f t="shared" si="92"/>
        <v>-5.8902726354762942E-3</v>
      </c>
      <c r="I1046" s="1">
        <v>44125</v>
      </c>
      <c r="J1046">
        <v>3439.91</v>
      </c>
      <c r="K1046">
        <v>3464.86</v>
      </c>
      <c r="L1046">
        <v>3433.06</v>
      </c>
      <c r="M1046">
        <v>3435.56</v>
      </c>
      <c r="N1046">
        <f t="shared" si="88"/>
        <v>-7.5386025933961421E-4</v>
      </c>
      <c r="P1046" s="1">
        <v>44125</v>
      </c>
      <c r="Q1046">
        <v>99.39</v>
      </c>
      <c r="R1046">
        <v>99.47</v>
      </c>
      <c r="S1046">
        <v>98.69</v>
      </c>
      <c r="T1046">
        <v>98.69</v>
      </c>
      <c r="U1046">
        <v>1703</v>
      </c>
      <c r="V1046">
        <f t="shared" si="89"/>
        <v>-1.4774882699411041E-2</v>
      </c>
      <c r="AE1046" s="1">
        <v>44139</v>
      </c>
      <c r="AF1046">
        <v>1.6859999999999999</v>
      </c>
      <c r="AG1046">
        <v>1.742</v>
      </c>
      <c r="AH1046">
        <v>1.502</v>
      </c>
      <c r="AI1046">
        <v>1.544</v>
      </c>
      <c r="AJ1046">
        <f t="shared" si="90"/>
        <v>-7.2266831377393453E-2</v>
      </c>
      <c r="AL1046" s="1">
        <v>44125</v>
      </c>
      <c r="AM1046">
        <v>180.47</v>
      </c>
      <c r="AN1046">
        <v>181.31</v>
      </c>
      <c r="AO1046">
        <v>180.23</v>
      </c>
      <c r="AP1046">
        <v>180.6</v>
      </c>
      <c r="AQ1046">
        <v>7548086</v>
      </c>
      <c r="AR1046">
        <f t="shared" si="91"/>
        <v>7.531380753138044E-3</v>
      </c>
    </row>
    <row r="1047" spans="1:44" x14ac:dyDescent="0.2">
      <c r="A1047" s="1">
        <v>44124</v>
      </c>
      <c r="B1047">
        <v>118.87</v>
      </c>
      <c r="C1047">
        <v>120.1</v>
      </c>
      <c r="D1047">
        <v>118.68</v>
      </c>
      <c r="E1047">
        <v>118.84</v>
      </c>
      <c r="F1047">
        <v>420419</v>
      </c>
      <c r="G1047">
        <f t="shared" si="92"/>
        <v>6.862662035075847E-3</v>
      </c>
      <c r="I1047" s="1">
        <v>44124</v>
      </c>
      <c r="J1047">
        <v>3439.38</v>
      </c>
      <c r="K1047">
        <v>3476.93</v>
      </c>
      <c r="L1047">
        <v>3435.65</v>
      </c>
      <c r="M1047">
        <v>3443.12</v>
      </c>
      <c r="N1047">
        <f t="shared" si="88"/>
        <v>4.596585310225723E-3</v>
      </c>
      <c r="P1047" s="1">
        <v>44124</v>
      </c>
      <c r="Q1047">
        <v>100.53</v>
      </c>
      <c r="R1047">
        <v>100.99</v>
      </c>
      <c r="S1047">
        <v>100.17</v>
      </c>
      <c r="T1047">
        <v>100.17</v>
      </c>
      <c r="U1047">
        <v>3498</v>
      </c>
      <c r="V1047">
        <f t="shared" si="89"/>
        <v>-1.6942395854096244E-3</v>
      </c>
      <c r="AE1047" s="1">
        <v>44138</v>
      </c>
      <c r="AF1047">
        <v>1.623</v>
      </c>
      <c r="AG1047">
        <v>1.6879999999999999</v>
      </c>
      <c r="AH1047">
        <v>1.619</v>
      </c>
      <c r="AI1047">
        <v>1.6859999999999999</v>
      </c>
      <c r="AJ1047">
        <f t="shared" si="90"/>
        <v>8.0946450809463878E-3</v>
      </c>
      <c r="AL1047" s="1">
        <v>44124</v>
      </c>
      <c r="AM1047">
        <v>178.54</v>
      </c>
      <c r="AN1047">
        <v>179.67</v>
      </c>
      <c r="AO1047">
        <v>178.08</v>
      </c>
      <c r="AP1047">
        <v>179.25</v>
      </c>
      <c r="AQ1047">
        <v>7124678</v>
      </c>
      <c r="AR1047">
        <f t="shared" si="91"/>
        <v>4.8208980324009965E-3</v>
      </c>
    </row>
    <row r="1048" spans="1:44" x14ac:dyDescent="0.2">
      <c r="A1048" s="1">
        <v>44123</v>
      </c>
      <c r="B1048">
        <v>119.83</v>
      </c>
      <c r="C1048">
        <v>120.44</v>
      </c>
      <c r="D1048">
        <v>117.9</v>
      </c>
      <c r="E1048">
        <v>118.03</v>
      </c>
      <c r="F1048">
        <v>232177</v>
      </c>
      <c r="G1048">
        <f t="shared" si="92"/>
        <v>-1.1805090421969162E-2</v>
      </c>
      <c r="I1048" s="1">
        <v>44123</v>
      </c>
      <c r="J1048">
        <v>3493.66</v>
      </c>
      <c r="K1048">
        <v>3502.42</v>
      </c>
      <c r="L1048">
        <v>3419.93</v>
      </c>
      <c r="M1048">
        <v>3426.92</v>
      </c>
      <c r="N1048">
        <f t="shared" si="88"/>
        <v>-1.7388556077518706E-2</v>
      </c>
      <c r="P1048" s="1">
        <v>44123</v>
      </c>
      <c r="Q1048">
        <v>102.25</v>
      </c>
      <c r="R1048">
        <v>102.25</v>
      </c>
      <c r="S1048">
        <v>100.22</v>
      </c>
      <c r="T1048">
        <v>100.34</v>
      </c>
      <c r="U1048">
        <v>6161</v>
      </c>
      <c r="V1048">
        <f t="shared" si="89"/>
        <v>-1.2790240062967308E-2</v>
      </c>
      <c r="AE1048" s="1">
        <v>44137</v>
      </c>
      <c r="AF1048">
        <v>1.6639999999999999</v>
      </c>
      <c r="AG1048">
        <v>1.6719999999999999</v>
      </c>
      <c r="AH1048">
        <v>1.6060000000000001</v>
      </c>
      <c r="AI1048">
        <v>1.623</v>
      </c>
      <c r="AJ1048">
        <f t="shared" si="90"/>
        <v>1.3249211356466959E-2</v>
      </c>
      <c r="AL1048" s="1">
        <v>44123</v>
      </c>
      <c r="AM1048">
        <v>179.41</v>
      </c>
      <c r="AN1048">
        <v>179.47499999999999</v>
      </c>
      <c r="AO1048">
        <v>178.37</v>
      </c>
      <c r="AP1048">
        <v>178.39</v>
      </c>
      <c r="AQ1048">
        <v>6084398</v>
      </c>
      <c r="AR1048">
        <f t="shared" si="91"/>
        <v>5.0476724621410535E-4</v>
      </c>
    </row>
    <row r="1049" spans="1:44" x14ac:dyDescent="0.2">
      <c r="A1049" s="1">
        <v>44120</v>
      </c>
      <c r="B1049">
        <v>120.12</v>
      </c>
      <c r="C1049">
        <v>120.42870000000001</v>
      </c>
      <c r="D1049">
        <v>119.36</v>
      </c>
      <c r="E1049">
        <v>119.44</v>
      </c>
      <c r="F1049">
        <v>305309</v>
      </c>
      <c r="G1049">
        <f t="shared" si="92"/>
        <v>-2.7552809551640504E-3</v>
      </c>
      <c r="I1049" s="1">
        <v>44120</v>
      </c>
      <c r="J1049">
        <v>3493.5</v>
      </c>
      <c r="K1049">
        <v>3515.76</v>
      </c>
      <c r="L1049">
        <v>3480.45</v>
      </c>
      <c r="M1049">
        <v>3483.81</v>
      </c>
      <c r="N1049">
        <f t="shared" si="88"/>
        <v>1.1497025478873183E-2</v>
      </c>
      <c r="P1049" s="1">
        <v>44120</v>
      </c>
      <c r="Q1049">
        <v>102.66</v>
      </c>
      <c r="R1049">
        <v>102.75</v>
      </c>
      <c r="S1049">
        <v>101.64</v>
      </c>
      <c r="T1049">
        <v>101.64</v>
      </c>
      <c r="U1049">
        <v>4538</v>
      </c>
      <c r="V1049">
        <f t="shared" si="89"/>
        <v>-3.5294117647058768E-3</v>
      </c>
      <c r="AE1049" s="1">
        <v>44134</v>
      </c>
      <c r="AF1049">
        <v>1.6060000000000001</v>
      </c>
      <c r="AG1049">
        <v>1.6659999999999999</v>
      </c>
      <c r="AH1049">
        <v>1.585</v>
      </c>
      <c r="AI1049">
        <v>1.6639999999999999</v>
      </c>
      <c r="AJ1049">
        <f t="shared" si="90"/>
        <v>2.2580645161290269E-2</v>
      </c>
      <c r="AL1049" s="1">
        <v>44120</v>
      </c>
      <c r="AM1049">
        <v>179.22</v>
      </c>
      <c r="AN1049">
        <v>179.32</v>
      </c>
      <c r="AO1049">
        <v>178.13</v>
      </c>
      <c r="AP1049">
        <v>178.3</v>
      </c>
      <c r="AQ1049">
        <v>7262158</v>
      </c>
      <c r="AR1049">
        <f t="shared" si="91"/>
        <v>-3.4652358596019236E-3</v>
      </c>
    </row>
    <row r="1050" spans="1:44" x14ac:dyDescent="0.2">
      <c r="A1050" s="1">
        <v>44119</v>
      </c>
      <c r="B1050">
        <v>117.09</v>
      </c>
      <c r="C1050">
        <v>119.99</v>
      </c>
      <c r="D1050">
        <v>116.75</v>
      </c>
      <c r="E1050">
        <v>119.77</v>
      </c>
      <c r="F1050">
        <v>377685</v>
      </c>
      <c r="G1050">
        <f t="shared" si="92"/>
        <v>1.1229314420803767E-2</v>
      </c>
      <c r="I1050" s="1">
        <v>44119</v>
      </c>
      <c r="J1050">
        <v>3453.72</v>
      </c>
      <c r="K1050">
        <v>3489.08</v>
      </c>
      <c r="L1050">
        <v>3440.89</v>
      </c>
      <c r="M1050">
        <v>3483.34</v>
      </c>
      <c r="N1050">
        <f t="shared" si="88"/>
        <v>-1.1394750829610351E-2</v>
      </c>
      <c r="P1050" s="1">
        <v>44119</v>
      </c>
      <c r="Q1050">
        <v>100.11</v>
      </c>
      <c r="R1050">
        <v>102.09</v>
      </c>
      <c r="S1050">
        <v>100.11</v>
      </c>
      <c r="T1050">
        <v>102</v>
      </c>
      <c r="U1050">
        <v>7978</v>
      </c>
      <c r="V1050">
        <f t="shared" si="89"/>
        <v>4.9043648847471458E-4</v>
      </c>
      <c r="AE1050" s="1">
        <v>44133</v>
      </c>
      <c r="AF1050">
        <v>1.56</v>
      </c>
      <c r="AG1050">
        <v>1.633</v>
      </c>
      <c r="AH1050">
        <v>1.55</v>
      </c>
      <c r="AI1050">
        <v>1.6060000000000001</v>
      </c>
      <c r="AJ1050">
        <f t="shared" si="90"/>
        <v>1.2410189418680686E-2</v>
      </c>
      <c r="AL1050" s="1">
        <v>44119</v>
      </c>
      <c r="AM1050">
        <v>177.71</v>
      </c>
      <c r="AN1050">
        <v>179.15</v>
      </c>
      <c r="AO1050">
        <v>177.59</v>
      </c>
      <c r="AP1050">
        <v>178.92</v>
      </c>
      <c r="AQ1050">
        <v>6821291</v>
      </c>
      <c r="AR1050">
        <f t="shared" si="91"/>
        <v>3.6461547091489158E-3</v>
      </c>
    </row>
    <row r="1051" spans="1:44" x14ac:dyDescent="0.2">
      <c r="A1051" s="1">
        <v>44118</v>
      </c>
      <c r="B1051">
        <v>119.06</v>
      </c>
      <c r="C1051">
        <v>119.96810000000001</v>
      </c>
      <c r="D1051">
        <v>118.44</v>
      </c>
      <c r="E1051">
        <v>118.44</v>
      </c>
      <c r="F1051">
        <v>364528</v>
      </c>
      <c r="G1051">
        <f t="shared" si="92"/>
        <v>-3.7012113055181505E-3</v>
      </c>
      <c r="I1051" s="1">
        <v>44118</v>
      </c>
      <c r="J1051">
        <v>3515.47</v>
      </c>
      <c r="K1051">
        <v>3527.94</v>
      </c>
      <c r="L1051">
        <v>3480.55</v>
      </c>
      <c r="M1051">
        <v>3488.67</v>
      </c>
      <c r="N1051">
        <f t="shared" si="88"/>
        <v>-5.8014316482235635E-3</v>
      </c>
      <c r="P1051" s="1">
        <v>44118</v>
      </c>
      <c r="Q1051">
        <v>101.81</v>
      </c>
      <c r="R1051">
        <v>102.2</v>
      </c>
      <c r="S1051">
        <v>101.73</v>
      </c>
      <c r="T1051">
        <v>101.95</v>
      </c>
      <c r="U1051">
        <v>1699</v>
      </c>
      <c r="V1051">
        <f t="shared" si="89"/>
        <v>-9.7134531325886349E-3</v>
      </c>
      <c r="AE1051" s="1">
        <v>44132</v>
      </c>
      <c r="AF1051">
        <v>1.5549999999999999</v>
      </c>
      <c r="AG1051">
        <v>1.577</v>
      </c>
      <c r="AH1051">
        <v>1.5309999999999999</v>
      </c>
      <c r="AI1051">
        <v>1.56</v>
      </c>
      <c r="AJ1051">
        <f t="shared" si="90"/>
        <v>-1.4800514800514884E-2</v>
      </c>
      <c r="AL1051" s="1">
        <v>44118</v>
      </c>
      <c r="AM1051">
        <v>179.09</v>
      </c>
      <c r="AN1051">
        <v>179.59</v>
      </c>
      <c r="AO1051">
        <v>178.27</v>
      </c>
      <c r="AP1051">
        <v>178.27</v>
      </c>
      <c r="AQ1051">
        <v>9100896</v>
      </c>
      <c r="AR1051">
        <f t="shared" si="91"/>
        <v>3.0947557956336447E-3</v>
      </c>
    </row>
    <row r="1052" spans="1:44" x14ac:dyDescent="0.2">
      <c r="A1052" s="1">
        <v>44117</v>
      </c>
      <c r="B1052">
        <v>119.56</v>
      </c>
      <c r="C1052">
        <v>119.74769999999999</v>
      </c>
      <c r="D1052">
        <v>118.5227</v>
      </c>
      <c r="E1052">
        <v>118.88</v>
      </c>
      <c r="F1052">
        <v>392635</v>
      </c>
      <c r="G1052">
        <f t="shared" si="92"/>
        <v>-1.1968085106382961E-2</v>
      </c>
      <c r="I1052" s="1">
        <v>44117</v>
      </c>
      <c r="J1052">
        <v>3534.01</v>
      </c>
      <c r="K1052">
        <v>3534.01</v>
      </c>
      <c r="L1052">
        <v>3500.86</v>
      </c>
      <c r="M1052">
        <v>3511.93</v>
      </c>
      <c r="N1052">
        <f t="shared" si="88"/>
        <v>3.5718265749612097E-4</v>
      </c>
      <c r="P1052" s="1">
        <v>44117</v>
      </c>
      <c r="Q1052">
        <v>102.05</v>
      </c>
      <c r="R1052">
        <v>103.21</v>
      </c>
      <c r="S1052">
        <v>101.86</v>
      </c>
      <c r="T1052">
        <v>102.95</v>
      </c>
      <c r="U1052">
        <v>11573</v>
      </c>
      <c r="V1052">
        <f t="shared" si="89"/>
        <v>9.6106698048446012E-3</v>
      </c>
      <c r="AE1052" s="1">
        <v>44131</v>
      </c>
      <c r="AF1052">
        <v>1.5960000000000001</v>
      </c>
      <c r="AG1052">
        <v>1.605</v>
      </c>
      <c r="AH1052">
        <v>1.554</v>
      </c>
      <c r="AI1052">
        <v>1.5549999999999999</v>
      </c>
      <c r="AJ1052">
        <f t="shared" si="90"/>
        <v>-1.7077798861480021E-2</v>
      </c>
      <c r="AL1052" s="1">
        <v>44117</v>
      </c>
      <c r="AM1052">
        <v>178.56299999999999</v>
      </c>
      <c r="AN1052">
        <v>178.6</v>
      </c>
      <c r="AO1052">
        <v>177.1</v>
      </c>
      <c r="AP1052">
        <v>177.72</v>
      </c>
      <c r="AQ1052">
        <v>8384295</v>
      </c>
      <c r="AR1052">
        <f t="shared" si="91"/>
        <v>-1.5728843597696076E-2</v>
      </c>
    </row>
    <row r="1053" spans="1:44" x14ac:dyDescent="0.2">
      <c r="A1053" s="1">
        <v>44116</v>
      </c>
      <c r="B1053">
        <v>120</v>
      </c>
      <c r="C1053">
        <v>120.62</v>
      </c>
      <c r="D1053">
        <v>119.58</v>
      </c>
      <c r="E1053">
        <v>120.32</v>
      </c>
      <c r="F1053">
        <v>279117</v>
      </c>
      <c r="G1053">
        <f t="shared" si="92"/>
        <v>6.1883258069910926E-3</v>
      </c>
      <c r="I1053" s="1">
        <v>44116</v>
      </c>
      <c r="J1053">
        <v>3500.02</v>
      </c>
      <c r="K1053">
        <v>3549.85</v>
      </c>
      <c r="L1053">
        <v>3499.61</v>
      </c>
      <c r="M1053">
        <v>3534.22</v>
      </c>
      <c r="N1053">
        <f t="shared" si="88"/>
        <v>1.201248095035669E-2</v>
      </c>
      <c r="P1053" s="1">
        <v>44116</v>
      </c>
      <c r="Q1053">
        <v>101.33</v>
      </c>
      <c r="R1053">
        <v>102.17</v>
      </c>
      <c r="S1053">
        <v>101.33</v>
      </c>
      <c r="T1053">
        <v>101.97</v>
      </c>
      <c r="U1053">
        <v>4362</v>
      </c>
      <c r="V1053">
        <f t="shared" si="89"/>
        <v>8.6053412462908461E-3</v>
      </c>
      <c r="AE1053" s="1">
        <v>44130</v>
      </c>
      <c r="AF1053">
        <v>1.643</v>
      </c>
      <c r="AG1053">
        <v>1.643</v>
      </c>
      <c r="AH1053">
        <v>1.581</v>
      </c>
      <c r="AI1053">
        <v>1.5960000000000001</v>
      </c>
      <c r="AJ1053">
        <f t="shared" si="90"/>
        <v>-3.4208918753817992E-2</v>
      </c>
      <c r="AL1053" s="1">
        <v>44116</v>
      </c>
      <c r="AM1053">
        <v>180.57</v>
      </c>
      <c r="AN1053">
        <v>180.83</v>
      </c>
      <c r="AO1053">
        <v>180.19</v>
      </c>
      <c r="AP1053">
        <v>180.56</v>
      </c>
      <c r="AQ1053">
        <v>4842997</v>
      </c>
      <c r="AR1053">
        <f t="shared" si="91"/>
        <v>-2.8716589352772819E-3</v>
      </c>
    </row>
    <row r="1054" spans="1:44" x14ac:dyDescent="0.2">
      <c r="A1054" s="1">
        <v>44113</v>
      </c>
      <c r="B1054">
        <v>120.53</v>
      </c>
      <c r="C1054">
        <v>120.98</v>
      </c>
      <c r="D1054">
        <v>119.18</v>
      </c>
      <c r="E1054">
        <v>119.58</v>
      </c>
      <c r="F1054">
        <v>320017</v>
      </c>
      <c r="G1054">
        <f t="shared" si="92"/>
        <v>-3.3439224210003553E-4</v>
      </c>
      <c r="I1054" s="1">
        <v>44113</v>
      </c>
      <c r="J1054">
        <v>3459.67</v>
      </c>
      <c r="K1054">
        <v>3482.34</v>
      </c>
      <c r="L1054">
        <v>3458.07</v>
      </c>
      <c r="M1054">
        <v>3477.13</v>
      </c>
      <c r="N1054">
        <f t="shared" si="88"/>
        <v>8.7277394513075781E-3</v>
      </c>
      <c r="P1054" s="1">
        <v>44113</v>
      </c>
      <c r="Q1054">
        <v>100.71</v>
      </c>
      <c r="R1054">
        <v>101.1</v>
      </c>
      <c r="S1054">
        <v>100.71</v>
      </c>
      <c r="T1054">
        <v>101.1</v>
      </c>
      <c r="U1054">
        <v>1771</v>
      </c>
      <c r="V1054">
        <f t="shared" si="89"/>
        <v>1.4550928248870934E-2</v>
      </c>
      <c r="AE1054" s="1">
        <v>44127</v>
      </c>
      <c r="AF1054">
        <v>1.6819999999999999</v>
      </c>
      <c r="AG1054">
        <v>1.6919999999999999</v>
      </c>
      <c r="AH1054">
        <v>1.637</v>
      </c>
      <c r="AI1054">
        <v>1.643</v>
      </c>
      <c r="AJ1054">
        <f t="shared" si="90"/>
        <v>1.9302615193026097E-2</v>
      </c>
      <c r="AL1054" s="1">
        <v>44113</v>
      </c>
      <c r="AM1054">
        <v>180.13</v>
      </c>
      <c r="AN1054">
        <v>181.17</v>
      </c>
      <c r="AO1054">
        <v>179.93</v>
      </c>
      <c r="AP1054">
        <v>181.08</v>
      </c>
      <c r="AQ1054">
        <v>15979780</v>
      </c>
      <c r="AR1054">
        <f t="shared" si="91"/>
        <v>1.8161371942648403E-2</v>
      </c>
    </row>
    <row r="1055" spans="1:44" x14ac:dyDescent="0.2">
      <c r="A1055" s="1">
        <v>44112</v>
      </c>
      <c r="B1055">
        <v>118.81</v>
      </c>
      <c r="C1055">
        <v>119.67</v>
      </c>
      <c r="D1055">
        <v>118.32</v>
      </c>
      <c r="E1055">
        <v>119.62</v>
      </c>
      <c r="F1055">
        <v>394096</v>
      </c>
      <c r="G1055">
        <f t="shared" si="92"/>
        <v>1.6485384092454092E-2</v>
      </c>
      <c r="I1055" s="1">
        <v>44112</v>
      </c>
      <c r="J1055">
        <v>3434.28</v>
      </c>
      <c r="K1055">
        <v>3447.28</v>
      </c>
      <c r="L1055">
        <v>3428.15</v>
      </c>
      <c r="M1055">
        <v>3446.83</v>
      </c>
      <c r="N1055">
        <f t="shared" si="88"/>
        <v>1.2879074384853613E-2</v>
      </c>
      <c r="P1055" s="1">
        <v>44112</v>
      </c>
      <c r="Q1055">
        <v>99.76</v>
      </c>
      <c r="R1055">
        <v>99.76</v>
      </c>
      <c r="S1055">
        <v>99.65</v>
      </c>
      <c r="T1055">
        <v>99.65</v>
      </c>
      <c r="U1055">
        <v>1072</v>
      </c>
      <c r="V1055">
        <f t="shared" si="89"/>
        <v>1.5075376884422682E-3</v>
      </c>
      <c r="AE1055" s="1">
        <v>44126</v>
      </c>
      <c r="AF1055">
        <v>1.6379999999999999</v>
      </c>
      <c r="AG1055">
        <v>1.69</v>
      </c>
      <c r="AH1055">
        <v>1.6060000000000001</v>
      </c>
      <c r="AI1055">
        <v>1.6819999999999999</v>
      </c>
      <c r="AJ1055">
        <f t="shared" si="90"/>
        <v>7.5282308657465555E-3</v>
      </c>
      <c r="AL1055" s="1">
        <v>44112</v>
      </c>
      <c r="AM1055">
        <v>178.18</v>
      </c>
      <c r="AN1055">
        <v>178.45</v>
      </c>
      <c r="AO1055">
        <v>176.67</v>
      </c>
      <c r="AP1055">
        <v>177.85</v>
      </c>
      <c r="AQ1055">
        <v>6530845</v>
      </c>
      <c r="AR1055">
        <f t="shared" si="91"/>
        <v>3.5549035097618524E-3</v>
      </c>
    </row>
    <row r="1056" spans="1:44" x14ac:dyDescent="0.2">
      <c r="A1056" s="1">
        <v>44111</v>
      </c>
      <c r="B1056">
        <v>116.99</v>
      </c>
      <c r="C1056">
        <v>118.07</v>
      </c>
      <c r="D1056">
        <v>116.98</v>
      </c>
      <c r="E1056">
        <v>117.68</v>
      </c>
      <c r="F1056">
        <v>374583</v>
      </c>
      <c r="G1056">
        <f t="shared" si="92"/>
        <v>1.7201140980205802E-2</v>
      </c>
      <c r="I1056" s="1">
        <v>44111</v>
      </c>
      <c r="J1056">
        <v>3384.56</v>
      </c>
      <c r="K1056">
        <v>3426.26</v>
      </c>
      <c r="L1056">
        <v>3384.56</v>
      </c>
      <c r="M1056">
        <v>3419.45</v>
      </c>
      <c r="N1056">
        <f t="shared" si="88"/>
        <v>8.9490660418417977E-3</v>
      </c>
      <c r="P1056" s="1">
        <v>44111</v>
      </c>
      <c r="Q1056">
        <v>98.57</v>
      </c>
      <c r="R1056">
        <v>99.5</v>
      </c>
      <c r="S1056">
        <v>98.57</v>
      </c>
      <c r="T1056">
        <v>99.5</v>
      </c>
      <c r="U1056">
        <v>4799</v>
      </c>
      <c r="V1056">
        <f t="shared" si="89"/>
        <v>2.3557247196790518E-2</v>
      </c>
      <c r="AE1056" s="1">
        <v>44125</v>
      </c>
      <c r="AF1056">
        <v>1.5940000000000001</v>
      </c>
      <c r="AG1056">
        <v>1.653</v>
      </c>
      <c r="AH1056">
        <v>1.5940000000000001</v>
      </c>
      <c r="AI1056">
        <v>1.6379999999999999</v>
      </c>
      <c r="AJ1056">
        <f t="shared" si="90"/>
        <v>2.7061855670103115E-2</v>
      </c>
      <c r="AL1056" s="1">
        <v>44111</v>
      </c>
      <c r="AM1056">
        <v>177.09</v>
      </c>
      <c r="AN1056">
        <v>177.42</v>
      </c>
      <c r="AO1056">
        <v>176.43</v>
      </c>
      <c r="AP1056">
        <v>177.22</v>
      </c>
      <c r="AQ1056">
        <v>6410899</v>
      </c>
      <c r="AR1056">
        <f t="shared" si="91"/>
        <v>-4.5121263395382123E-4</v>
      </c>
    </row>
    <row r="1057" spans="1:44" x14ac:dyDescent="0.2">
      <c r="A1057" s="1">
        <v>44110</v>
      </c>
      <c r="B1057">
        <v>117.01</v>
      </c>
      <c r="C1057">
        <v>118.77</v>
      </c>
      <c r="D1057">
        <v>115.49</v>
      </c>
      <c r="E1057">
        <v>115.69</v>
      </c>
      <c r="F1057">
        <v>562509</v>
      </c>
      <c r="G1057">
        <f t="shared" si="92"/>
        <v>-4.3032963249849381E-3</v>
      </c>
      <c r="I1057" s="1">
        <v>44110</v>
      </c>
      <c r="J1057">
        <v>3408.74</v>
      </c>
      <c r="K1057">
        <v>3431.56</v>
      </c>
      <c r="L1057">
        <v>3354.54</v>
      </c>
      <c r="M1057">
        <v>3360.95</v>
      </c>
      <c r="N1057">
        <f t="shared" si="88"/>
        <v>-3.7805106213638995E-3</v>
      </c>
      <c r="P1057" s="1">
        <v>44110</v>
      </c>
      <c r="Q1057">
        <v>98.3</v>
      </c>
      <c r="R1057">
        <v>98.52</v>
      </c>
      <c r="S1057">
        <v>97.12</v>
      </c>
      <c r="T1057">
        <v>97.21</v>
      </c>
      <c r="U1057">
        <v>3039</v>
      </c>
      <c r="V1057">
        <f t="shared" si="89"/>
        <v>-1.0182262498727218E-2</v>
      </c>
      <c r="AE1057" s="1">
        <v>44124</v>
      </c>
      <c r="AF1057">
        <v>1.56</v>
      </c>
      <c r="AG1057">
        <v>1.613</v>
      </c>
      <c r="AH1057">
        <v>1.552</v>
      </c>
      <c r="AI1057">
        <v>1.5940000000000001</v>
      </c>
      <c r="AJ1057">
        <f t="shared" si="90"/>
        <v>1.3054830287206278E-2</v>
      </c>
      <c r="AL1057" s="1">
        <v>44110</v>
      </c>
      <c r="AM1057">
        <v>180.16</v>
      </c>
      <c r="AN1057">
        <v>180.37</v>
      </c>
      <c r="AO1057">
        <v>177.0513</v>
      </c>
      <c r="AP1057">
        <v>177.3</v>
      </c>
      <c r="AQ1057">
        <v>8632761</v>
      </c>
      <c r="AR1057">
        <f t="shared" si="91"/>
        <v>-1.1760771417423696E-2</v>
      </c>
    </row>
    <row r="1058" spans="1:44" x14ac:dyDescent="0.2">
      <c r="A1058" s="1">
        <v>44109</v>
      </c>
      <c r="B1058">
        <v>114.75</v>
      </c>
      <c r="C1058">
        <v>116.24</v>
      </c>
      <c r="D1058">
        <v>114.35</v>
      </c>
      <c r="E1058">
        <v>116.19</v>
      </c>
      <c r="F1058">
        <v>425545</v>
      </c>
      <c r="G1058">
        <f t="shared" si="92"/>
        <v>2.3159563226488159E-2</v>
      </c>
      <c r="I1058" s="1">
        <v>44109</v>
      </c>
      <c r="J1058">
        <v>3367.27</v>
      </c>
      <c r="K1058">
        <v>3409.57</v>
      </c>
      <c r="L1058">
        <v>3367.27</v>
      </c>
      <c r="M1058">
        <v>3408.63</v>
      </c>
      <c r="N1058">
        <f t="shared" si="88"/>
        <v>1.311193282165302E-2</v>
      </c>
      <c r="P1058" s="1">
        <v>44109</v>
      </c>
      <c r="Q1058">
        <v>96.94</v>
      </c>
      <c r="R1058">
        <v>98.21</v>
      </c>
      <c r="S1058">
        <v>96.87</v>
      </c>
      <c r="T1058">
        <v>98.21</v>
      </c>
      <c r="U1058">
        <v>5180</v>
      </c>
      <c r="V1058">
        <f t="shared" si="89"/>
        <v>2.9670790522122022E-2</v>
      </c>
      <c r="AE1058" s="1">
        <v>44123</v>
      </c>
      <c r="AF1058">
        <v>1.532</v>
      </c>
      <c r="AG1058">
        <v>1.5720000000000001</v>
      </c>
      <c r="AH1058">
        <v>1.532</v>
      </c>
      <c r="AI1058">
        <v>1.56</v>
      </c>
      <c r="AJ1058">
        <f t="shared" si="90"/>
        <v>2.4064171122994672E-2</v>
      </c>
      <c r="AL1058" s="1">
        <v>44109</v>
      </c>
      <c r="AM1058">
        <v>179.02</v>
      </c>
      <c r="AN1058">
        <v>180.14</v>
      </c>
      <c r="AO1058">
        <v>178.9</v>
      </c>
      <c r="AP1058">
        <v>179.41</v>
      </c>
      <c r="AQ1058">
        <v>6969605</v>
      </c>
      <c r="AR1058">
        <f t="shared" si="91"/>
        <v>4.8728576229416631E-3</v>
      </c>
    </row>
    <row r="1059" spans="1:44" x14ac:dyDescent="0.2">
      <c r="A1059" s="1">
        <v>44106</v>
      </c>
      <c r="B1059">
        <v>109.95</v>
      </c>
      <c r="C1059">
        <v>114.07940000000001</v>
      </c>
      <c r="D1059">
        <v>109.7424</v>
      </c>
      <c r="E1059">
        <v>113.56</v>
      </c>
      <c r="F1059">
        <v>327041</v>
      </c>
      <c r="G1059">
        <f t="shared" si="92"/>
        <v>1.4925373134328374E-2</v>
      </c>
      <c r="I1059" s="1">
        <v>44106</v>
      </c>
      <c r="J1059">
        <v>3338.94</v>
      </c>
      <c r="K1059">
        <v>3369.1</v>
      </c>
      <c r="L1059">
        <v>3323.69</v>
      </c>
      <c r="M1059">
        <v>3348.44</v>
      </c>
      <c r="N1059">
        <f t="shared" si="88"/>
        <v>-1.1215598309032817E-2</v>
      </c>
      <c r="P1059" s="1">
        <v>44106</v>
      </c>
      <c r="Q1059">
        <v>94.28</v>
      </c>
      <c r="R1059">
        <v>96.32</v>
      </c>
      <c r="S1059">
        <v>94.28</v>
      </c>
      <c r="T1059">
        <v>95.38</v>
      </c>
      <c r="U1059">
        <v>2351</v>
      </c>
      <c r="V1059">
        <f t="shared" si="89"/>
        <v>-1.1913394799544242E-2</v>
      </c>
      <c r="AE1059" s="1">
        <v>44120</v>
      </c>
      <c r="AF1059">
        <v>1.5169999999999999</v>
      </c>
      <c r="AG1059">
        <v>1.5469999999999999</v>
      </c>
      <c r="AH1059">
        <v>1.496</v>
      </c>
      <c r="AI1059">
        <v>1.532</v>
      </c>
      <c r="AJ1059">
        <f t="shared" si="90"/>
        <v>2.6767330130404887E-2</v>
      </c>
      <c r="AL1059" s="1">
        <v>44106</v>
      </c>
      <c r="AM1059">
        <v>178.69</v>
      </c>
      <c r="AN1059">
        <v>179.29</v>
      </c>
      <c r="AO1059">
        <v>178.16</v>
      </c>
      <c r="AP1059">
        <v>178.54</v>
      </c>
      <c r="AQ1059">
        <v>7488503</v>
      </c>
      <c r="AR1059">
        <f t="shared" si="91"/>
        <v>-8.9535534415219136E-4</v>
      </c>
    </row>
    <row r="1060" spans="1:44" x14ac:dyDescent="0.2">
      <c r="A1060" s="1">
        <v>44105</v>
      </c>
      <c r="B1060">
        <v>111.12</v>
      </c>
      <c r="C1060">
        <v>111.95</v>
      </c>
      <c r="D1060">
        <v>110.46</v>
      </c>
      <c r="E1060">
        <v>111.89</v>
      </c>
      <c r="F1060">
        <v>451359</v>
      </c>
      <c r="G1060">
        <f t="shared" si="92"/>
        <v>1.1389315737141871E-2</v>
      </c>
      <c r="I1060" s="1">
        <v>44105</v>
      </c>
      <c r="J1060">
        <v>3385.87</v>
      </c>
      <c r="K1060">
        <v>3397.18</v>
      </c>
      <c r="L1060">
        <v>3361.39</v>
      </c>
      <c r="M1060">
        <v>3380.8</v>
      </c>
      <c r="N1060">
        <f t="shared" si="88"/>
        <v>6.2625917909755434E-3</v>
      </c>
      <c r="P1060" s="1">
        <v>44105</v>
      </c>
      <c r="Q1060">
        <v>96</v>
      </c>
      <c r="R1060">
        <v>96.55</v>
      </c>
      <c r="S1060">
        <v>95.59</v>
      </c>
      <c r="T1060">
        <v>96.53</v>
      </c>
      <c r="U1060">
        <v>16446</v>
      </c>
      <c r="V1060">
        <f t="shared" si="89"/>
        <v>1.6319225100021026E-2</v>
      </c>
      <c r="AE1060" s="1">
        <v>44119</v>
      </c>
      <c r="AF1060">
        <v>1.51</v>
      </c>
      <c r="AG1060">
        <v>1.5209999999999999</v>
      </c>
      <c r="AH1060">
        <v>1.4570000000000001</v>
      </c>
      <c r="AI1060">
        <v>1.5169999999999999</v>
      </c>
      <c r="AJ1060">
        <f t="shared" si="90"/>
        <v>-1.8194070080862476E-2</v>
      </c>
      <c r="AL1060" s="1">
        <v>44105</v>
      </c>
      <c r="AM1060">
        <v>178.71</v>
      </c>
      <c r="AN1060">
        <v>179.5</v>
      </c>
      <c r="AO1060">
        <v>178.03749999999999</v>
      </c>
      <c r="AP1060">
        <v>178.7</v>
      </c>
      <c r="AQ1060">
        <v>10402830</v>
      </c>
      <c r="AR1060">
        <f t="shared" si="91"/>
        <v>8.9205058717252931E-3</v>
      </c>
    </row>
    <row r="1061" spans="1:44" x14ac:dyDescent="0.2">
      <c r="A1061" s="1">
        <v>44104</v>
      </c>
      <c r="B1061">
        <v>110.53</v>
      </c>
      <c r="C1061">
        <v>111.8764</v>
      </c>
      <c r="D1061">
        <v>109.75</v>
      </c>
      <c r="E1061">
        <v>110.63</v>
      </c>
      <c r="F1061">
        <v>514015</v>
      </c>
      <c r="G1061">
        <f t="shared" si="92"/>
        <v>5.4530582568389921E-3</v>
      </c>
      <c r="I1061" s="1">
        <v>44104</v>
      </c>
      <c r="J1061">
        <v>3341.21</v>
      </c>
      <c r="K1061">
        <v>3393.56</v>
      </c>
      <c r="L1061">
        <v>3340.47</v>
      </c>
      <c r="M1061">
        <v>3363</v>
      </c>
      <c r="N1061">
        <f t="shared" si="88"/>
        <v>3.8857534394777632E-3</v>
      </c>
      <c r="P1061" s="1">
        <v>44104</v>
      </c>
      <c r="Q1061">
        <v>95.24</v>
      </c>
      <c r="R1061">
        <v>95.74</v>
      </c>
      <c r="S1061">
        <v>94.37</v>
      </c>
      <c r="T1061">
        <v>94.98</v>
      </c>
      <c r="U1061">
        <v>9925</v>
      </c>
      <c r="V1061">
        <f t="shared" si="89"/>
        <v>5.0793650793651219E-3</v>
      </c>
      <c r="AE1061" s="1">
        <v>44118</v>
      </c>
      <c r="AF1061">
        <v>1.5129999999999999</v>
      </c>
      <c r="AG1061">
        <v>1.5229999999999999</v>
      </c>
      <c r="AH1061">
        <v>1.484</v>
      </c>
      <c r="AI1061">
        <v>1.51</v>
      </c>
      <c r="AJ1061">
        <f t="shared" si="90"/>
        <v>-1.6567263088137781E-2</v>
      </c>
      <c r="AL1061" s="1">
        <v>44104</v>
      </c>
      <c r="AM1061">
        <v>177.71</v>
      </c>
      <c r="AN1061">
        <v>178.61</v>
      </c>
      <c r="AO1061">
        <v>176.66</v>
      </c>
      <c r="AP1061">
        <v>177.12</v>
      </c>
      <c r="AQ1061">
        <v>8371844</v>
      </c>
      <c r="AR1061">
        <f t="shared" si="91"/>
        <v>-6.0048263089959777E-3</v>
      </c>
    </row>
    <row r="1062" spans="1:44" x14ac:dyDescent="0.2">
      <c r="A1062" s="1">
        <v>44103</v>
      </c>
      <c r="B1062">
        <v>111.11</v>
      </c>
      <c r="C1062">
        <v>111.11</v>
      </c>
      <c r="D1062">
        <v>109.13</v>
      </c>
      <c r="E1062">
        <v>110.03</v>
      </c>
      <c r="F1062">
        <v>469090</v>
      </c>
      <c r="G1062">
        <f t="shared" si="92"/>
        <v>-1.0610556604621822E-2</v>
      </c>
      <c r="I1062" s="1">
        <v>44103</v>
      </c>
      <c r="J1062">
        <v>3350.92</v>
      </c>
      <c r="K1062">
        <v>3357.92</v>
      </c>
      <c r="L1062">
        <v>3327.54</v>
      </c>
      <c r="M1062">
        <v>3335.47</v>
      </c>
      <c r="N1062">
        <f t="shared" si="88"/>
        <v>-1.6112046229870866E-3</v>
      </c>
      <c r="P1062" s="1">
        <v>44103</v>
      </c>
      <c r="Q1062">
        <v>94</v>
      </c>
      <c r="R1062">
        <v>94.86</v>
      </c>
      <c r="S1062">
        <v>94</v>
      </c>
      <c r="T1062">
        <v>94.5</v>
      </c>
      <c r="U1062">
        <v>3911</v>
      </c>
      <c r="V1062">
        <f t="shared" si="89"/>
        <v>5.3191489361702126E-3</v>
      </c>
      <c r="AE1062" s="1">
        <v>44117</v>
      </c>
      <c r="AF1062">
        <v>1.5760000000000001</v>
      </c>
      <c r="AG1062">
        <v>1.5760000000000001</v>
      </c>
      <c r="AH1062">
        <v>1.5089999999999999</v>
      </c>
      <c r="AI1062">
        <v>1.5129999999999999</v>
      </c>
      <c r="AJ1062">
        <f t="shared" si="90"/>
        <v>-4.2512690355330056E-2</v>
      </c>
      <c r="AL1062" s="1">
        <v>44103</v>
      </c>
      <c r="AM1062">
        <v>177.19</v>
      </c>
      <c r="AN1062">
        <v>178.33</v>
      </c>
      <c r="AO1062">
        <v>176.95</v>
      </c>
      <c r="AP1062">
        <v>178.19</v>
      </c>
      <c r="AQ1062">
        <v>8762004</v>
      </c>
      <c r="AR1062">
        <f t="shared" si="91"/>
        <v>8.4323712507074662E-3</v>
      </c>
    </row>
    <row r="1063" spans="1:44" x14ac:dyDescent="0.2">
      <c r="A1063" s="1">
        <v>44102</v>
      </c>
      <c r="B1063">
        <v>109.82</v>
      </c>
      <c r="C1063">
        <v>111.619</v>
      </c>
      <c r="D1063">
        <v>109.82</v>
      </c>
      <c r="E1063">
        <v>111.21</v>
      </c>
      <c r="F1063">
        <v>332480</v>
      </c>
      <c r="G1063">
        <f t="shared" si="92"/>
        <v>2.5354969574036514E-2</v>
      </c>
      <c r="I1063" s="1">
        <v>44102</v>
      </c>
      <c r="J1063">
        <v>3333.9</v>
      </c>
      <c r="K1063">
        <v>3360.74</v>
      </c>
      <c r="L1063">
        <v>3332.91</v>
      </c>
      <c r="M1063">
        <v>3351.6</v>
      </c>
      <c r="N1063">
        <f t="shared" si="88"/>
        <v>3.2359281882271253E-2</v>
      </c>
      <c r="P1063" s="1">
        <v>44102</v>
      </c>
      <c r="Q1063">
        <v>93.85</v>
      </c>
      <c r="R1063">
        <v>94</v>
      </c>
      <c r="S1063">
        <v>93.65</v>
      </c>
      <c r="T1063">
        <v>94</v>
      </c>
      <c r="U1063">
        <v>4199</v>
      </c>
      <c r="V1063">
        <f t="shared" si="89"/>
        <v>1.6216216216216217E-2</v>
      </c>
      <c r="AE1063" s="1">
        <v>44115</v>
      </c>
      <c r="AF1063">
        <v>1.5760000000000001</v>
      </c>
      <c r="AG1063">
        <v>1.5760000000000001</v>
      </c>
      <c r="AH1063">
        <v>1.5760000000000001</v>
      </c>
      <c r="AI1063">
        <v>1.5760000000000001</v>
      </c>
      <c r="AJ1063">
        <f t="shared" si="90"/>
        <v>9.6092248558617074E-3</v>
      </c>
      <c r="AL1063" s="1">
        <v>44102</v>
      </c>
      <c r="AM1063">
        <v>175.83</v>
      </c>
      <c r="AN1063">
        <v>176.80500000000001</v>
      </c>
      <c r="AO1063">
        <v>175.09</v>
      </c>
      <c r="AP1063">
        <v>176.7</v>
      </c>
      <c r="AQ1063">
        <v>7109746</v>
      </c>
      <c r="AR1063">
        <f t="shared" si="91"/>
        <v>1.006059220304099E-2</v>
      </c>
    </row>
    <row r="1064" spans="1:44" x14ac:dyDescent="0.2">
      <c r="A1064" s="1">
        <v>44099</v>
      </c>
      <c r="B1064">
        <v>106.69</v>
      </c>
      <c r="C1064">
        <v>108.86</v>
      </c>
      <c r="D1064">
        <v>106.62739999999999</v>
      </c>
      <c r="E1064">
        <v>108.46</v>
      </c>
      <c r="F1064">
        <v>578524</v>
      </c>
      <c r="G1064">
        <f t="shared" si="92"/>
        <v>6.5893271461716354E-3</v>
      </c>
      <c r="I1064" s="1">
        <v>44099</v>
      </c>
      <c r="J1064">
        <v>3236.66</v>
      </c>
      <c r="K1064">
        <v>3306.88</v>
      </c>
      <c r="L1064">
        <v>3228.44</v>
      </c>
      <c r="M1064">
        <v>3298.46</v>
      </c>
      <c r="N1064">
        <f t="shared" si="88"/>
        <v>5.9169016498154632E-3</v>
      </c>
      <c r="P1064" s="1">
        <v>44099</v>
      </c>
      <c r="Q1064">
        <v>90.22</v>
      </c>
      <c r="R1064">
        <v>92.5</v>
      </c>
      <c r="S1064">
        <v>90.22</v>
      </c>
      <c r="T1064">
        <v>92.5</v>
      </c>
      <c r="U1064">
        <v>2140</v>
      </c>
      <c r="V1064">
        <f t="shared" si="89"/>
        <v>2.345651692852406E-2</v>
      </c>
      <c r="AE1064" s="1">
        <v>44113</v>
      </c>
      <c r="AF1064">
        <v>1.59</v>
      </c>
      <c r="AG1064">
        <v>1.611</v>
      </c>
      <c r="AH1064">
        <v>1.5609999999999999</v>
      </c>
      <c r="AI1064">
        <v>1.5760000000000001</v>
      </c>
      <c r="AJ1064">
        <f t="shared" si="90"/>
        <v>1.9255455712451166E-3</v>
      </c>
      <c r="AL1064" s="1">
        <v>44099</v>
      </c>
      <c r="AM1064">
        <v>174.41</v>
      </c>
      <c r="AN1064">
        <v>175.3</v>
      </c>
      <c r="AO1064">
        <v>173.89</v>
      </c>
      <c r="AP1064">
        <v>174.94</v>
      </c>
      <c r="AQ1064">
        <v>6779192</v>
      </c>
      <c r="AR1064">
        <f t="shared" si="91"/>
        <v>-2.8499772001823985E-3</v>
      </c>
    </row>
    <row r="1065" spans="1:44" x14ac:dyDescent="0.2">
      <c r="A1065" s="1">
        <v>44098</v>
      </c>
      <c r="B1065">
        <v>107.28</v>
      </c>
      <c r="C1065">
        <v>109.39</v>
      </c>
      <c r="D1065">
        <v>106.1267</v>
      </c>
      <c r="E1065">
        <v>107.75</v>
      </c>
      <c r="F1065">
        <v>596548</v>
      </c>
      <c r="G1065">
        <f t="shared" si="92"/>
        <v>8.3596507523688848E-4</v>
      </c>
      <c r="I1065" s="1">
        <v>44098</v>
      </c>
      <c r="J1065">
        <v>3226.14</v>
      </c>
      <c r="K1065">
        <v>3278.7</v>
      </c>
      <c r="L1065">
        <v>3209.45</v>
      </c>
      <c r="M1065">
        <v>3246.59</v>
      </c>
      <c r="N1065">
        <f t="shared" si="88"/>
        <v>-7.1522039739279723E-3</v>
      </c>
      <c r="P1065" s="1">
        <v>44098</v>
      </c>
      <c r="Q1065">
        <v>90.64</v>
      </c>
      <c r="R1065">
        <v>90.89</v>
      </c>
      <c r="S1065">
        <v>89.53</v>
      </c>
      <c r="T1065">
        <v>90.38</v>
      </c>
      <c r="U1065">
        <v>24537</v>
      </c>
      <c r="V1065">
        <f t="shared" si="89"/>
        <v>-2.2079929344226415E-3</v>
      </c>
      <c r="AE1065" s="1">
        <v>44112</v>
      </c>
      <c r="AF1065">
        <v>1.59</v>
      </c>
      <c r="AG1065">
        <v>1.5940000000000001</v>
      </c>
      <c r="AH1065">
        <v>1.5580000000000001</v>
      </c>
      <c r="AI1065">
        <v>1.59</v>
      </c>
      <c r="AJ1065">
        <f t="shared" si="90"/>
        <v>1.4322916666666678E-2</v>
      </c>
      <c r="AL1065" s="1">
        <v>44098</v>
      </c>
      <c r="AM1065">
        <v>174.36</v>
      </c>
      <c r="AN1065">
        <v>176.23500000000001</v>
      </c>
      <c r="AO1065">
        <v>173.77</v>
      </c>
      <c r="AP1065">
        <v>175.44</v>
      </c>
      <c r="AQ1065">
        <v>11759190</v>
      </c>
      <c r="AR1065">
        <f t="shared" si="91"/>
        <v>3.7187482121403153E-3</v>
      </c>
    </row>
    <row r="1066" spans="1:44" x14ac:dyDescent="0.2">
      <c r="A1066" s="1">
        <v>44097</v>
      </c>
      <c r="B1066">
        <v>110.32</v>
      </c>
      <c r="C1066">
        <v>111.5</v>
      </c>
      <c r="D1066">
        <v>107.57</v>
      </c>
      <c r="E1066">
        <v>107.66</v>
      </c>
      <c r="F1066">
        <v>336160</v>
      </c>
      <c r="G1066">
        <f t="shared" si="92"/>
        <v>-2.3226274723280732E-2</v>
      </c>
      <c r="I1066" s="1">
        <v>44097</v>
      </c>
      <c r="J1066">
        <v>3320.11</v>
      </c>
      <c r="K1066">
        <v>3323.35</v>
      </c>
      <c r="L1066">
        <v>3232.57</v>
      </c>
      <c r="M1066">
        <v>3236.92</v>
      </c>
      <c r="N1066">
        <f t="shared" si="88"/>
        <v>-1.1733594215747614E-2</v>
      </c>
      <c r="P1066" s="1">
        <v>44097</v>
      </c>
      <c r="Q1066">
        <v>93.34</v>
      </c>
      <c r="R1066">
        <v>93.34</v>
      </c>
      <c r="S1066">
        <v>90.58</v>
      </c>
      <c r="T1066">
        <v>90.58</v>
      </c>
      <c r="U1066">
        <v>3135</v>
      </c>
      <c r="V1066">
        <f t="shared" si="89"/>
        <v>-3.0192719486081449E-2</v>
      </c>
      <c r="AE1066" s="1">
        <v>44111</v>
      </c>
      <c r="AF1066">
        <v>1.5409999999999999</v>
      </c>
      <c r="AG1066">
        <v>1.607</v>
      </c>
      <c r="AH1066">
        <v>1.536</v>
      </c>
      <c r="AI1066">
        <v>1.59</v>
      </c>
      <c r="AJ1066">
        <f t="shared" si="90"/>
        <v>9.1984231274638718E-3</v>
      </c>
      <c r="AL1066" s="1">
        <v>44097</v>
      </c>
      <c r="AM1066">
        <v>176.98</v>
      </c>
      <c r="AN1066">
        <v>177.26</v>
      </c>
      <c r="AO1066">
        <v>174.1</v>
      </c>
      <c r="AP1066">
        <v>174.79</v>
      </c>
      <c r="AQ1066">
        <v>18134029</v>
      </c>
      <c r="AR1066">
        <f t="shared" si="91"/>
        <v>-2.1606493143017148E-2</v>
      </c>
    </row>
    <row r="1067" spans="1:44" x14ac:dyDescent="0.2">
      <c r="A1067" s="1">
        <v>44096</v>
      </c>
      <c r="B1067">
        <v>110.25</v>
      </c>
      <c r="C1067">
        <v>111.1754</v>
      </c>
      <c r="D1067">
        <v>109.3317</v>
      </c>
      <c r="E1067">
        <v>110.22</v>
      </c>
      <c r="F1067">
        <v>291580</v>
      </c>
      <c r="G1067">
        <f t="shared" si="92"/>
        <v>2.8204894914020768E-3</v>
      </c>
      <c r="I1067" s="1">
        <v>44096</v>
      </c>
      <c r="J1067">
        <v>3295.75</v>
      </c>
      <c r="K1067">
        <v>3320.31</v>
      </c>
      <c r="L1067">
        <v>3270.95</v>
      </c>
      <c r="M1067">
        <v>3315.57</v>
      </c>
      <c r="N1067">
        <f t="shared" si="88"/>
        <v>1.2960267566814255E-2</v>
      </c>
      <c r="P1067" s="1">
        <v>44096</v>
      </c>
      <c r="Q1067">
        <v>91.82</v>
      </c>
      <c r="R1067">
        <v>93.4</v>
      </c>
      <c r="S1067">
        <v>91.52</v>
      </c>
      <c r="T1067">
        <v>93.4</v>
      </c>
      <c r="U1067">
        <v>7571</v>
      </c>
      <c r="V1067">
        <f t="shared" si="89"/>
        <v>1.2246667389184023E-2</v>
      </c>
      <c r="AE1067" s="1">
        <v>44110</v>
      </c>
      <c r="AF1067">
        <v>1.593</v>
      </c>
      <c r="AG1067">
        <v>1.609</v>
      </c>
      <c r="AH1067">
        <v>1.522</v>
      </c>
      <c r="AI1067">
        <v>1.5409999999999999</v>
      </c>
      <c r="AJ1067">
        <f t="shared" si="90"/>
        <v>2.2849462365591419E-2</v>
      </c>
      <c r="AL1067" s="1">
        <v>44096</v>
      </c>
      <c r="AM1067">
        <v>179.63</v>
      </c>
      <c r="AN1067">
        <v>180.02</v>
      </c>
      <c r="AO1067">
        <v>178.11</v>
      </c>
      <c r="AP1067">
        <v>178.65</v>
      </c>
      <c r="AQ1067">
        <v>7977916</v>
      </c>
      <c r="AR1067">
        <f t="shared" si="91"/>
        <v>-4.8462566844920041E-3</v>
      </c>
    </row>
    <row r="1068" spans="1:44" x14ac:dyDescent="0.2">
      <c r="A1068" s="1">
        <v>44095</v>
      </c>
      <c r="B1068">
        <v>111.54</v>
      </c>
      <c r="C1068">
        <v>111.55</v>
      </c>
      <c r="D1068">
        <v>108.76</v>
      </c>
      <c r="E1068">
        <v>109.91</v>
      </c>
      <c r="F1068">
        <v>696488</v>
      </c>
      <c r="G1068">
        <f t="shared" si="92"/>
        <v>-3.4013007558446162E-2</v>
      </c>
      <c r="I1068" s="1">
        <v>44095</v>
      </c>
      <c r="J1068">
        <v>3285.57</v>
      </c>
      <c r="K1068">
        <v>3285.57</v>
      </c>
      <c r="L1068">
        <v>3229.1</v>
      </c>
      <c r="M1068">
        <v>3281.06</v>
      </c>
      <c r="N1068">
        <f t="shared" si="88"/>
        <v>-1.922609646458516E-2</v>
      </c>
      <c r="P1068" s="1">
        <v>44095</v>
      </c>
      <c r="Q1068">
        <v>90.95</v>
      </c>
      <c r="R1068">
        <v>92.27</v>
      </c>
      <c r="S1068">
        <v>90</v>
      </c>
      <c r="T1068">
        <v>92.27</v>
      </c>
      <c r="U1068">
        <v>12542</v>
      </c>
      <c r="V1068">
        <f t="shared" si="89"/>
        <v>-5.0679318524908222E-3</v>
      </c>
      <c r="AE1068" s="1">
        <v>44109</v>
      </c>
      <c r="AF1068">
        <v>1.488</v>
      </c>
      <c r="AG1068">
        <v>1.595</v>
      </c>
      <c r="AH1068">
        <v>1.488</v>
      </c>
      <c r="AI1068">
        <v>1.593</v>
      </c>
      <c r="AJ1068">
        <f t="shared" si="90"/>
        <v>4.5678144764581832E-2</v>
      </c>
      <c r="AL1068" s="1">
        <v>44095</v>
      </c>
      <c r="AM1068">
        <v>179.84</v>
      </c>
      <c r="AN1068">
        <v>180.29</v>
      </c>
      <c r="AO1068">
        <v>176.75</v>
      </c>
      <c r="AP1068">
        <v>179.52</v>
      </c>
      <c r="AQ1068">
        <v>17436119</v>
      </c>
      <c r="AR1068">
        <f t="shared" si="91"/>
        <v>-2.0087336244541367E-2</v>
      </c>
    </row>
    <row r="1069" spans="1:44" x14ac:dyDescent="0.2">
      <c r="A1069" s="1">
        <v>44092</v>
      </c>
      <c r="B1069">
        <v>115.29</v>
      </c>
      <c r="C1069">
        <v>115.46</v>
      </c>
      <c r="D1069">
        <v>112.91</v>
      </c>
      <c r="E1069">
        <v>113.78</v>
      </c>
      <c r="F1069">
        <v>320281</v>
      </c>
      <c r="G1069">
        <f t="shared" si="92"/>
        <v>-1.0780733785428577E-2</v>
      </c>
      <c r="I1069" s="1">
        <v>44092</v>
      </c>
      <c r="J1069">
        <v>3357.38</v>
      </c>
      <c r="K1069">
        <v>3362.27</v>
      </c>
      <c r="L1069">
        <v>3292.4</v>
      </c>
      <c r="M1069">
        <v>3319.47</v>
      </c>
      <c r="N1069">
        <f t="shared" si="88"/>
        <v>-1.0940813861969127E-2</v>
      </c>
      <c r="P1069" s="1">
        <v>44092</v>
      </c>
      <c r="Q1069">
        <v>92.1</v>
      </c>
      <c r="R1069">
        <v>92.76</v>
      </c>
      <c r="S1069">
        <v>92.1</v>
      </c>
      <c r="T1069">
        <v>92.74</v>
      </c>
      <c r="U1069">
        <v>5194</v>
      </c>
      <c r="V1069">
        <f t="shared" si="89"/>
        <v>2.4862177061938141E-3</v>
      </c>
      <c r="AE1069" s="1">
        <v>44106</v>
      </c>
      <c r="AF1069">
        <v>1.46</v>
      </c>
      <c r="AG1069">
        <v>1.4930000000000001</v>
      </c>
      <c r="AH1069">
        <v>1.423</v>
      </c>
      <c r="AI1069">
        <v>1.488</v>
      </c>
      <c r="AJ1069">
        <f t="shared" si="90"/>
        <v>-1.3176144244105344E-2</v>
      </c>
      <c r="AL1069" s="1">
        <v>44092</v>
      </c>
      <c r="AM1069">
        <v>183.07</v>
      </c>
      <c r="AN1069">
        <v>184.09</v>
      </c>
      <c r="AO1069">
        <v>182.64</v>
      </c>
      <c r="AP1069">
        <v>183.2</v>
      </c>
      <c r="AQ1069">
        <v>9959667</v>
      </c>
      <c r="AR1069">
        <f t="shared" si="91"/>
        <v>1.3117621337996319E-3</v>
      </c>
    </row>
    <row r="1070" spans="1:44" x14ac:dyDescent="0.2">
      <c r="A1070" s="1">
        <v>44091</v>
      </c>
      <c r="B1070">
        <v>114</v>
      </c>
      <c r="C1070">
        <v>115.31</v>
      </c>
      <c r="D1070">
        <v>113.26600000000001</v>
      </c>
      <c r="E1070">
        <v>115.02</v>
      </c>
      <c r="F1070">
        <v>318764</v>
      </c>
      <c r="G1070">
        <f t="shared" si="92"/>
        <v>-3.8108435821929479E-3</v>
      </c>
      <c r="I1070" s="1">
        <v>44091</v>
      </c>
      <c r="J1070">
        <v>3346.86</v>
      </c>
      <c r="K1070">
        <v>3375.17</v>
      </c>
      <c r="L1070">
        <v>3328.82</v>
      </c>
      <c r="M1070">
        <v>3357.01</v>
      </c>
      <c r="N1070">
        <f t="shared" si="88"/>
        <v>-1.6436939532272498E-2</v>
      </c>
      <c r="P1070" s="1">
        <v>44091</v>
      </c>
      <c r="Q1070">
        <v>92.62</v>
      </c>
      <c r="R1070">
        <v>92.62</v>
      </c>
      <c r="S1070">
        <v>91.8</v>
      </c>
      <c r="T1070">
        <v>92.51</v>
      </c>
      <c r="U1070">
        <v>490</v>
      </c>
      <c r="V1070">
        <f t="shared" si="89"/>
        <v>-8.8922219841439717E-3</v>
      </c>
      <c r="AE1070" s="1">
        <v>44105</v>
      </c>
      <c r="AF1070">
        <v>1.4550000000000001</v>
      </c>
      <c r="AG1070">
        <v>1.5</v>
      </c>
      <c r="AH1070">
        <v>1.4419999999999999</v>
      </c>
      <c r="AI1070">
        <v>1.46</v>
      </c>
      <c r="AJ1070">
        <f t="shared" si="90"/>
        <v>2.342086586231364E-2</v>
      </c>
      <c r="AL1070" s="1">
        <v>44091</v>
      </c>
      <c r="AM1070">
        <v>181.92</v>
      </c>
      <c r="AN1070">
        <v>183.09</v>
      </c>
      <c r="AO1070">
        <v>181.48</v>
      </c>
      <c r="AP1070">
        <v>182.96</v>
      </c>
      <c r="AQ1070">
        <v>8836188</v>
      </c>
      <c r="AR1070">
        <f t="shared" si="91"/>
        <v>-5.4900255476435884E-3</v>
      </c>
    </row>
    <row r="1071" spans="1:44" x14ac:dyDescent="0.2">
      <c r="A1071" s="1">
        <v>44090</v>
      </c>
      <c r="B1071">
        <v>114.9</v>
      </c>
      <c r="C1071">
        <v>116.76</v>
      </c>
      <c r="D1071">
        <v>114.6375</v>
      </c>
      <c r="E1071">
        <v>115.46</v>
      </c>
      <c r="F1071">
        <v>381459</v>
      </c>
      <c r="G1071">
        <f t="shared" si="92"/>
        <v>8.208173244848042E-3</v>
      </c>
      <c r="I1071" s="1">
        <v>44090</v>
      </c>
      <c r="J1071">
        <v>3411.23</v>
      </c>
      <c r="K1071">
        <v>3428.92</v>
      </c>
      <c r="L1071">
        <v>3384.45</v>
      </c>
      <c r="M1071">
        <v>3385.49</v>
      </c>
      <c r="N1071">
        <f t="shared" si="88"/>
        <v>-1.4162425315335787E-3</v>
      </c>
      <c r="P1071" s="1">
        <v>44090</v>
      </c>
      <c r="Q1071">
        <v>94.25</v>
      </c>
      <c r="R1071">
        <v>94.25</v>
      </c>
      <c r="S1071">
        <v>93.34</v>
      </c>
      <c r="T1071">
        <v>93.34</v>
      </c>
      <c r="U1071">
        <v>417</v>
      </c>
      <c r="V1071">
        <f t="shared" si="89"/>
        <v>-2.8843072321332766E-3</v>
      </c>
      <c r="AE1071" s="1">
        <v>44104</v>
      </c>
      <c r="AF1071">
        <v>1.4159999999999999</v>
      </c>
      <c r="AG1071">
        <v>1.4890000000000001</v>
      </c>
      <c r="AH1071">
        <v>1.409</v>
      </c>
      <c r="AI1071">
        <v>1.4550000000000001</v>
      </c>
      <c r="AJ1071">
        <f t="shared" si="90"/>
        <v>7.8683834048641783E-3</v>
      </c>
      <c r="AL1071" s="1">
        <v>44090</v>
      </c>
      <c r="AM1071">
        <v>184.98</v>
      </c>
      <c r="AN1071">
        <v>185.01</v>
      </c>
      <c r="AO1071">
        <v>183.33</v>
      </c>
      <c r="AP1071">
        <v>183.97</v>
      </c>
      <c r="AQ1071">
        <v>12717630</v>
      </c>
      <c r="AR1071">
        <f t="shared" si="91"/>
        <v>2.834559825565605E-3</v>
      </c>
    </row>
    <row r="1072" spans="1:44" x14ac:dyDescent="0.2">
      <c r="A1072" s="1">
        <v>44089</v>
      </c>
      <c r="B1072">
        <v>115.44</v>
      </c>
      <c r="C1072">
        <v>115.57</v>
      </c>
      <c r="D1072">
        <v>114.265</v>
      </c>
      <c r="E1072">
        <v>114.52</v>
      </c>
      <c r="F1072">
        <v>330910</v>
      </c>
      <c r="G1072">
        <f t="shared" si="92"/>
        <v>-1.1338857392063641E-3</v>
      </c>
      <c r="I1072" s="1">
        <v>44089</v>
      </c>
      <c r="J1072">
        <v>3407.73</v>
      </c>
      <c r="K1072">
        <v>3419.48</v>
      </c>
      <c r="L1072">
        <v>3389.25</v>
      </c>
      <c r="M1072">
        <v>3401.2</v>
      </c>
      <c r="N1072">
        <f t="shared" si="88"/>
        <v>7.6377409649300313E-3</v>
      </c>
      <c r="P1072" s="1">
        <v>44089</v>
      </c>
      <c r="Q1072">
        <v>93.6</v>
      </c>
      <c r="R1072">
        <v>93.61</v>
      </c>
      <c r="S1072">
        <v>93.45</v>
      </c>
      <c r="T1072">
        <v>93.61</v>
      </c>
      <c r="U1072">
        <v>1519</v>
      </c>
      <c r="V1072">
        <f t="shared" si="89"/>
        <v>9.3810653439724452E-3</v>
      </c>
      <c r="AE1072" s="1">
        <v>44103</v>
      </c>
      <c r="AF1072">
        <v>1.417</v>
      </c>
      <c r="AG1072">
        <v>1.423</v>
      </c>
      <c r="AH1072">
        <v>1.3979999999999999</v>
      </c>
      <c r="AI1072">
        <v>1.4159999999999999</v>
      </c>
      <c r="AJ1072">
        <f t="shared" si="90"/>
        <v>-1.4285714285714299E-3</v>
      </c>
      <c r="AL1072" s="1">
        <v>44089</v>
      </c>
      <c r="AM1072">
        <v>184.46</v>
      </c>
      <c r="AN1072">
        <v>184.67</v>
      </c>
      <c r="AO1072">
        <v>182.92</v>
      </c>
      <c r="AP1072">
        <v>183.45</v>
      </c>
      <c r="AQ1072">
        <v>7993693</v>
      </c>
      <c r="AR1072">
        <f t="shared" si="91"/>
        <v>-2.3927347871009722E-3</v>
      </c>
    </row>
    <row r="1073" spans="1:44" x14ac:dyDescent="0.2">
      <c r="A1073" s="1">
        <v>44088</v>
      </c>
      <c r="B1073">
        <v>113.28</v>
      </c>
      <c r="C1073">
        <v>114.8779</v>
      </c>
      <c r="D1073">
        <v>113.0733</v>
      </c>
      <c r="E1073">
        <v>114.65</v>
      </c>
      <c r="F1073">
        <v>321599</v>
      </c>
      <c r="G1073">
        <f t="shared" si="92"/>
        <v>2.0290113019489197E-2</v>
      </c>
      <c r="I1073" s="1">
        <v>44088</v>
      </c>
      <c r="J1073">
        <v>3363.56</v>
      </c>
      <c r="K1073">
        <v>3402.93</v>
      </c>
      <c r="L1073">
        <v>3363.56</v>
      </c>
      <c r="M1073">
        <v>3383.54</v>
      </c>
      <c r="N1073">
        <f t="shared" si="88"/>
        <v>1.6036997767688622E-2</v>
      </c>
      <c r="P1073" s="1">
        <v>44088</v>
      </c>
      <c r="Q1073">
        <v>91.66</v>
      </c>
      <c r="R1073">
        <v>92.74</v>
      </c>
      <c r="S1073">
        <v>91.66</v>
      </c>
      <c r="T1073">
        <v>92.74</v>
      </c>
      <c r="U1073">
        <v>1738</v>
      </c>
      <c r="V1073">
        <f t="shared" si="89"/>
        <v>3.0902623388172536E-2</v>
      </c>
      <c r="AE1073" s="1">
        <v>44102</v>
      </c>
      <c r="AF1073">
        <v>1.4039999999999999</v>
      </c>
      <c r="AG1073">
        <v>1.427</v>
      </c>
      <c r="AH1073">
        <v>1.4</v>
      </c>
      <c r="AI1073">
        <v>1.417</v>
      </c>
      <c r="AJ1073">
        <f t="shared" si="90"/>
        <v>7.9193664506838728E-3</v>
      </c>
      <c r="AL1073" s="1">
        <v>44088</v>
      </c>
      <c r="AM1073">
        <v>183.57</v>
      </c>
      <c r="AN1073">
        <v>184.3</v>
      </c>
      <c r="AO1073">
        <v>183.39</v>
      </c>
      <c r="AP1073">
        <v>183.89</v>
      </c>
      <c r="AQ1073">
        <v>9709501</v>
      </c>
      <c r="AR1073">
        <f t="shared" si="91"/>
        <v>7.892573307755538E-3</v>
      </c>
    </row>
    <row r="1074" spans="1:44" x14ac:dyDescent="0.2">
      <c r="A1074" s="1">
        <v>44085</v>
      </c>
      <c r="B1074">
        <v>113.2</v>
      </c>
      <c r="C1074">
        <v>113.2</v>
      </c>
      <c r="D1074">
        <v>111.49</v>
      </c>
      <c r="E1074">
        <v>112.37</v>
      </c>
      <c r="F1074">
        <v>277980</v>
      </c>
      <c r="G1074">
        <f t="shared" si="92"/>
        <v>-1.7766722927954929E-3</v>
      </c>
      <c r="I1074" s="1">
        <v>44085</v>
      </c>
      <c r="J1074">
        <v>3352.7</v>
      </c>
      <c r="K1074">
        <v>3368.95</v>
      </c>
      <c r="L1074">
        <v>3310.47</v>
      </c>
      <c r="M1074">
        <v>3340.97</v>
      </c>
      <c r="N1074">
        <f t="shared" si="88"/>
        <v>-5.6409101148908016E-3</v>
      </c>
      <c r="P1074" s="1">
        <v>44085</v>
      </c>
      <c r="Q1074">
        <v>91</v>
      </c>
      <c r="R1074">
        <v>91</v>
      </c>
      <c r="S1074">
        <v>89.42</v>
      </c>
      <c r="T1074">
        <v>89.96</v>
      </c>
      <c r="U1074">
        <v>2361</v>
      </c>
      <c r="V1074">
        <f t="shared" si="89"/>
        <v>-8.0493990517146764E-3</v>
      </c>
      <c r="AE1074" s="1">
        <v>44099</v>
      </c>
      <c r="AF1074">
        <v>1.41</v>
      </c>
      <c r="AG1074">
        <v>1.421</v>
      </c>
      <c r="AH1074">
        <v>1.389</v>
      </c>
      <c r="AI1074">
        <v>1.4039999999999999</v>
      </c>
      <c r="AJ1074">
        <f t="shared" si="90"/>
        <v>-6.4377682403432748E-3</v>
      </c>
      <c r="AL1074" s="1">
        <v>44085</v>
      </c>
      <c r="AM1074">
        <v>183.14</v>
      </c>
      <c r="AN1074">
        <v>183.54990000000001</v>
      </c>
      <c r="AO1074">
        <v>182.005</v>
      </c>
      <c r="AP1074">
        <v>182.45</v>
      </c>
      <c r="AQ1074">
        <v>7662287</v>
      </c>
      <c r="AR1074">
        <f t="shared" si="91"/>
        <v>-5.4806532938832215E-5</v>
      </c>
    </row>
    <row r="1075" spans="1:44" x14ac:dyDescent="0.2">
      <c r="A1075" s="1">
        <v>44084</v>
      </c>
      <c r="B1075">
        <v>114.51</v>
      </c>
      <c r="C1075">
        <v>115.2482</v>
      </c>
      <c r="D1075">
        <v>112.49</v>
      </c>
      <c r="E1075">
        <v>112.57</v>
      </c>
      <c r="F1075">
        <v>293716</v>
      </c>
      <c r="G1075">
        <f t="shared" si="92"/>
        <v>-1.3495749715187156E-2</v>
      </c>
      <c r="I1075" s="1">
        <v>44084</v>
      </c>
      <c r="J1075">
        <v>3412.56</v>
      </c>
      <c r="K1075">
        <v>3425.55</v>
      </c>
      <c r="L1075">
        <v>3329.25</v>
      </c>
      <c r="M1075">
        <v>3339.19</v>
      </c>
      <c r="N1075">
        <f t="shared" si="88"/>
        <v>-1.1164771714723642E-2</v>
      </c>
      <c r="P1075" s="1">
        <v>44084</v>
      </c>
      <c r="Q1075">
        <v>91.81</v>
      </c>
      <c r="R1075">
        <v>92.56</v>
      </c>
      <c r="S1075">
        <v>90.41</v>
      </c>
      <c r="T1075">
        <v>90.69</v>
      </c>
      <c r="U1075">
        <v>2464</v>
      </c>
      <c r="V1075">
        <f t="shared" si="89"/>
        <v>-1.1983876239241839E-2</v>
      </c>
      <c r="AE1075" s="1">
        <v>44098</v>
      </c>
      <c r="AF1075">
        <v>1.4219999999999999</v>
      </c>
      <c r="AG1075">
        <v>1.4259999999999999</v>
      </c>
      <c r="AH1075">
        <v>1.3979999999999999</v>
      </c>
      <c r="AI1075">
        <v>1.41</v>
      </c>
      <c r="AJ1075">
        <f t="shared" si="90"/>
        <v>-4.2735042735042774E-3</v>
      </c>
      <c r="AL1075" s="1">
        <v>44084</v>
      </c>
      <c r="AM1075">
        <v>184.23</v>
      </c>
      <c r="AN1075">
        <v>184.68</v>
      </c>
      <c r="AO1075">
        <v>182.28</v>
      </c>
      <c r="AP1075">
        <v>182.46</v>
      </c>
      <c r="AQ1075">
        <v>9143612</v>
      </c>
      <c r="AR1075">
        <f t="shared" si="91"/>
        <v>-3.2231630701994177E-3</v>
      </c>
    </row>
    <row r="1076" spans="1:44" x14ac:dyDescent="0.2">
      <c r="A1076" s="1">
        <v>44083</v>
      </c>
      <c r="B1076">
        <v>113.9</v>
      </c>
      <c r="C1076">
        <v>114.61</v>
      </c>
      <c r="D1076">
        <v>112.88800000000001</v>
      </c>
      <c r="E1076">
        <v>114.11</v>
      </c>
      <c r="F1076">
        <v>315919</v>
      </c>
      <c r="G1076">
        <f t="shared" si="92"/>
        <v>1.0986090192256532E-2</v>
      </c>
      <c r="I1076" s="1">
        <v>44083</v>
      </c>
      <c r="J1076">
        <v>3369.82</v>
      </c>
      <c r="K1076">
        <v>3424.77</v>
      </c>
      <c r="L1076">
        <v>3366.84</v>
      </c>
      <c r="M1076">
        <v>3398.96</v>
      </c>
      <c r="N1076">
        <f t="shared" si="88"/>
        <v>1.1284756117707535E-2</v>
      </c>
      <c r="P1076" s="1">
        <v>44083</v>
      </c>
      <c r="Q1076">
        <v>91.05</v>
      </c>
      <c r="R1076">
        <v>92.02</v>
      </c>
      <c r="S1076">
        <v>91</v>
      </c>
      <c r="T1076">
        <v>91.79</v>
      </c>
      <c r="U1076">
        <v>4839</v>
      </c>
      <c r="V1076">
        <f t="shared" si="89"/>
        <v>2.9497532525796431E-2</v>
      </c>
      <c r="AE1076" s="1">
        <v>44097</v>
      </c>
      <c r="AF1076">
        <v>1.427</v>
      </c>
      <c r="AG1076">
        <v>1.4490000000000001</v>
      </c>
      <c r="AH1076">
        <v>1.4039999999999999</v>
      </c>
      <c r="AI1076">
        <v>1.4219999999999999</v>
      </c>
      <c r="AJ1076">
        <f t="shared" si="90"/>
        <v>-2.1321961620469889E-3</v>
      </c>
      <c r="AL1076" s="1">
        <v>44083</v>
      </c>
      <c r="AM1076">
        <v>182.5</v>
      </c>
      <c r="AN1076">
        <v>183.22</v>
      </c>
      <c r="AO1076">
        <v>182.19</v>
      </c>
      <c r="AP1076">
        <v>183.05</v>
      </c>
      <c r="AQ1076">
        <v>8424118</v>
      </c>
      <c r="AR1076">
        <f t="shared" si="91"/>
        <v>9.7082023277622557E-3</v>
      </c>
    </row>
    <row r="1077" spans="1:44" x14ac:dyDescent="0.2">
      <c r="A1077" s="1">
        <v>44082</v>
      </c>
      <c r="B1077">
        <v>114.23</v>
      </c>
      <c r="C1077">
        <v>114.54</v>
      </c>
      <c r="D1077">
        <v>112.5855</v>
      </c>
      <c r="E1077">
        <v>112.87</v>
      </c>
      <c r="F1077">
        <v>332258</v>
      </c>
      <c r="G1077">
        <f t="shared" si="92"/>
        <v>-2.2939750692520702E-2</v>
      </c>
      <c r="I1077" s="1">
        <v>44082</v>
      </c>
      <c r="J1077">
        <v>3371.88</v>
      </c>
      <c r="K1077">
        <v>3379.97</v>
      </c>
      <c r="L1077">
        <v>3329.27</v>
      </c>
      <c r="M1077">
        <v>3331.84</v>
      </c>
      <c r="N1077">
        <f t="shared" si="88"/>
        <v>-6.0782832730779598E-3</v>
      </c>
      <c r="P1077" s="1">
        <v>44082</v>
      </c>
      <c r="Q1077">
        <v>88.65</v>
      </c>
      <c r="R1077">
        <v>89.95</v>
      </c>
      <c r="S1077">
        <v>88.65</v>
      </c>
      <c r="T1077">
        <v>89.16</v>
      </c>
      <c r="U1077">
        <v>4885</v>
      </c>
      <c r="V1077">
        <f t="shared" si="89"/>
        <v>-2.4614374794880212E-2</v>
      </c>
      <c r="AE1077" s="1">
        <v>44096</v>
      </c>
      <c r="AF1077">
        <v>1.419</v>
      </c>
      <c r="AG1077">
        <v>1.4370000000000001</v>
      </c>
      <c r="AH1077">
        <v>1.407</v>
      </c>
      <c r="AI1077">
        <v>1.427</v>
      </c>
      <c r="AJ1077">
        <f t="shared" si="90"/>
        <v>1.2958963282937377E-2</v>
      </c>
      <c r="AL1077" s="1">
        <v>44082</v>
      </c>
      <c r="AM1077">
        <v>179.5</v>
      </c>
      <c r="AN1077">
        <v>182.27</v>
      </c>
      <c r="AO1077">
        <v>179.02</v>
      </c>
      <c r="AP1077">
        <v>181.29</v>
      </c>
      <c r="AQ1077">
        <v>13229200</v>
      </c>
      <c r="AR1077">
        <f t="shared" si="91"/>
        <v>-1.9268883505835408E-3</v>
      </c>
    </row>
    <row r="1078" spans="1:44" x14ac:dyDescent="0.2">
      <c r="A1078" s="1">
        <v>44078</v>
      </c>
      <c r="B1078">
        <v>116.72</v>
      </c>
      <c r="C1078">
        <v>116.94</v>
      </c>
      <c r="D1078">
        <v>113.3</v>
      </c>
      <c r="E1078">
        <v>115.52</v>
      </c>
      <c r="F1078">
        <v>459888</v>
      </c>
      <c r="G1078">
        <f t="shared" si="92"/>
        <v>7.7969332062712633E-4</v>
      </c>
      <c r="I1078" s="1">
        <v>44078</v>
      </c>
      <c r="J1078">
        <v>3453.6</v>
      </c>
      <c r="K1078">
        <v>3479.15</v>
      </c>
      <c r="L1078">
        <v>3349.63</v>
      </c>
      <c r="M1078">
        <v>3426.96</v>
      </c>
      <c r="N1078">
        <f t="shared" si="88"/>
        <v>-2.2693520763491893E-2</v>
      </c>
      <c r="P1078" s="1">
        <v>44078</v>
      </c>
      <c r="Q1078">
        <v>92.98</v>
      </c>
      <c r="R1078">
        <v>92.98</v>
      </c>
      <c r="S1078">
        <v>89.07</v>
      </c>
      <c r="T1078">
        <v>91.41</v>
      </c>
      <c r="U1078">
        <v>2959</v>
      </c>
      <c r="V1078">
        <f t="shared" si="89"/>
        <v>-1.667383820998276E-2</v>
      </c>
      <c r="AE1078" s="1">
        <v>44095</v>
      </c>
      <c r="AF1078">
        <v>1.4550000000000001</v>
      </c>
      <c r="AG1078">
        <v>1.46</v>
      </c>
      <c r="AH1078">
        <v>1.389</v>
      </c>
      <c r="AI1078">
        <v>1.419</v>
      </c>
      <c r="AJ1078">
        <f t="shared" si="90"/>
        <v>-1.5591778880226803E-2</v>
      </c>
      <c r="AL1078" s="1">
        <v>44078</v>
      </c>
      <c r="AM1078">
        <v>180.95</v>
      </c>
      <c r="AN1078">
        <v>182.1</v>
      </c>
      <c r="AO1078">
        <v>180.05</v>
      </c>
      <c r="AP1078">
        <v>181.64</v>
      </c>
      <c r="AQ1078">
        <v>11567860</v>
      </c>
      <c r="AR1078">
        <f t="shared" si="91"/>
        <v>2.7602959037208792E-3</v>
      </c>
    </row>
    <row r="1079" spans="1:44" x14ac:dyDescent="0.2">
      <c r="A1079" s="1">
        <v>44077</v>
      </c>
      <c r="B1079">
        <v>117.85</v>
      </c>
      <c r="C1079">
        <v>118.83</v>
      </c>
      <c r="D1079">
        <v>114.8151</v>
      </c>
      <c r="E1079">
        <v>115.43</v>
      </c>
      <c r="F1079">
        <v>431961</v>
      </c>
      <c r="G1079">
        <f t="shared" si="92"/>
        <v>-2.0949957591178955E-2</v>
      </c>
      <c r="I1079" s="1">
        <v>44077</v>
      </c>
      <c r="J1079">
        <v>3564.74</v>
      </c>
      <c r="K1079">
        <v>3564.85</v>
      </c>
      <c r="L1079">
        <v>3427.41</v>
      </c>
      <c r="M1079">
        <v>3455.06</v>
      </c>
      <c r="N1079">
        <f t="shared" si="88"/>
        <v>-3.0498722855372962E-2</v>
      </c>
      <c r="P1079" s="1">
        <v>44077</v>
      </c>
      <c r="Q1079">
        <v>97.61</v>
      </c>
      <c r="R1079">
        <v>97.61</v>
      </c>
      <c r="S1079">
        <v>92.68</v>
      </c>
      <c r="T1079">
        <v>92.96</v>
      </c>
      <c r="U1079">
        <v>6995</v>
      </c>
      <c r="V1079">
        <f t="shared" si="89"/>
        <v>-5.0071530758226096E-2</v>
      </c>
      <c r="AE1079" s="1">
        <v>44092</v>
      </c>
      <c r="AF1079">
        <v>1.44</v>
      </c>
      <c r="AG1079">
        <v>1.4570000000000001</v>
      </c>
      <c r="AH1079">
        <v>1.411</v>
      </c>
      <c r="AI1079">
        <v>1.4550000000000001</v>
      </c>
      <c r="AJ1079">
        <f t="shared" si="90"/>
        <v>1.2921751615218963E-2</v>
      </c>
      <c r="AL1079" s="1">
        <v>44077</v>
      </c>
      <c r="AM1079">
        <v>182.3</v>
      </c>
      <c r="AN1079">
        <v>182.82</v>
      </c>
      <c r="AO1079">
        <v>180.49</v>
      </c>
      <c r="AP1079">
        <v>181.14</v>
      </c>
      <c r="AQ1079">
        <v>12176900</v>
      </c>
      <c r="AR1079">
        <f t="shared" si="91"/>
        <v>-8.1042602124631376E-3</v>
      </c>
    </row>
    <row r="1080" spans="1:44" x14ac:dyDescent="0.2">
      <c r="A1080" s="1">
        <v>44076</v>
      </c>
      <c r="B1080">
        <v>116.88</v>
      </c>
      <c r="C1080">
        <v>118.29600000000001</v>
      </c>
      <c r="D1080">
        <v>116.28</v>
      </c>
      <c r="E1080">
        <v>117.9</v>
      </c>
      <c r="F1080">
        <v>361802</v>
      </c>
      <c r="G1080">
        <f t="shared" si="92"/>
        <v>1.0282776349614419E-2</v>
      </c>
      <c r="I1080" s="1">
        <v>44076</v>
      </c>
      <c r="J1080">
        <v>3543.76</v>
      </c>
      <c r="K1080">
        <v>3588.11</v>
      </c>
      <c r="L1080">
        <v>3535.23</v>
      </c>
      <c r="M1080">
        <v>3580.84</v>
      </c>
      <c r="N1080">
        <f t="shared" si="88"/>
        <v>1.1626509471756455E-2</v>
      </c>
      <c r="P1080" s="1">
        <v>44076</v>
      </c>
      <c r="Q1080">
        <v>97.87</v>
      </c>
      <c r="R1080">
        <v>97.87</v>
      </c>
      <c r="S1080">
        <v>96.23</v>
      </c>
      <c r="T1080">
        <v>97.86</v>
      </c>
      <c r="U1080">
        <v>15141</v>
      </c>
      <c r="V1080">
        <f t="shared" si="89"/>
        <v>6.5830076116025569E-3</v>
      </c>
      <c r="AE1080" s="1">
        <v>44091</v>
      </c>
      <c r="AF1080">
        <v>1.4630000000000001</v>
      </c>
      <c r="AG1080">
        <v>1.4630000000000001</v>
      </c>
      <c r="AH1080">
        <v>1.393</v>
      </c>
      <c r="AI1080">
        <v>1.44</v>
      </c>
      <c r="AJ1080">
        <f t="shared" si="90"/>
        <v>-7.8347578347577624E-3</v>
      </c>
      <c r="AL1080" s="1">
        <v>44076</v>
      </c>
      <c r="AM1080">
        <v>183.75</v>
      </c>
      <c r="AN1080">
        <v>183.86</v>
      </c>
      <c r="AO1080">
        <v>181.5</v>
      </c>
      <c r="AP1080">
        <v>182.62</v>
      </c>
      <c r="AQ1080">
        <v>11536950</v>
      </c>
      <c r="AR1080">
        <f t="shared" si="91"/>
        <v>-1.3131586057822246E-2</v>
      </c>
    </row>
    <row r="1081" spans="1:44" x14ac:dyDescent="0.2">
      <c r="A1081" s="1">
        <v>44075</v>
      </c>
      <c r="B1081">
        <v>115.33</v>
      </c>
      <c r="C1081">
        <v>116.7</v>
      </c>
      <c r="D1081">
        <v>114.5218</v>
      </c>
      <c r="E1081">
        <v>116.7</v>
      </c>
      <c r="F1081">
        <v>425815</v>
      </c>
      <c r="G1081">
        <f t="shared" si="92"/>
        <v>9.9524015577672504E-3</v>
      </c>
      <c r="I1081" s="1">
        <v>44075</v>
      </c>
      <c r="J1081">
        <v>3507.44</v>
      </c>
      <c r="K1081">
        <v>3528.03</v>
      </c>
      <c r="L1081">
        <v>3494.6</v>
      </c>
      <c r="M1081">
        <v>3526.65</v>
      </c>
      <c r="N1081">
        <f t="shared" si="88"/>
        <v>3.864596006583866E-4</v>
      </c>
      <c r="P1081" s="1">
        <v>44075</v>
      </c>
      <c r="Q1081">
        <v>96.5</v>
      </c>
      <c r="R1081">
        <v>97.22</v>
      </c>
      <c r="S1081">
        <v>96.5</v>
      </c>
      <c r="T1081">
        <v>97.22</v>
      </c>
      <c r="U1081">
        <v>5807</v>
      </c>
      <c r="V1081">
        <f t="shared" si="89"/>
        <v>9.7631906938096986E-3</v>
      </c>
      <c r="AE1081" s="1">
        <v>44090</v>
      </c>
      <c r="AF1081">
        <v>1.4339999999999999</v>
      </c>
      <c r="AG1081">
        <v>1.4670000000000001</v>
      </c>
      <c r="AH1081">
        <v>1.4039999999999999</v>
      </c>
      <c r="AI1081">
        <v>1.4630000000000001</v>
      </c>
      <c r="AJ1081">
        <f t="shared" si="90"/>
        <v>-2.1321961620469889E-3</v>
      </c>
      <c r="AL1081" s="1">
        <v>44075</v>
      </c>
      <c r="AM1081">
        <v>186.99</v>
      </c>
      <c r="AN1081">
        <v>186.99</v>
      </c>
      <c r="AO1081">
        <v>184.33</v>
      </c>
      <c r="AP1081">
        <v>185.05</v>
      </c>
      <c r="AQ1081">
        <v>10689060</v>
      </c>
      <c r="AR1081">
        <f t="shared" si="91"/>
        <v>1.1902829627224954E-3</v>
      </c>
    </row>
    <row r="1082" spans="1:44" x14ac:dyDescent="0.2">
      <c r="A1082" s="1">
        <v>44074</v>
      </c>
      <c r="B1082">
        <v>117</v>
      </c>
      <c r="C1082">
        <v>117.05500000000001</v>
      </c>
      <c r="D1082">
        <v>115.49</v>
      </c>
      <c r="E1082">
        <v>115.55</v>
      </c>
      <c r="F1082">
        <v>344660</v>
      </c>
      <c r="G1082">
        <f t="shared" si="92"/>
        <v>-1.3910223587643024E-2</v>
      </c>
      <c r="I1082" s="1">
        <v>44074</v>
      </c>
      <c r="J1082">
        <v>3509.73</v>
      </c>
      <c r="K1082">
        <v>3514.77</v>
      </c>
      <c r="L1082">
        <v>3493.25</v>
      </c>
      <c r="M1082">
        <v>3500.31</v>
      </c>
      <c r="N1082">
        <f t="shared" si="88"/>
        <v>2.5629104100656185E-3</v>
      </c>
      <c r="P1082" s="1">
        <v>44074</v>
      </c>
      <c r="Q1082">
        <v>95.64</v>
      </c>
      <c r="R1082">
        <v>96.28</v>
      </c>
      <c r="S1082">
        <v>95.64</v>
      </c>
      <c r="T1082">
        <v>96.28</v>
      </c>
      <c r="U1082">
        <v>7015</v>
      </c>
      <c r="V1082">
        <f t="shared" si="89"/>
        <v>6.7970302206421173E-3</v>
      </c>
      <c r="AE1082" s="1">
        <v>44089</v>
      </c>
      <c r="AF1082">
        <v>1.417</v>
      </c>
      <c r="AG1082">
        <v>1.4419999999999999</v>
      </c>
      <c r="AH1082">
        <v>1.407</v>
      </c>
      <c r="AI1082">
        <v>1.4339999999999999</v>
      </c>
      <c r="AJ1082">
        <f t="shared" si="90"/>
        <v>7.8796561604585393E-3</v>
      </c>
      <c r="AL1082" s="1">
        <v>44074</v>
      </c>
      <c r="AM1082">
        <v>184.79</v>
      </c>
      <c r="AN1082">
        <v>185.53</v>
      </c>
      <c r="AO1082">
        <v>184.28</v>
      </c>
      <c r="AP1082">
        <v>184.83</v>
      </c>
      <c r="AQ1082">
        <v>10251150</v>
      </c>
      <c r="AR1082">
        <f t="shared" si="91"/>
        <v>2.386246542654299E-3</v>
      </c>
    </row>
    <row r="1083" spans="1:44" x14ac:dyDescent="0.2">
      <c r="A1083" s="1">
        <v>44071</v>
      </c>
      <c r="B1083">
        <v>116.9</v>
      </c>
      <c r="C1083">
        <v>117.2</v>
      </c>
      <c r="D1083">
        <v>116.05</v>
      </c>
      <c r="E1083">
        <v>117.18</v>
      </c>
      <c r="F1083">
        <v>305557</v>
      </c>
      <c r="G1083">
        <f t="shared" si="92"/>
        <v>6.8740333390617924E-3</v>
      </c>
      <c r="I1083" s="1">
        <v>44071</v>
      </c>
      <c r="J1083">
        <v>3494.69</v>
      </c>
      <c r="K1083">
        <v>3509.23</v>
      </c>
      <c r="L1083">
        <v>3484.32</v>
      </c>
      <c r="M1083">
        <v>3508.01</v>
      </c>
      <c r="N1083">
        <f t="shared" si="88"/>
        <v>4.6044949327490748E-3</v>
      </c>
      <c r="P1083" s="1">
        <v>44071</v>
      </c>
      <c r="Q1083">
        <v>95.46</v>
      </c>
      <c r="R1083">
        <v>95.79</v>
      </c>
      <c r="S1083">
        <v>95.39</v>
      </c>
      <c r="T1083">
        <v>95.63</v>
      </c>
      <c r="U1083">
        <v>6231</v>
      </c>
      <c r="V1083">
        <f t="shared" si="89"/>
        <v>3.1469631805307579E-3</v>
      </c>
      <c r="AE1083" s="1">
        <v>44088</v>
      </c>
      <c r="AF1083">
        <v>1.4159999999999999</v>
      </c>
      <c r="AG1083">
        <v>1.43</v>
      </c>
      <c r="AH1083">
        <v>1.3959999999999999</v>
      </c>
      <c r="AI1083">
        <v>1.417</v>
      </c>
      <c r="AJ1083">
        <f t="shared" si="90"/>
        <v>-1.203113941967454E-2</v>
      </c>
      <c r="AL1083" s="1">
        <v>44071</v>
      </c>
      <c r="AM1083">
        <v>183.98</v>
      </c>
      <c r="AN1083">
        <v>185.4</v>
      </c>
      <c r="AO1083">
        <v>183.40459999999999</v>
      </c>
      <c r="AP1083">
        <v>184.39</v>
      </c>
      <c r="AQ1083">
        <v>13200830</v>
      </c>
      <c r="AR1083">
        <f t="shared" si="91"/>
        <v>1.73802692562347E-2</v>
      </c>
    </row>
    <row r="1084" spans="1:44" x14ac:dyDescent="0.2">
      <c r="A1084" s="1">
        <v>44070</v>
      </c>
      <c r="B1084">
        <v>115.84</v>
      </c>
      <c r="C1084">
        <v>117.08</v>
      </c>
      <c r="D1084">
        <v>115.631</v>
      </c>
      <c r="E1084">
        <v>116.38</v>
      </c>
      <c r="F1084">
        <v>262166</v>
      </c>
      <c r="G1084">
        <f t="shared" si="92"/>
        <v>9.0168198370035729E-3</v>
      </c>
      <c r="I1084" s="1">
        <v>44070</v>
      </c>
      <c r="J1084">
        <v>3485.14</v>
      </c>
      <c r="K1084">
        <v>3501.38</v>
      </c>
      <c r="L1084">
        <v>3468.35</v>
      </c>
      <c r="M1084">
        <v>3484.55</v>
      </c>
      <c r="N1084">
        <f t="shared" si="88"/>
        <v>7.0264070960904196E-3</v>
      </c>
      <c r="P1084" s="1">
        <v>44070</v>
      </c>
      <c r="Q1084">
        <v>95.25</v>
      </c>
      <c r="R1084">
        <v>95.6</v>
      </c>
      <c r="S1084">
        <v>94.68</v>
      </c>
      <c r="T1084">
        <v>95.33</v>
      </c>
      <c r="U1084">
        <v>2998</v>
      </c>
      <c r="V1084">
        <f t="shared" si="89"/>
        <v>-6.5652355147977851E-3</v>
      </c>
      <c r="AE1084" s="1">
        <v>44085</v>
      </c>
      <c r="AF1084">
        <v>1.423</v>
      </c>
      <c r="AG1084">
        <v>1.446</v>
      </c>
      <c r="AH1084">
        <v>1.413</v>
      </c>
      <c r="AI1084">
        <v>1.4159999999999999</v>
      </c>
      <c r="AJ1084">
        <f t="shared" si="90"/>
        <v>-4.929577464788659E-3</v>
      </c>
      <c r="AL1084" s="1">
        <v>44070</v>
      </c>
      <c r="AM1084">
        <v>185</v>
      </c>
      <c r="AN1084">
        <v>185.17</v>
      </c>
      <c r="AO1084">
        <v>179.37</v>
      </c>
      <c r="AP1084">
        <v>181.24</v>
      </c>
      <c r="AQ1084">
        <v>16299210</v>
      </c>
      <c r="AR1084">
        <f t="shared" si="91"/>
        <v>-1.1561954624781873E-2</v>
      </c>
    </row>
    <row r="1085" spans="1:44" x14ac:dyDescent="0.2">
      <c r="A1085" s="1">
        <v>44069</v>
      </c>
      <c r="B1085">
        <v>116.06</v>
      </c>
      <c r="C1085">
        <v>116.2064</v>
      </c>
      <c r="D1085">
        <v>115.2</v>
      </c>
      <c r="E1085">
        <v>115.34</v>
      </c>
      <c r="F1085">
        <v>294858</v>
      </c>
      <c r="G1085">
        <f t="shared" si="92"/>
        <v>-7.2301600964021634E-3</v>
      </c>
      <c r="I1085" s="1">
        <v>44069</v>
      </c>
      <c r="J1085">
        <v>3449.97</v>
      </c>
      <c r="K1085">
        <v>3481.07</v>
      </c>
      <c r="L1085">
        <v>3444.15</v>
      </c>
      <c r="M1085">
        <v>3478.73</v>
      </c>
      <c r="N1085">
        <f t="shared" si="88"/>
        <v>5.3446745907572875E-3</v>
      </c>
      <c r="P1085" s="1">
        <v>44069</v>
      </c>
      <c r="Q1085">
        <v>95.94</v>
      </c>
      <c r="R1085">
        <v>96.05</v>
      </c>
      <c r="S1085">
        <v>95.94</v>
      </c>
      <c r="T1085">
        <v>95.96</v>
      </c>
      <c r="U1085">
        <v>1376</v>
      </c>
      <c r="V1085">
        <f t="shared" si="89"/>
        <v>7.9831932773108284E-3</v>
      </c>
      <c r="AE1085" s="1">
        <v>44084</v>
      </c>
      <c r="AF1085">
        <v>1.458</v>
      </c>
      <c r="AG1085">
        <v>1.492</v>
      </c>
      <c r="AH1085">
        <v>1.42</v>
      </c>
      <c r="AI1085">
        <v>1.423</v>
      </c>
      <c r="AJ1085">
        <f t="shared" si="90"/>
        <v>1.7921146953404955E-2</v>
      </c>
      <c r="AL1085" s="1">
        <v>44069</v>
      </c>
      <c r="AM1085">
        <v>180.26</v>
      </c>
      <c r="AN1085">
        <v>183.58</v>
      </c>
      <c r="AO1085">
        <v>180.2</v>
      </c>
      <c r="AP1085">
        <v>183.36</v>
      </c>
      <c r="AQ1085">
        <v>12715760</v>
      </c>
      <c r="AR1085">
        <f t="shared" si="91"/>
        <v>1.1808851120185492E-2</v>
      </c>
    </row>
    <row r="1086" spans="1:44" x14ac:dyDescent="0.2">
      <c r="A1086" s="1">
        <v>44068</v>
      </c>
      <c r="B1086">
        <v>116.86</v>
      </c>
      <c r="C1086">
        <v>117.1</v>
      </c>
      <c r="D1086">
        <v>115.1336</v>
      </c>
      <c r="E1086">
        <v>116.18</v>
      </c>
      <c r="F1086">
        <v>316170</v>
      </c>
      <c r="G1086">
        <f t="shared" si="92"/>
        <v>-1.8042787181028761E-3</v>
      </c>
      <c r="I1086" s="1">
        <v>44068</v>
      </c>
      <c r="J1086">
        <v>3435.95</v>
      </c>
      <c r="K1086">
        <v>3444.21</v>
      </c>
      <c r="L1086">
        <v>3425.84</v>
      </c>
      <c r="M1086">
        <v>3443.62</v>
      </c>
      <c r="N1086">
        <f t="shared" si="88"/>
        <v>3.7238546436848393E-3</v>
      </c>
      <c r="P1086" s="1">
        <v>44068</v>
      </c>
      <c r="Q1086">
        <v>94.7</v>
      </c>
      <c r="R1086">
        <v>95.2</v>
      </c>
      <c r="S1086">
        <v>94.54</v>
      </c>
      <c r="T1086">
        <v>95.2</v>
      </c>
      <c r="U1086">
        <v>1376</v>
      </c>
      <c r="V1086">
        <f t="shared" si="89"/>
        <v>6.7681895093062664E-3</v>
      </c>
      <c r="AE1086" s="1">
        <v>44083</v>
      </c>
      <c r="AF1086">
        <v>1.42</v>
      </c>
      <c r="AG1086">
        <v>1.4670000000000001</v>
      </c>
      <c r="AH1086">
        <v>1.395</v>
      </c>
      <c r="AI1086">
        <v>1.458</v>
      </c>
      <c r="AJ1086">
        <f t="shared" si="90"/>
        <v>5.7678442682047634E-3</v>
      </c>
      <c r="AL1086" s="1">
        <v>44068</v>
      </c>
      <c r="AM1086">
        <v>181.06</v>
      </c>
      <c r="AN1086">
        <v>181.25</v>
      </c>
      <c r="AO1086">
        <v>179.73099999999999</v>
      </c>
      <c r="AP1086">
        <v>181.22</v>
      </c>
      <c r="AQ1086">
        <v>10056070</v>
      </c>
      <c r="AR1086">
        <f t="shared" si="91"/>
        <v>1.2154696132596623E-3</v>
      </c>
    </row>
    <row r="1087" spans="1:44" x14ac:dyDescent="0.2">
      <c r="A1087" s="1">
        <v>44067</v>
      </c>
      <c r="B1087">
        <v>114.81</v>
      </c>
      <c r="C1087">
        <v>116.39</v>
      </c>
      <c r="D1087">
        <v>114.06</v>
      </c>
      <c r="E1087">
        <v>116.39</v>
      </c>
      <c r="F1087">
        <v>316967</v>
      </c>
      <c r="G1087">
        <f t="shared" si="92"/>
        <v>1.9891342446547458E-2</v>
      </c>
      <c r="I1087" s="1">
        <v>44067</v>
      </c>
      <c r="J1087">
        <v>3418.09</v>
      </c>
      <c r="K1087">
        <v>3432.09</v>
      </c>
      <c r="L1087">
        <v>3413.13</v>
      </c>
      <c r="M1087">
        <v>3431.28</v>
      </c>
      <c r="N1087">
        <f t="shared" si="88"/>
        <v>1.0007960204893947E-2</v>
      </c>
      <c r="P1087" s="1">
        <v>44067</v>
      </c>
      <c r="Q1087">
        <v>95.96</v>
      </c>
      <c r="R1087">
        <v>95.96</v>
      </c>
      <c r="S1087">
        <v>94.47</v>
      </c>
      <c r="T1087">
        <v>94.56</v>
      </c>
      <c r="U1087">
        <v>1920</v>
      </c>
      <c r="V1087">
        <f t="shared" si="89"/>
        <v>-7.2440944881889523E-3</v>
      </c>
      <c r="AE1087" s="1">
        <v>44082</v>
      </c>
      <c r="AF1087">
        <v>1.472</v>
      </c>
      <c r="AG1087">
        <v>1.4790000000000001</v>
      </c>
      <c r="AH1087">
        <v>1.387</v>
      </c>
      <c r="AI1087">
        <v>1.42</v>
      </c>
      <c r="AJ1087">
        <f t="shared" si="90"/>
        <v>-5.7744565217391283E-2</v>
      </c>
      <c r="AL1087" s="1">
        <v>44067</v>
      </c>
      <c r="AM1087">
        <v>182.91</v>
      </c>
      <c r="AN1087">
        <v>182.92500000000001</v>
      </c>
      <c r="AO1087">
        <v>180.685</v>
      </c>
      <c r="AP1087">
        <v>181</v>
      </c>
      <c r="AQ1087">
        <v>11605790</v>
      </c>
      <c r="AR1087">
        <f t="shared" si="91"/>
        <v>-5.6584079547327424E-3</v>
      </c>
    </row>
    <row r="1088" spans="1:44" x14ac:dyDescent="0.2">
      <c r="A1088" s="1">
        <v>44064</v>
      </c>
      <c r="B1088">
        <v>114.25</v>
      </c>
      <c r="C1088">
        <v>114.6353</v>
      </c>
      <c r="D1088">
        <v>113.59</v>
      </c>
      <c r="E1088">
        <v>114.12</v>
      </c>
      <c r="F1088">
        <v>364625</v>
      </c>
      <c r="G1088">
        <f t="shared" si="92"/>
        <v>-4.7095761381474978E-3</v>
      </c>
      <c r="I1088" s="1">
        <v>44064</v>
      </c>
      <c r="J1088">
        <v>3386.01</v>
      </c>
      <c r="K1088">
        <v>3399.96</v>
      </c>
      <c r="L1088">
        <v>3379.31</v>
      </c>
      <c r="M1088">
        <v>3397.16</v>
      </c>
      <c r="N1088">
        <f t="shared" si="88"/>
        <v>7.3389791605185254E-3</v>
      </c>
      <c r="P1088" s="1">
        <v>44064</v>
      </c>
      <c r="Q1088">
        <v>95.25</v>
      </c>
      <c r="R1088">
        <v>95.25</v>
      </c>
      <c r="S1088">
        <v>95.25</v>
      </c>
      <c r="T1088">
        <v>95.25</v>
      </c>
      <c r="U1088">
        <v>1348</v>
      </c>
      <c r="V1088">
        <f t="shared" si="89"/>
        <v>-4.0777917189460536E-3</v>
      </c>
      <c r="AE1088" s="1">
        <v>44080</v>
      </c>
      <c r="AF1088">
        <v>1.472</v>
      </c>
      <c r="AG1088">
        <v>1.472</v>
      </c>
      <c r="AH1088">
        <v>1.472</v>
      </c>
      <c r="AI1088">
        <v>1.472</v>
      </c>
      <c r="AJ1088">
        <f t="shared" si="90"/>
        <v>9.117865085248332E-2</v>
      </c>
      <c r="AL1088" s="1">
        <v>44064</v>
      </c>
      <c r="AM1088">
        <v>182.14</v>
      </c>
      <c r="AN1088">
        <v>182.81</v>
      </c>
      <c r="AO1088">
        <v>180.47</v>
      </c>
      <c r="AP1088">
        <v>182.03</v>
      </c>
      <c r="AQ1088">
        <v>12713740</v>
      </c>
      <c r="AR1088">
        <f t="shared" si="91"/>
        <v>-8.0108991825613013E-3</v>
      </c>
    </row>
    <row r="1089" spans="1:44" x14ac:dyDescent="0.2">
      <c r="A1089" s="1">
        <v>44063</v>
      </c>
      <c r="B1089">
        <v>114.36</v>
      </c>
      <c r="C1089">
        <v>115.39</v>
      </c>
      <c r="D1089">
        <v>114.11</v>
      </c>
      <c r="E1089">
        <v>114.66</v>
      </c>
      <c r="F1089">
        <v>332071</v>
      </c>
      <c r="G1089">
        <f t="shared" si="92"/>
        <v>-7.3586702450005063E-3</v>
      </c>
      <c r="I1089" s="1">
        <v>44063</v>
      </c>
      <c r="J1089">
        <v>3360.48</v>
      </c>
      <c r="K1089">
        <v>3390.8</v>
      </c>
      <c r="L1089">
        <v>3354.69</v>
      </c>
      <c r="M1089">
        <v>3385.51</v>
      </c>
      <c r="N1089">
        <f t="shared" si="88"/>
        <v>-4.4425847118106281E-3</v>
      </c>
      <c r="P1089" s="1">
        <v>44063</v>
      </c>
      <c r="Q1089">
        <v>95.36</v>
      </c>
      <c r="R1089">
        <v>95.73</v>
      </c>
      <c r="S1089">
        <v>95.36</v>
      </c>
      <c r="T1089">
        <v>95.64</v>
      </c>
      <c r="U1089">
        <v>1958</v>
      </c>
      <c r="V1089">
        <f t="shared" si="89"/>
        <v>4.9385310497005236E-3</v>
      </c>
      <c r="AE1089" s="1">
        <v>44078</v>
      </c>
      <c r="AF1089">
        <v>1.3640000000000001</v>
      </c>
      <c r="AG1089">
        <v>1.478</v>
      </c>
      <c r="AH1089">
        <v>1.349</v>
      </c>
      <c r="AI1089">
        <v>1.472</v>
      </c>
      <c r="AJ1089">
        <f t="shared" si="90"/>
        <v>2.1196063588190785E-2</v>
      </c>
      <c r="AL1089" s="1">
        <v>44063</v>
      </c>
      <c r="AM1089">
        <v>181.19</v>
      </c>
      <c r="AN1089">
        <v>183.71</v>
      </c>
      <c r="AO1089">
        <v>180.93</v>
      </c>
      <c r="AP1089">
        <v>183.5</v>
      </c>
      <c r="AQ1089">
        <v>16692199</v>
      </c>
      <c r="AR1089">
        <f t="shared" si="91"/>
        <v>6.9139596136961745E-3</v>
      </c>
    </row>
    <row r="1090" spans="1:44" x14ac:dyDescent="0.2">
      <c r="A1090" s="1">
        <v>44062</v>
      </c>
      <c r="B1090">
        <v>115.77</v>
      </c>
      <c r="C1090">
        <v>116.47</v>
      </c>
      <c r="D1090">
        <v>115.29</v>
      </c>
      <c r="E1090">
        <v>115.51</v>
      </c>
      <c r="F1090">
        <v>344722</v>
      </c>
      <c r="G1090">
        <f t="shared" si="92"/>
        <v>-2.2458322536062099E-3</v>
      </c>
      <c r="I1090" s="1">
        <v>44062</v>
      </c>
      <c r="J1090">
        <v>3392.51</v>
      </c>
      <c r="K1090">
        <v>3399.54</v>
      </c>
      <c r="L1090">
        <v>3369.66</v>
      </c>
      <c r="M1090">
        <v>3374.85</v>
      </c>
      <c r="N1090">
        <f t="shared" si="88"/>
        <v>-1.453941219234267E-4</v>
      </c>
      <c r="P1090" s="1">
        <v>44062</v>
      </c>
      <c r="Q1090">
        <v>95.59</v>
      </c>
      <c r="R1090">
        <v>95.86</v>
      </c>
      <c r="S1090">
        <v>95.17</v>
      </c>
      <c r="T1090">
        <v>95.17</v>
      </c>
      <c r="U1090">
        <v>1382</v>
      </c>
      <c r="V1090">
        <f t="shared" si="89"/>
        <v>-1.1544920235096498E-3</v>
      </c>
      <c r="AE1090" s="1">
        <v>44077</v>
      </c>
      <c r="AF1090">
        <v>1.38</v>
      </c>
      <c r="AG1090">
        <v>1.403</v>
      </c>
      <c r="AH1090">
        <v>1.321</v>
      </c>
      <c r="AI1090">
        <v>1.3640000000000001</v>
      </c>
      <c r="AJ1090">
        <f t="shared" si="90"/>
        <v>-3.7873270211216351E-2</v>
      </c>
      <c r="AL1090" s="1">
        <v>44062</v>
      </c>
      <c r="AM1090">
        <v>187.21</v>
      </c>
      <c r="AN1090">
        <v>187.46</v>
      </c>
      <c r="AO1090">
        <v>181.71</v>
      </c>
      <c r="AP1090">
        <v>182.24</v>
      </c>
      <c r="AQ1090">
        <v>24646939</v>
      </c>
      <c r="AR1090">
        <f t="shared" si="91"/>
        <v>-3.1565522372196821E-2</v>
      </c>
    </row>
    <row r="1091" spans="1:44" x14ac:dyDescent="0.2">
      <c r="A1091" s="1">
        <v>44061</v>
      </c>
      <c r="B1091">
        <v>117.04</v>
      </c>
      <c r="C1091">
        <v>117.04</v>
      </c>
      <c r="D1091">
        <v>115.6</v>
      </c>
      <c r="E1091">
        <v>115.77</v>
      </c>
      <c r="F1091">
        <v>364490</v>
      </c>
      <c r="G1091">
        <f t="shared" si="92"/>
        <v>-1.1526639344262367E-2</v>
      </c>
      <c r="I1091" s="1">
        <v>44061</v>
      </c>
      <c r="J1091">
        <v>3387.04</v>
      </c>
      <c r="K1091">
        <v>3395.06</v>
      </c>
      <c r="L1091">
        <v>3370.15</v>
      </c>
      <c r="M1091">
        <v>3389.78</v>
      </c>
      <c r="N1091">
        <f t="shared" si="88"/>
        <v>-2.6840513491278193E-3</v>
      </c>
      <c r="P1091" s="1">
        <v>44061</v>
      </c>
      <c r="Q1091">
        <v>95.4</v>
      </c>
      <c r="R1091">
        <v>95.41</v>
      </c>
      <c r="S1091">
        <v>94.7</v>
      </c>
      <c r="T1091">
        <v>95.28</v>
      </c>
      <c r="U1091">
        <v>4800</v>
      </c>
      <c r="V1091">
        <f t="shared" si="89"/>
        <v>8.4033613445376357E-4</v>
      </c>
      <c r="AE1091" s="1">
        <v>44076</v>
      </c>
      <c r="AF1091">
        <v>1.425</v>
      </c>
      <c r="AG1091">
        <v>1.4470000000000001</v>
      </c>
      <c r="AH1091">
        <v>1.373</v>
      </c>
      <c r="AI1091">
        <v>1.38</v>
      </c>
      <c r="AJ1091">
        <f t="shared" si="90"/>
        <v>-3.2417195207892907E-2</v>
      </c>
      <c r="AL1091" s="1">
        <v>44061</v>
      </c>
      <c r="AM1091">
        <v>189.18</v>
      </c>
      <c r="AN1091">
        <v>189.4</v>
      </c>
      <c r="AO1091">
        <v>185.63</v>
      </c>
      <c r="AP1091">
        <v>188.18</v>
      </c>
      <c r="AQ1091">
        <v>16291630</v>
      </c>
      <c r="AR1091">
        <f t="shared" si="91"/>
        <v>9.0080428954423964E-3</v>
      </c>
    </row>
    <row r="1092" spans="1:44" x14ac:dyDescent="0.2">
      <c r="A1092" s="1">
        <v>44060</v>
      </c>
      <c r="B1092">
        <v>117.53</v>
      </c>
      <c r="C1092">
        <v>117.77</v>
      </c>
      <c r="D1092">
        <v>116.5312</v>
      </c>
      <c r="E1092">
        <v>117.12</v>
      </c>
      <c r="F1092">
        <v>374210</v>
      </c>
      <c r="G1092">
        <f t="shared" si="92"/>
        <v>-1.2790995139421121E-3</v>
      </c>
      <c r="I1092" s="1">
        <v>44060</v>
      </c>
      <c r="J1092">
        <v>3380.86</v>
      </c>
      <c r="K1092">
        <v>3387.59</v>
      </c>
      <c r="L1092">
        <v>3379.22</v>
      </c>
      <c r="M1092">
        <v>3381.99</v>
      </c>
      <c r="N1092">
        <f t="shared" si="88"/>
        <v>5.2295903190109376E-3</v>
      </c>
      <c r="P1092" s="1">
        <v>44060</v>
      </c>
      <c r="Q1092">
        <v>94.11</v>
      </c>
      <c r="R1092">
        <v>95.28</v>
      </c>
      <c r="S1092">
        <v>94.11</v>
      </c>
      <c r="T1092">
        <v>95.2</v>
      </c>
      <c r="U1092">
        <v>1394</v>
      </c>
      <c r="V1092">
        <f t="shared" si="89"/>
        <v>1.8944664454671904E-2</v>
      </c>
      <c r="AE1092" s="1">
        <v>44075</v>
      </c>
      <c r="AF1092">
        <v>1.4770000000000001</v>
      </c>
      <c r="AG1092">
        <v>1.5149999999999999</v>
      </c>
      <c r="AH1092">
        <v>1.419</v>
      </c>
      <c r="AI1092">
        <v>1.425</v>
      </c>
      <c r="AJ1092">
        <f t="shared" si="90"/>
        <v>-2.339986235375088E-2</v>
      </c>
      <c r="AL1092" s="1">
        <v>44060</v>
      </c>
      <c r="AM1092">
        <v>184.69</v>
      </c>
      <c r="AN1092">
        <v>187.01</v>
      </c>
      <c r="AO1092">
        <v>184.66</v>
      </c>
      <c r="AP1092">
        <v>186.5</v>
      </c>
      <c r="AQ1092">
        <v>15709820</v>
      </c>
      <c r="AR1092">
        <f t="shared" si="91"/>
        <v>2.1693875314999497E-2</v>
      </c>
    </row>
    <row r="1093" spans="1:44" x14ac:dyDescent="0.2">
      <c r="A1093" s="1">
        <v>44057</v>
      </c>
      <c r="B1093">
        <v>116.46</v>
      </c>
      <c r="C1093">
        <v>117.99679999999999</v>
      </c>
      <c r="D1093">
        <v>116.1965</v>
      </c>
      <c r="E1093">
        <v>117.27</v>
      </c>
      <c r="F1093">
        <v>270396</v>
      </c>
      <c r="G1093">
        <f t="shared" si="92"/>
        <v>1.7083796019475772E-3</v>
      </c>
      <c r="I1093" s="1">
        <v>44057</v>
      </c>
      <c r="J1093">
        <v>3368.66</v>
      </c>
      <c r="K1093">
        <v>3378.51</v>
      </c>
      <c r="L1093">
        <v>3361.64</v>
      </c>
      <c r="M1093">
        <v>3372.85</v>
      </c>
      <c r="N1093">
        <f t="shared" ref="N1093:N1156" si="93">(L1093-L1094)/L1094</f>
        <v>-5.0842166292536803E-4</v>
      </c>
      <c r="P1093" s="1">
        <v>44057</v>
      </c>
      <c r="Q1093">
        <v>93.34</v>
      </c>
      <c r="R1093">
        <v>93.44</v>
      </c>
      <c r="S1093">
        <v>93.24</v>
      </c>
      <c r="T1093">
        <v>93.43</v>
      </c>
      <c r="U1093">
        <v>812</v>
      </c>
      <c r="V1093">
        <f t="shared" ref="V1093:V1156" si="94">(T1093-T1094)/T1094</f>
        <v>-5.0053248136315105E-3</v>
      </c>
      <c r="AE1093" s="1">
        <v>44074</v>
      </c>
      <c r="AF1093">
        <v>1.502</v>
      </c>
      <c r="AG1093">
        <v>1.5289999999999999</v>
      </c>
      <c r="AH1093">
        <v>1.4530000000000001</v>
      </c>
      <c r="AI1093">
        <v>1.4770000000000001</v>
      </c>
      <c r="AJ1093">
        <f t="shared" ref="AJ1093:AJ1156" si="95">(AH1093-AH1094)/AH1094</f>
        <v>-2.022926500337156E-2</v>
      </c>
      <c r="AL1093" s="1">
        <v>44057</v>
      </c>
      <c r="AM1093">
        <v>183.44</v>
      </c>
      <c r="AN1093">
        <v>183.72</v>
      </c>
      <c r="AO1093">
        <v>181.49</v>
      </c>
      <c r="AP1093">
        <v>182.54</v>
      </c>
      <c r="AQ1093">
        <v>11791980</v>
      </c>
      <c r="AR1093">
        <f t="shared" ref="AR1093:AR1156" si="96">(AP1093-AP1094)/AP1094</f>
        <v>-4.3091692576229775E-3</v>
      </c>
    </row>
    <row r="1094" spans="1:44" x14ac:dyDescent="0.2">
      <c r="A1094" s="1">
        <v>44056</v>
      </c>
      <c r="B1094">
        <v>117.42</v>
      </c>
      <c r="C1094">
        <v>118.1768</v>
      </c>
      <c r="D1094">
        <v>116.7273</v>
      </c>
      <c r="E1094">
        <v>117.07</v>
      </c>
      <c r="F1094">
        <v>1542481</v>
      </c>
      <c r="G1094">
        <f t="shared" si="92"/>
        <v>-6.9556366103995879E-3</v>
      </c>
      <c r="I1094" s="1">
        <v>44056</v>
      </c>
      <c r="J1094">
        <v>3372.95</v>
      </c>
      <c r="K1094">
        <v>3387.24</v>
      </c>
      <c r="L1094">
        <v>3363.35</v>
      </c>
      <c r="M1094">
        <v>3373.43</v>
      </c>
      <c r="N1094">
        <f t="shared" si="93"/>
        <v>2.3513914634654778E-3</v>
      </c>
      <c r="P1094" s="1">
        <v>44056</v>
      </c>
      <c r="Q1094">
        <v>93.07</v>
      </c>
      <c r="R1094">
        <v>94.41</v>
      </c>
      <c r="S1094">
        <v>93.07</v>
      </c>
      <c r="T1094">
        <v>93.9</v>
      </c>
      <c r="U1094">
        <v>6537</v>
      </c>
      <c r="V1094">
        <f t="shared" si="94"/>
        <v>9.026434558349488E-3</v>
      </c>
      <c r="AE1094" s="1">
        <v>44071</v>
      </c>
      <c r="AF1094">
        <v>1.514</v>
      </c>
      <c r="AG1094">
        <v>1.577</v>
      </c>
      <c r="AH1094">
        <v>1.4830000000000001</v>
      </c>
      <c r="AI1094">
        <v>1.502</v>
      </c>
      <c r="AJ1094">
        <f t="shared" si="95"/>
        <v>8.6446886446886528E-2</v>
      </c>
      <c r="AL1094" s="1">
        <v>44056</v>
      </c>
      <c r="AM1094">
        <v>181.56</v>
      </c>
      <c r="AN1094">
        <v>184.7</v>
      </c>
      <c r="AO1094">
        <v>181.36</v>
      </c>
      <c r="AP1094">
        <v>183.33</v>
      </c>
      <c r="AQ1094">
        <v>18596770</v>
      </c>
      <c r="AR1094">
        <f t="shared" si="96"/>
        <v>2.361809045226141E-2</v>
      </c>
    </row>
    <row r="1095" spans="1:44" x14ac:dyDescent="0.2">
      <c r="A1095" s="1">
        <v>44055</v>
      </c>
      <c r="B1095">
        <v>118.9</v>
      </c>
      <c r="C1095">
        <v>119.09</v>
      </c>
      <c r="D1095">
        <v>117.1118</v>
      </c>
      <c r="E1095">
        <v>117.89</v>
      </c>
      <c r="F1095">
        <v>620703</v>
      </c>
      <c r="G1095">
        <f t="shared" ref="G1095:G1158" si="97">(E1095-E1096)/E1096</f>
        <v>1.1889596602972447E-3</v>
      </c>
      <c r="I1095" s="1">
        <v>44055</v>
      </c>
      <c r="J1095">
        <v>3355.46</v>
      </c>
      <c r="K1095">
        <v>3387.89</v>
      </c>
      <c r="L1095">
        <v>3355.46</v>
      </c>
      <c r="M1095">
        <v>3380.35</v>
      </c>
      <c r="N1095">
        <f t="shared" si="93"/>
        <v>8.7240413174444701E-3</v>
      </c>
      <c r="P1095" s="1">
        <v>44055</v>
      </c>
      <c r="Q1095">
        <v>92.98</v>
      </c>
      <c r="R1095">
        <v>93.12</v>
      </c>
      <c r="S1095">
        <v>92.74</v>
      </c>
      <c r="T1095">
        <v>93.06</v>
      </c>
      <c r="U1095">
        <v>2967</v>
      </c>
      <c r="V1095">
        <f t="shared" si="94"/>
        <v>1.460968163977326E-2</v>
      </c>
      <c r="AE1095" s="1">
        <v>44070</v>
      </c>
      <c r="AF1095">
        <v>1.4179999999999999</v>
      </c>
      <c r="AG1095">
        <v>1.5169999999999999</v>
      </c>
      <c r="AH1095">
        <v>1.365</v>
      </c>
      <c r="AI1095">
        <v>1.514</v>
      </c>
      <c r="AJ1095">
        <f t="shared" si="95"/>
        <v>-2.0100502512562832E-2</v>
      </c>
      <c r="AL1095" s="1">
        <v>44055</v>
      </c>
      <c r="AM1095">
        <v>182.61</v>
      </c>
      <c r="AN1095">
        <v>183.1</v>
      </c>
      <c r="AO1095">
        <v>179.04</v>
      </c>
      <c r="AP1095">
        <v>179.1</v>
      </c>
      <c r="AQ1095">
        <v>28779420</v>
      </c>
      <c r="AR1095">
        <f t="shared" si="96"/>
        <v>-4.6682227409136565E-3</v>
      </c>
    </row>
    <row r="1096" spans="1:44" x14ac:dyDescent="0.2">
      <c r="A1096" s="1">
        <v>44054</v>
      </c>
      <c r="B1096">
        <v>118.95</v>
      </c>
      <c r="C1096">
        <v>119.95</v>
      </c>
      <c r="D1096">
        <v>117.36</v>
      </c>
      <c r="E1096">
        <v>117.75</v>
      </c>
      <c r="F1096">
        <v>467002</v>
      </c>
      <c r="G1096">
        <f t="shared" si="97"/>
        <v>1.5310028068385372E-3</v>
      </c>
      <c r="I1096" s="1">
        <v>44054</v>
      </c>
      <c r="J1096">
        <v>3370.34</v>
      </c>
      <c r="K1096">
        <v>3381.01</v>
      </c>
      <c r="L1096">
        <v>3326.44</v>
      </c>
      <c r="M1096">
        <v>3333.69</v>
      </c>
      <c r="N1096">
        <f t="shared" si="93"/>
        <v>-2.6982946777636533E-3</v>
      </c>
      <c r="P1096" s="1">
        <v>44054</v>
      </c>
      <c r="Q1096">
        <v>93.15</v>
      </c>
      <c r="R1096">
        <v>93.18</v>
      </c>
      <c r="S1096">
        <v>91.72</v>
      </c>
      <c r="T1096">
        <v>91.72</v>
      </c>
      <c r="U1096">
        <v>2950</v>
      </c>
      <c r="V1096">
        <f t="shared" si="94"/>
        <v>-2.1653333333333344E-2</v>
      </c>
      <c r="AE1096" s="1">
        <v>44069</v>
      </c>
      <c r="AF1096">
        <v>1.397</v>
      </c>
      <c r="AG1096">
        <v>1.44</v>
      </c>
      <c r="AH1096">
        <v>1.393</v>
      </c>
      <c r="AI1096">
        <v>1.4179999999999999</v>
      </c>
      <c r="AJ1096">
        <f t="shared" si="95"/>
        <v>2.728613569321528E-2</v>
      </c>
      <c r="AL1096" s="1">
        <v>44054</v>
      </c>
      <c r="AM1096">
        <v>183.57</v>
      </c>
      <c r="AN1096">
        <v>183.98</v>
      </c>
      <c r="AO1096">
        <v>179.43</v>
      </c>
      <c r="AP1096">
        <v>179.94</v>
      </c>
      <c r="AQ1096">
        <v>45355000</v>
      </c>
      <c r="AR1096">
        <f t="shared" si="96"/>
        <v>-5.3694451748619552E-2</v>
      </c>
    </row>
    <row r="1097" spans="1:44" x14ac:dyDescent="0.2">
      <c r="A1097" s="1">
        <v>44053</v>
      </c>
      <c r="B1097">
        <v>116.25</v>
      </c>
      <c r="C1097">
        <v>118.0748</v>
      </c>
      <c r="D1097">
        <v>116.25</v>
      </c>
      <c r="E1097">
        <v>117.57</v>
      </c>
      <c r="F1097">
        <v>465432</v>
      </c>
      <c r="G1097">
        <f t="shared" si="97"/>
        <v>1.3621863953789106E-2</v>
      </c>
      <c r="I1097" s="1">
        <v>44053</v>
      </c>
      <c r="J1097">
        <v>3356.04</v>
      </c>
      <c r="K1097">
        <v>3363.29</v>
      </c>
      <c r="L1097">
        <v>3335.44</v>
      </c>
      <c r="M1097">
        <v>3360.47</v>
      </c>
      <c r="N1097">
        <f t="shared" si="93"/>
        <v>2.0187940109111777E-3</v>
      </c>
      <c r="P1097" s="1">
        <v>44053</v>
      </c>
      <c r="Q1097">
        <v>94.8</v>
      </c>
      <c r="R1097">
        <v>94.8</v>
      </c>
      <c r="S1097">
        <v>93.75</v>
      </c>
      <c r="T1097">
        <v>93.75</v>
      </c>
      <c r="U1097">
        <v>743</v>
      </c>
      <c r="V1097">
        <f t="shared" si="94"/>
        <v>-7.7265029635902194E-3</v>
      </c>
      <c r="AE1097" s="1">
        <v>44068</v>
      </c>
      <c r="AF1097">
        <v>1.36</v>
      </c>
      <c r="AG1097">
        <v>1.4239999999999999</v>
      </c>
      <c r="AH1097">
        <v>1.3560000000000001</v>
      </c>
      <c r="AI1097">
        <v>1.397</v>
      </c>
      <c r="AJ1097">
        <f t="shared" si="95"/>
        <v>2.1853805576488423E-2</v>
      </c>
      <c r="AL1097" s="1">
        <v>44053</v>
      </c>
      <c r="AM1097">
        <v>191.2</v>
      </c>
      <c r="AN1097">
        <v>192.61</v>
      </c>
      <c r="AO1097">
        <v>189.66</v>
      </c>
      <c r="AP1097">
        <v>190.15</v>
      </c>
      <c r="AQ1097">
        <v>19047221</v>
      </c>
      <c r="AR1097">
        <f t="shared" si="96"/>
        <v>-3.4589382107855803E-3</v>
      </c>
    </row>
    <row r="1098" spans="1:44" x14ac:dyDescent="0.2">
      <c r="A1098" s="1">
        <v>44050</v>
      </c>
      <c r="B1098">
        <v>113.63</v>
      </c>
      <c r="C1098">
        <v>116</v>
      </c>
      <c r="D1098">
        <v>113.5515</v>
      </c>
      <c r="E1098">
        <v>115.99</v>
      </c>
      <c r="F1098">
        <v>411383</v>
      </c>
      <c r="G1098">
        <f t="shared" si="97"/>
        <v>1.8349429323968297E-2</v>
      </c>
      <c r="I1098" s="1">
        <v>44050</v>
      </c>
      <c r="J1098">
        <v>3340.05</v>
      </c>
      <c r="K1098">
        <v>3352.54</v>
      </c>
      <c r="L1098">
        <v>3328.72</v>
      </c>
      <c r="M1098">
        <v>3351.28</v>
      </c>
      <c r="N1098">
        <f t="shared" si="93"/>
        <v>3.1885333349406376E-3</v>
      </c>
      <c r="P1098" s="1">
        <v>44050</v>
      </c>
      <c r="Q1098">
        <v>94.05</v>
      </c>
      <c r="R1098">
        <v>94.48</v>
      </c>
      <c r="S1098">
        <v>94.05</v>
      </c>
      <c r="T1098">
        <v>94.48</v>
      </c>
      <c r="U1098">
        <v>509</v>
      </c>
      <c r="V1098">
        <f t="shared" si="94"/>
        <v>-3.3755274261602656E-3</v>
      </c>
      <c r="AE1098" s="1">
        <v>44067</v>
      </c>
      <c r="AF1098">
        <v>1.3420000000000001</v>
      </c>
      <c r="AG1098">
        <v>1.363</v>
      </c>
      <c r="AH1098">
        <v>1.327</v>
      </c>
      <c r="AI1098">
        <v>1.36</v>
      </c>
      <c r="AJ1098">
        <f t="shared" si="95"/>
        <v>-1.1177347242921106E-2</v>
      </c>
      <c r="AL1098" s="1">
        <v>44050</v>
      </c>
      <c r="AM1098">
        <v>192.70500000000001</v>
      </c>
      <c r="AN1098">
        <v>192.96</v>
      </c>
      <c r="AO1098">
        <v>189.33</v>
      </c>
      <c r="AP1098">
        <v>190.81</v>
      </c>
      <c r="AQ1098">
        <v>24570160</v>
      </c>
      <c r="AR1098">
        <f t="shared" si="96"/>
        <v>-1.5885295786270483E-2</v>
      </c>
    </row>
    <row r="1099" spans="1:44" x14ac:dyDescent="0.2">
      <c r="A1099" s="1">
        <v>44049</v>
      </c>
      <c r="B1099">
        <v>113.96</v>
      </c>
      <c r="C1099">
        <v>114.59</v>
      </c>
      <c r="D1099">
        <v>113.51300000000001</v>
      </c>
      <c r="E1099">
        <v>113.9</v>
      </c>
      <c r="F1099">
        <v>449477</v>
      </c>
      <c r="G1099">
        <f t="shared" si="97"/>
        <v>-1.6653519151546825E-3</v>
      </c>
      <c r="I1099" s="1">
        <v>44049</v>
      </c>
      <c r="J1099">
        <v>3323.17</v>
      </c>
      <c r="K1099">
        <v>3351.03</v>
      </c>
      <c r="L1099">
        <v>3318.14</v>
      </c>
      <c r="M1099">
        <v>3349.16</v>
      </c>
      <c r="N1099">
        <f t="shared" si="93"/>
        <v>2.3211158236795468E-4</v>
      </c>
      <c r="P1099" s="1">
        <v>44049</v>
      </c>
      <c r="Q1099">
        <v>95.34</v>
      </c>
      <c r="R1099">
        <v>95.34</v>
      </c>
      <c r="S1099">
        <v>94.8</v>
      </c>
      <c r="T1099">
        <v>94.8</v>
      </c>
      <c r="U1099">
        <v>751</v>
      </c>
      <c r="V1099">
        <f t="shared" si="94"/>
        <v>-2.9448885149348037E-3</v>
      </c>
      <c r="AE1099" s="1">
        <v>44064</v>
      </c>
      <c r="AF1099">
        <v>1.387</v>
      </c>
      <c r="AG1099">
        <v>1.3979999999999999</v>
      </c>
      <c r="AH1099">
        <v>1.3420000000000001</v>
      </c>
      <c r="AI1099">
        <v>1.3420000000000001</v>
      </c>
      <c r="AJ1099">
        <f t="shared" si="95"/>
        <v>-1.756954612005858E-2</v>
      </c>
      <c r="AL1099" s="1">
        <v>44049</v>
      </c>
      <c r="AM1099">
        <v>193.74</v>
      </c>
      <c r="AN1099">
        <v>194.44990000000001</v>
      </c>
      <c r="AO1099">
        <v>192.52070000000001</v>
      </c>
      <c r="AP1099">
        <v>193.89</v>
      </c>
      <c r="AQ1099">
        <v>20640119</v>
      </c>
      <c r="AR1099">
        <f t="shared" si="96"/>
        <v>1.3274105043114669E-2</v>
      </c>
    </row>
    <row r="1100" spans="1:44" x14ac:dyDescent="0.2">
      <c r="A1100" s="1">
        <v>44048</v>
      </c>
      <c r="B1100">
        <v>112.78</v>
      </c>
      <c r="C1100">
        <v>114.09</v>
      </c>
      <c r="D1100">
        <v>112.78</v>
      </c>
      <c r="E1100">
        <v>114.09</v>
      </c>
      <c r="F1100">
        <v>352793</v>
      </c>
      <c r="G1100">
        <f t="shared" si="97"/>
        <v>1.7570460221191568E-2</v>
      </c>
      <c r="I1100" s="1">
        <v>44048</v>
      </c>
      <c r="J1100">
        <v>3317.37</v>
      </c>
      <c r="K1100">
        <v>3330.77</v>
      </c>
      <c r="L1100">
        <v>3317.37</v>
      </c>
      <c r="M1100">
        <v>3327.77</v>
      </c>
      <c r="N1100">
        <f t="shared" si="93"/>
        <v>9.4329001299305916E-3</v>
      </c>
      <c r="P1100" s="1">
        <v>44048</v>
      </c>
      <c r="Q1100">
        <v>94.87</v>
      </c>
      <c r="R1100">
        <v>95.08</v>
      </c>
      <c r="S1100">
        <v>94.82</v>
      </c>
      <c r="T1100">
        <v>95.08</v>
      </c>
      <c r="U1100">
        <v>1428</v>
      </c>
      <c r="V1100">
        <f t="shared" si="94"/>
        <v>5.7118679923840914E-3</v>
      </c>
      <c r="AE1100" s="1">
        <v>44063</v>
      </c>
      <c r="AF1100">
        <v>1.4259999999999999</v>
      </c>
      <c r="AG1100">
        <v>1.4259999999999999</v>
      </c>
      <c r="AH1100">
        <v>1.3660000000000001</v>
      </c>
      <c r="AI1100">
        <v>1.387</v>
      </c>
      <c r="AJ1100">
        <f t="shared" si="95"/>
        <v>7.3260073260081457E-4</v>
      </c>
      <c r="AL1100" s="1">
        <v>44048</v>
      </c>
      <c r="AM1100">
        <v>191.65</v>
      </c>
      <c r="AN1100">
        <v>193.13</v>
      </c>
      <c r="AO1100">
        <v>190.62</v>
      </c>
      <c r="AP1100">
        <v>191.35</v>
      </c>
      <c r="AQ1100">
        <v>27193721</v>
      </c>
      <c r="AR1100">
        <f t="shared" si="96"/>
        <v>9.2831900416688162E-3</v>
      </c>
    </row>
    <row r="1101" spans="1:44" x14ac:dyDescent="0.2">
      <c r="A1101" s="1">
        <v>44047</v>
      </c>
      <c r="B1101">
        <v>111.33</v>
      </c>
      <c r="C1101">
        <v>112.155</v>
      </c>
      <c r="D1101">
        <v>111.16</v>
      </c>
      <c r="E1101">
        <v>112.12</v>
      </c>
      <c r="F1101">
        <v>263460</v>
      </c>
      <c r="G1101">
        <f t="shared" si="97"/>
        <v>4.1196489342648036E-3</v>
      </c>
      <c r="I1101" s="1">
        <v>44047</v>
      </c>
      <c r="J1101">
        <v>3289.92</v>
      </c>
      <c r="K1101">
        <v>3306.84</v>
      </c>
      <c r="L1101">
        <v>3286.37</v>
      </c>
      <c r="M1101">
        <v>3306.51</v>
      </c>
      <c r="N1101">
        <f t="shared" si="93"/>
        <v>5.602019162558085E-4</v>
      </c>
      <c r="P1101" s="1">
        <v>44047</v>
      </c>
      <c r="Q1101">
        <v>94.22</v>
      </c>
      <c r="R1101">
        <v>94.54</v>
      </c>
      <c r="S1101">
        <v>94.21</v>
      </c>
      <c r="T1101">
        <v>94.54</v>
      </c>
      <c r="U1101">
        <v>1649</v>
      </c>
      <c r="V1101">
        <f t="shared" si="94"/>
        <v>3.5028128648764731E-3</v>
      </c>
      <c r="AE1101" s="1">
        <v>44062</v>
      </c>
      <c r="AF1101">
        <v>1.3979999999999999</v>
      </c>
      <c r="AG1101">
        <v>1.4350000000000001</v>
      </c>
      <c r="AH1101">
        <v>1.365</v>
      </c>
      <c r="AI1101">
        <v>1.4259999999999999</v>
      </c>
      <c r="AJ1101">
        <f t="shared" si="95"/>
        <v>-1.8691588785046745E-2</v>
      </c>
      <c r="AL1101" s="1">
        <v>44047</v>
      </c>
      <c r="AM1101">
        <v>185.61</v>
      </c>
      <c r="AN1101">
        <v>189.6</v>
      </c>
      <c r="AO1101">
        <v>185.21</v>
      </c>
      <c r="AP1101">
        <v>189.59</v>
      </c>
      <c r="AQ1101">
        <v>20773211</v>
      </c>
      <c r="AR1101">
        <f t="shared" si="96"/>
        <v>2.1277741865977255E-2</v>
      </c>
    </row>
    <row r="1102" spans="1:44" x14ac:dyDescent="0.2">
      <c r="A1102" s="1">
        <v>44046</v>
      </c>
      <c r="B1102">
        <v>111.08</v>
      </c>
      <c r="C1102">
        <v>111.86</v>
      </c>
      <c r="D1102">
        <v>110.06</v>
      </c>
      <c r="E1102">
        <v>111.66</v>
      </c>
      <c r="F1102">
        <v>316629</v>
      </c>
      <c r="G1102">
        <f t="shared" si="97"/>
        <v>1.1046722202100678E-2</v>
      </c>
      <c r="I1102" s="1">
        <v>44046</v>
      </c>
      <c r="J1102">
        <v>3288.26</v>
      </c>
      <c r="K1102">
        <v>3302.73</v>
      </c>
      <c r="L1102">
        <v>3284.53</v>
      </c>
      <c r="M1102">
        <v>3294.61</v>
      </c>
      <c r="N1102">
        <f t="shared" si="93"/>
        <v>1.9958015812387812E-2</v>
      </c>
      <c r="P1102" s="1">
        <v>44046</v>
      </c>
      <c r="Q1102">
        <v>93.55</v>
      </c>
      <c r="R1102">
        <v>94.21</v>
      </c>
      <c r="S1102">
        <v>93.55</v>
      </c>
      <c r="T1102">
        <v>94.21</v>
      </c>
      <c r="U1102">
        <v>1416</v>
      </c>
      <c r="V1102">
        <f t="shared" si="94"/>
        <v>2.5694066412629283E-2</v>
      </c>
      <c r="AE1102" s="1">
        <v>44061</v>
      </c>
      <c r="AF1102">
        <v>1.4350000000000001</v>
      </c>
      <c r="AG1102">
        <v>1.4350000000000001</v>
      </c>
      <c r="AH1102">
        <v>1.391</v>
      </c>
      <c r="AI1102">
        <v>1.3979999999999999</v>
      </c>
      <c r="AJ1102">
        <f t="shared" si="95"/>
        <v>-9.9644128113879089E-3</v>
      </c>
      <c r="AL1102" s="1">
        <v>44046</v>
      </c>
      <c r="AM1102">
        <v>185.05</v>
      </c>
      <c r="AN1102">
        <v>185.82</v>
      </c>
      <c r="AO1102">
        <v>184.2</v>
      </c>
      <c r="AP1102">
        <v>185.64</v>
      </c>
      <c r="AQ1102">
        <v>12897000</v>
      </c>
      <c r="AR1102">
        <f t="shared" si="96"/>
        <v>1.1325028312569678E-3</v>
      </c>
    </row>
    <row r="1103" spans="1:44" x14ac:dyDescent="0.2">
      <c r="A1103" s="1">
        <v>44043</v>
      </c>
      <c r="B1103">
        <v>110.96</v>
      </c>
      <c r="C1103">
        <v>110.98</v>
      </c>
      <c r="D1103">
        <v>108.61</v>
      </c>
      <c r="E1103">
        <v>110.44</v>
      </c>
      <c r="F1103">
        <v>458868</v>
      </c>
      <c r="G1103">
        <f t="shared" si="97"/>
        <v>-6.6558733585178002E-3</v>
      </c>
      <c r="I1103" s="1">
        <v>44043</v>
      </c>
      <c r="J1103">
        <v>3270.45</v>
      </c>
      <c r="K1103">
        <v>3272.17</v>
      </c>
      <c r="L1103">
        <v>3220.26</v>
      </c>
      <c r="M1103">
        <v>3271.12</v>
      </c>
      <c r="N1103">
        <f t="shared" si="93"/>
        <v>5.034127828771026E-3</v>
      </c>
      <c r="P1103" s="1">
        <v>44043</v>
      </c>
      <c r="Q1103">
        <v>91.96</v>
      </c>
      <c r="R1103">
        <v>92.04</v>
      </c>
      <c r="S1103">
        <v>90.93</v>
      </c>
      <c r="T1103">
        <v>91.85</v>
      </c>
      <c r="U1103">
        <v>2049</v>
      </c>
      <c r="V1103">
        <f t="shared" si="94"/>
        <v>-2.2811210080383223E-3</v>
      </c>
      <c r="AE1103" s="1">
        <v>44060</v>
      </c>
      <c r="AF1103">
        <v>1.4259999999999999</v>
      </c>
      <c r="AG1103">
        <v>1.4530000000000001</v>
      </c>
      <c r="AH1103">
        <v>1.405</v>
      </c>
      <c r="AI1103">
        <v>1.4350000000000001</v>
      </c>
      <c r="AJ1103">
        <f t="shared" si="95"/>
        <v>5.0071530758226878E-3</v>
      </c>
      <c r="AL1103" s="1">
        <v>44043</v>
      </c>
      <c r="AM1103">
        <v>184.51</v>
      </c>
      <c r="AN1103">
        <v>185.7501</v>
      </c>
      <c r="AO1103">
        <v>184.16499999999999</v>
      </c>
      <c r="AP1103">
        <v>185.43</v>
      </c>
      <c r="AQ1103">
        <v>15885010</v>
      </c>
      <c r="AR1103">
        <f t="shared" si="96"/>
        <v>9.0879407923379184E-3</v>
      </c>
    </row>
    <row r="1104" spans="1:44" x14ac:dyDescent="0.2">
      <c r="A1104" s="1">
        <v>44042</v>
      </c>
      <c r="B1104">
        <v>110.72</v>
      </c>
      <c r="C1104">
        <v>111.38500000000001</v>
      </c>
      <c r="D1104">
        <v>109.64</v>
      </c>
      <c r="E1104">
        <v>111.18</v>
      </c>
      <c r="F1104">
        <v>354345</v>
      </c>
      <c r="G1104">
        <f t="shared" si="97"/>
        <v>-1.0678056593699846E-2</v>
      </c>
      <c r="I1104" s="1">
        <v>44042</v>
      </c>
      <c r="J1104">
        <v>3231.76</v>
      </c>
      <c r="K1104">
        <v>3250.92</v>
      </c>
      <c r="L1104">
        <v>3204.13</v>
      </c>
      <c r="M1104">
        <v>3246.22</v>
      </c>
      <c r="N1104">
        <f t="shared" si="93"/>
        <v>-7.1547647820724009E-3</v>
      </c>
      <c r="P1104" s="1">
        <v>44042</v>
      </c>
      <c r="Q1104">
        <v>90.95</v>
      </c>
      <c r="R1104">
        <v>92.24</v>
      </c>
      <c r="S1104">
        <v>90.95</v>
      </c>
      <c r="T1104">
        <v>92.06</v>
      </c>
      <c r="U1104">
        <v>1794</v>
      </c>
      <c r="V1104">
        <f t="shared" si="94"/>
        <v>6.4502022521045529E-3</v>
      </c>
      <c r="AE1104" s="1">
        <v>44057</v>
      </c>
      <c r="AF1104">
        <v>1.431</v>
      </c>
      <c r="AG1104">
        <v>1.45</v>
      </c>
      <c r="AH1104">
        <v>1.3979999999999999</v>
      </c>
      <c r="AI1104">
        <v>1.448</v>
      </c>
      <c r="AJ1104">
        <f t="shared" si="95"/>
        <v>5.1918735891647819E-2</v>
      </c>
      <c r="AL1104" s="1">
        <v>44042</v>
      </c>
      <c r="AM1104">
        <v>183.44</v>
      </c>
      <c r="AN1104">
        <v>184.33</v>
      </c>
      <c r="AO1104">
        <v>182.13</v>
      </c>
      <c r="AP1104">
        <v>183.76</v>
      </c>
      <c r="AQ1104">
        <v>18061230</v>
      </c>
      <c r="AR1104">
        <f t="shared" si="96"/>
        <v>-7.4002052611678529E-3</v>
      </c>
    </row>
    <row r="1105" spans="1:44" x14ac:dyDescent="0.2">
      <c r="A1105" s="1">
        <v>44041</v>
      </c>
      <c r="B1105">
        <v>110.39</v>
      </c>
      <c r="C1105">
        <v>112.571</v>
      </c>
      <c r="D1105">
        <v>110.33499999999999</v>
      </c>
      <c r="E1105">
        <v>112.38</v>
      </c>
      <c r="F1105">
        <v>239829</v>
      </c>
      <c r="G1105">
        <f t="shared" si="97"/>
        <v>2.3870262390670464E-2</v>
      </c>
      <c r="I1105" s="1">
        <v>44041</v>
      </c>
      <c r="J1105">
        <v>3227.22</v>
      </c>
      <c r="K1105">
        <v>3264.74</v>
      </c>
      <c r="L1105">
        <v>3227.22</v>
      </c>
      <c r="M1105">
        <v>3258.44</v>
      </c>
      <c r="N1105">
        <f t="shared" si="93"/>
        <v>3.4357636567717898E-3</v>
      </c>
      <c r="P1105" s="1">
        <v>44041</v>
      </c>
      <c r="Q1105">
        <v>91.2</v>
      </c>
      <c r="R1105">
        <v>91.62</v>
      </c>
      <c r="S1105">
        <v>91.17</v>
      </c>
      <c r="T1105">
        <v>91.47</v>
      </c>
      <c r="U1105">
        <v>1335</v>
      </c>
      <c r="V1105">
        <f t="shared" si="94"/>
        <v>1.4417211933015383E-2</v>
      </c>
      <c r="AE1105" s="1">
        <v>44056</v>
      </c>
      <c r="AF1105">
        <v>1.3759999999999999</v>
      </c>
      <c r="AG1105">
        <v>1.4430000000000001</v>
      </c>
      <c r="AH1105">
        <v>1.329</v>
      </c>
      <c r="AI1105">
        <v>1.431</v>
      </c>
      <c r="AJ1105">
        <f t="shared" si="95"/>
        <v>1.1415525114155176E-2</v>
      </c>
      <c r="AL1105" s="1">
        <v>44041</v>
      </c>
      <c r="AM1105">
        <v>184.00899999999999</v>
      </c>
      <c r="AN1105">
        <v>186.14</v>
      </c>
      <c r="AO1105">
        <v>182.39</v>
      </c>
      <c r="AP1105">
        <v>185.13</v>
      </c>
      <c r="AQ1105">
        <v>25640100</v>
      </c>
      <c r="AR1105">
        <f t="shared" si="96"/>
        <v>7.5102040816326281E-3</v>
      </c>
    </row>
    <row r="1106" spans="1:44" x14ac:dyDescent="0.2">
      <c r="A1106" s="1">
        <v>44040</v>
      </c>
      <c r="B1106">
        <v>110</v>
      </c>
      <c r="C1106">
        <v>110.82989999999999</v>
      </c>
      <c r="D1106">
        <v>109.72</v>
      </c>
      <c r="E1106">
        <v>109.76</v>
      </c>
      <c r="F1106">
        <v>371377</v>
      </c>
      <c r="G1106">
        <f t="shared" si="97"/>
        <v>-5.7971014492753676E-3</v>
      </c>
      <c r="I1106" s="1">
        <v>44040</v>
      </c>
      <c r="J1106">
        <v>3234.27</v>
      </c>
      <c r="K1106">
        <v>3243.72</v>
      </c>
      <c r="L1106">
        <v>3216.17</v>
      </c>
      <c r="M1106">
        <v>3218.44</v>
      </c>
      <c r="N1106">
        <f t="shared" si="93"/>
        <v>5.9733997044413868E-4</v>
      </c>
      <c r="P1106" s="1">
        <v>44040</v>
      </c>
      <c r="Q1106">
        <v>90.95</v>
      </c>
      <c r="R1106">
        <v>91.16</v>
      </c>
      <c r="S1106">
        <v>90.17</v>
      </c>
      <c r="T1106">
        <v>90.17</v>
      </c>
      <c r="U1106">
        <v>1389</v>
      </c>
      <c r="V1106">
        <f t="shared" si="94"/>
        <v>-1.2376779846659315E-2</v>
      </c>
      <c r="AE1106" s="1">
        <v>44055</v>
      </c>
      <c r="AF1106">
        <v>1.331</v>
      </c>
      <c r="AG1106">
        <v>1.3839999999999999</v>
      </c>
      <c r="AH1106">
        <v>1.3140000000000001</v>
      </c>
      <c r="AI1106">
        <v>1.3759999999999999</v>
      </c>
      <c r="AJ1106">
        <f t="shared" si="95"/>
        <v>5.5421686746987907E-2</v>
      </c>
      <c r="AL1106" s="1">
        <v>44040</v>
      </c>
      <c r="AM1106">
        <v>182.02</v>
      </c>
      <c r="AN1106">
        <v>184.26</v>
      </c>
      <c r="AO1106">
        <v>181.42</v>
      </c>
      <c r="AP1106">
        <v>183.75</v>
      </c>
      <c r="AQ1106">
        <v>21164631</v>
      </c>
      <c r="AR1106">
        <f t="shared" si="96"/>
        <v>8.3411073917577256E-3</v>
      </c>
    </row>
    <row r="1107" spans="1:44" x14ac:dyDescent="0.2">
      <c r="A1107" s="1">
        <v>44039</v>
      </c>
      <c r="B1107">
        <v>109.99</v>
      </c>
      <c r="C1107">
        <v>110.49</v>
      </c>
      <c r="D1107">
        <v>108.97</v>
      </c>
      <c r="E1107">
        <v>110.4</v>
      </c>
      <c r="F1107">
        <v>293269</v>
      </c>
      <c r="G1107">
        <f t="shared" si="97"/>
        <v>4.1841004184101143E-3</v>
      </c>
      <c r="I1107" s="1">
        <v>44039</v>
      </c>
      <c r="J1107">
        <v>3219.84</v>
      </c>
      <c r="K1107">
        <v>3241.43</v>
      </c>
      <c r="L1107">
        <v>3214.25</v>
      </c>
      <c r="M1107">
        <v>3239.41</v>
      </c>
      <c r="N1107">
        <f t="shared" si="93"/>
        <v>4.4374306651457996E-3</v>
      </c>
      <c r="P1107" s="1">
        <v>44039</v>
      </c>
      <c r="Q1107">
        <v>90.07</v>
      </c>
      <c r="R1107">
        <v>91.35</v>
      </c>
      <c r="S1107">
        <v>90.07</v>
      </c>
      <c r="T1107">
        <v>91.3</v>
      </c>
      <c r="U1107">
        <v>3388</v>
      </c>
      <c r="V1107">
        <f t="shared" si="94"/>
        <v>1.9086951668712954E-2</v>
      </c>
      <c r="AE1107" s="1">
        <v>44054</v>
      </c>
      <c r="AF1107">
        <v>1.2549999999999999</v>
      </c>
      <c r="AG1107">
        <v>1.3540000000000001</v>
      </c>
      <c r="AH1107">
        <v>1.2450000000000001</v>
      </c>
      <c r="AI1107">
        <v>1.331</v>
      </c>
      <c r="AJ1107">
        <f t="shared" si="95"/>
        <v>2.2167487684729176E-2</v>
      </c>
      <c r="AL1107" s="1">
        <v>44039</v>
      </c>
      <c r="AM1107">
        <v>181.85</v>
      </c>
      <c r="AN1107">
        <v>182.83</v>
      </c>
      <c r="AO1107">
        <v>181.53</v>
      </c>
      <c r="AP1107">
        <v>182.23</v>
      </c>
      <c r="AQ1107">
        <v>21115600</v>
      </c>
      <c r="AR1107">
        <f t="shared" si="96"/>
        <v>1.975377728035815E-2</v>
      </c>
    </row>
    <row r="1108" spans="1:44" x14ac:dyDescent="0.2">
      <c r="A1108" s="1">
        <v>44036</v>
      </c>
      <c r="B1108">
        <v>110.65</v>
      </c>
      <c r="C1108">
        <v>111.06</v>
      </c>
      <c r="D1108">
        <v>109.72</v>
      </c>
      <c r="E1108">
        <v>109.94</v>
      </c>
      <c r="F1108">
        <v>409961</v>
      </c>
      <c r="G1108">
        <f t="shared" si="97"/>
        <v>-1.0084638933909639E-2</v>
      </c>
      <c r="I1108" s="1">
        <v>44036</v>
      </c>
      <c r="J1108">
        <v>3218.58</v>
      </c>
      <c r="K1108">
        <v>3227.26</v>
      </c>
      <c r="L1108">
        <v>3200.05</v>
      </c>
      <c r="M1108">
        <v>3215.63</v>
      </c>
      <c r="N1108">
        <f t="shared" si="93"/>
        <v>-7.0159433511446049E-3</v>
      </c>
      <c r="P1108" s="1">
        <v>44036</v>
      </c>
      <c r="Q1108">
        <v>89.86</v>
      </c>
      <c r="R1108">
        <v>89.93</v>
      </c>
      <c r="S1108">
        <v>88.44</v>
      </c>
      <c r="T1108">
        <v>89.59</v>
      </c>
      <c r="U1108">
        <v>1178</v>
      </c>
      <c r="V1108">
        <f t="shared" si="94"/>
        <v>-1.0711130742049458E-2</v>
      </c>
      <c r="AE1108" s="1">
        <v>44053</v>
      </c>
      <c r="AF1108">
        <v>1.236</v>
      </c>
      <c r="AG1108">
        <v>1.258</v>
      </c>
      <c r="AH1108">
        <v>1.218</v>
      </c>
      <c r="AI1108">
        <v>1.2549999999999999</v>
      </c>
      <c r="AJ1108">
        <f t="shared" si="95"/>
        <v>4.013663535439789E-2</v>
      </c>
      <c r="AL1108" s="1">
        <v>44036</v>
      </c>
      <c r="AM1108">
        <v>179.14</v>
      </c>
      <c r="AN1108">
        <v>179.16</v>
      </c>
      <c r="AO1108">
        <v>178.2</v>
      </c>
      <c r="AP1108">
        <v>178.7</v>
      </c>
      <c r="AQ1108">
        <v>15601330</v>
      </c>
      <c r="AR1108">
        <f t="shared" si="96"/>
        <v>8.5788463709221222E-3</v>
      </c>
    </row>
    <row r="1109" spans="1:44" x14ac:dyDescent="0.2">
      <c r="A1109" s="1">
        <v>44035</v>
      </c>
      <c r="B1109">
        <v>110.67</v>
      </c>
      <c r="C1109">
        <v>112.1061</v>
      </c>
      <c r="D1109">
        <v>110.23</v>
      </c>
      <c r="E1109">
        <v>111.06</v>
      </c>
      <c r="F1109">
        <v>400060</v>
      </c>
      <c r="G1109">
        <f t="shared" si="97"/>
        <v>1.8944519621110327E-3</v>
      </c>
      <c r="I1109" s="1">
        <v>44035</v>
      </c>
      <c r="J1109">
        <v>3271.64</v>
      </c>
      <c r="K1109">
        <v>3279.99</v>
      </c>
      <c r="L1109">
        <v>3222.66</v>
      </c>
      <c r="M1109">
        <v>3235.66</v>
      </c>
      <c r="N1109">
        <f t="shared" si="93"/>
        <v>-9.357228489748258E-3</v>
      </c>
      <c r="P1109" s="1">
        <v>44035</v>
      </c>
      <c r="Q1109">
        <v>92.43</v>
      </c>
      <c r="R1109">
        <v>92.77</v>
      </c>
      <c r="S1109">
        <v>89.86</v>
      </c>
      <c r="T1109">
        <v>90.56</v>
      </c>
      <c r="U1109">
        <v>4023</v>
      </c>
      <c r="V1109">
        <f t="shared" si="94"/>
        <v>-1.3507625272331099E-2</v>
      </c>
      <c r="AE1109" s="1">
        <v>44050</v>
      </c>
      <c r="AF1109">
        <v>1.1990000000000001</v>
      </c>
      <c r="AG1109">
        <v>1.2430000000000001</v>
      </c>
      <c r="AH1109">
        <v>1.171</v>
      </c>
      <c r="AI1109">
        <v>1.236</v>
      </c>
      <c r="AJ1109">
        <f t="shared" si="95"/>
        <v>1.7108639863130895E-3</v>
      </c>
      <c r="AL1109" s="1">
        <v>44035</v>
      </c>
      <c r="AM1109">
        <v>176.17</v>
      </c>
      <c r="AN1109">
        <v>178.41</v>
      </c>
      <c r="AO1109">
        <v>175.65</v>
      </c>
      <c r="AP1109">
        <v>177.18</v>
      </c>
      <c r="AQ1109">
        <v>23006820</v>
      </c>
      <c r="AR1109">
        <f t="shared" si="96"/>
        <v>8.8253715196721025E-3</v>
      </c>
    </row>
    <row r="1110" spans="1:44" x14ac:dyDescent="0.2">
      <c r="A1110" s="1">
        <v>44034</v>
      </c>
      <c r="B1110">
        <v>109.51</v>
      </c>
      <c r="C1110">
        <v>110.87</v>
      </c>
      <c r="D1110">
        <v>109.44</v>
      </c>
      <c r="E1110">
        <v>110.85</v>
      </c>
      <c r="F1110">
        <v>654488</v>
      </c>
      <c r="G1110">
        <f t="shared" si="97"/>
        <v>7.269422989550179E-3</v>
      </c>
      <c r="I1110" s="1">
        <v>44034</v>
      </c>
      <c r="J1110">
        <v>3254.86</v>
      </c>
      <c r="K1110">
        <v>3279.32</v>
      </c>
      <c r="L1110">
        <v>3253.1</v>
      </c>
      <c r="M1110">
        <v>3276.02</v>
      </c>
      <c r="N1110">
        <f t="shared" si="93"/>
        <v>1.6411260649614743E-3</v>
      </c>
      <c r="P1110" s="1">
        <v>44034</v>
      </c>
      <c r="Q1110">
        <v>91.7</v>
      </c>
      <c r="R1110">
        <v>91.8</v>
      </c>
      <c r="S1110">
        <v>91.59</v>
      </c>
      <c r="T1110">
        <v>91.8</v>
      </c>
      <c r="U1110">
        <v>988</v>
      </c>
      <c r="V1110">
        <f t="shared" si="94"/>
        <v>6.2479447550147227E-3</v>
      </c>
      <c r="AE1110" s="1">
        <v>44049</v>
      </c>
      <c r="AF1110">
        <v>1.2250000000000001</v>
      </c>
      <c r="AG1110">
        <v>1.234</v>
      </c>
      <c r="AH1110">
        <v>1.169</v>
      </c>
      <c r="AI1110">
        <v>1.1990000000000001</v>
      </c>
      <c r="AJ1110">
        <f t="shared" si="95"/>
        <v>-1.2668918918918836E-2</v>
      </c>
      <c r="AL1110" s="1">
        <v>44034</v>
      </c>
      <c r="AM1110">
        <v>174.05</v>
      </c>
      <c r="AN1110">
        <v>175.77</v>
      </c>
      <c r="AO1110">
        <v>173.76</v>
      </c>
      <c r="AP1110">
        <v>175.63</v>
      </c>
      <c r="AQ1110">
        <v>18712471</v>
      </c>
      <c r="AR1110">
        <f t="shared" si="96"/>
        <v>1.5202312138728297E-2</v>
      </c>
    </row>
    <row r="1111" spans="1:44" x14ac:dyDescent="0.2">
      <c r="A1111" s="1">
        <v>44033</v>
      </c>
      <c r="B1111">
        <v>108.93</v>
      </c>
      <c r="C1111">
        <v>110.67</v>
      </c>
      <c r="D1111">
        <v>108.7856</v>
      </c>
      <c r="E1111">
        <v>110.05</v>
      </c>
      <c r="F1111">
        <v>379097</v>
      </c>
      <c r="G1111">
        <f t="shared" si="97"/>
        <v>2.0304097904691246E-2</v>
      </c>
      <c r="I1111" s="1">
        <v>44033</v>
      </c>
      <c r="J1111">
        <v>3268.52</v>
      </c>
      <c r="K1111">
        <v>3277.29</v>
      </c>
      <c r="L1111">
        <v>3247.77</v>
      </c>
      <c r="M1111">
        <v>3257.3</v>
      </c>
      <c r="N1111">
        <f t="shared" si="93"/>
        <v>1.0142574553054942E-2</v>
      </c>
      <c r="P1111" s="1">
        <v>44033</v>
      </c>
      <c r="Q1111">
        <v>91.92</v>
      </c>
      <c r="R1111">
        <v>91.99</v>
      </c>
      <c r="S1111">
        <v>91.23</v>
      </c>
      <c r="T1111">
        <v>91.23</v>
      </c>
      <c r="U1111">
        <v>7677</v>
      </c>
      <c r="V1111">
        <f t="shared" si="94"/>
        <v>-7.1825008161932376E-3</v>
      </c>
      <c r="AE1111" s="1">
        <v>44048</v>
      </c>
      <c r="AF1111">
        <v>1.19</v>
      </c>
      <c r="AG1111">
        <v>1.242</v>
      </c>
      <c r="AH1111">
        <v>1.1839999999999999</v>
      </c>
      <c r="AI1111">
        <v>1.2250000000000001</v>
      </c>
      <c r="AJ1111">
        <f t="shared" si="95"/>
        <v>2.5402201524131174E-3</v>
      </c>
      <c r="AL1111" s="1">
        <v>44033</v>
      </c>
      <c r="AM1111">
        <v>172.53</v>
      </c>
      <c r="AN1111">
        <v>173.25</v>
      </c>
      <c r="AO1111">
        <v>172.31</v>
      </c>
      <c r="AP1111">
        <v>173</v>
      </c>
      <c r="AQ1111">
        <v>12864620</v>
      </c>
      <c r="AR1111">
        <f t="shared" si="96"/>
        <v>1.2051012051012064E-2</v>
      </c>
    </row>
    <row r="1112" spans="1:44" x14ac:dyDescent="0.2">
      <c r="A1112" s="1">
        <v>44032</v>
      </c>
      <c r="B1112">
        <v>108.86</v>
      </c>
      <c r="C1112">
        <v>109.09</v>
      </c>
      <c r="D1112">
        <v>107.53</v>
      </c>
      <c r="E1112">
        <v>107.86</v>
      </c>
      <c r="F1112">
        <v>664027</v>
      </c>
      <c r="G1112">
        <f t="shared" si="97"/>
        <v>-1.1456328475850059E-2</v>
      </c>
      <c r="I1112" s="1">
        <v>44032</v>
      </c>
      <c r="J1112">
        <v>3224.29</v>
      </c>
      <c r="K1112">
        <v>3258.61</v>
      </c>
      <c r="L1112">
        <v>3215.16</v>
      </c>
      <c r="M1112">
        <v>3251.84</v>
      </c>
      <c r="N1112">
        <f t="shared" si="93"/>
        <v>2.9666370314911992E-3</v>
      </c>
      <c r="P1112" s="1">
        <v>44032</v>
      </c>
      <c r="Q1112">
        <v>90</v>
      </c>
      <c r="R1112">
        <v>91.89</v>
      </c>
      <c r="S1112">
        <v>90</v>
      </c>
      <c r="T1112">
        <v>91.89</v>
      </c>
      <c r="U1112">
        <v>2323</v>
      </c>
      <c r="V1112">
        <f t="shared" si="94"/>
        <v>1.9980019980019949E-2</v>
      </c>
      <c r="AE1112" s="1">
        <v>44047</v>
      </c>
      <c r="AF1112">
        <v>1.234</v>
      </c>
      <c r="AG1112">
        <v>1.244</v>
      </c>
      <c r="AH1112">
        <v>1.181</v>
      </c>
      <c r="AI1112">
        <v>1.19</v>
      </c>
      <c r="AJ1112">
        <f t="shared" si="95"/>
        <v>-1.005867560771166E-2</v>
      </c>
      <c r="AL1112" s="1">
        <v>44032</v>
      </c>
      <c r="AM1112">
        <v>170.76</v>
      </c>
      <c r="AN1112">
        <v>171.07</v>
      </c>
      <c r="AO1112">
        <v>170.27</v>
      </c>
      <c r="AP1112">
        <v>170.94</v>
      </c>
      <c r="AQ1112">
        <v>10095550</v>
      </c>
      <c r="AR1112">
        <f t="shared" si="96"/>
        <v>4.8201269691981732E-3</v>
      </c>
    </row>
    <row r="1113" spans="1:44" x14ac:dyDescent="0.2">
      <c r="A1113" s="1">
        <v>44029</v>
      </c>
      <c r="B1113">
        <v>109.55</v>
      </c>
      <c r="C1113">
        <v>110.13</v>
      </c>
      <c r="D1113">
        <v>108.6932</v>
      </c>
      <c r="E1113">
        <v>109.11</v>
      </c>
      <c r="F1113">
        <v>411377</v>
      </c>
      <c r="G1113">
        <f t="shared" si="97"/>
        <v>-1.8296587686396748E-3</v>
      </c>
      <c r="I1113" s="1">
        <v>44029</v>
      </c>
      <c r="J1113">
        <v>3224.21</v>
      </c>
      <c r="K1113">
        <v>3233.52</v>
      </c>
      <c r="L1113">
        <v>3205.65</v>
      </c>
      <c r="M1113">
        <v>3224.73</v>
      </c>
      <c r="N1113">
        <f t="shared" si="93"/>
        <v>2.2072225574393547E-3</v>
      </c>
      <c r="P1113" s="1">
        <v>44029</v>
      </c>
      <c r="Q1113">
        <v>89.34</v>
      </c>
      <c r="R1113">
        <v>90.25</v>
      </c>
      <c r="S1113">
        <v>89.24</v>
      </c>
      <c r="T1113">
        <v>90.09</v>
      </c>
      <c r="U1113">
        <v>888</v>
      </c>
      <c r="V1113">
        <f t="shared" si="94"/>
        <v>1.2133468149646087E-2</v>
      </c>
      <c r="AE1113" s="1">
        <v>44046</v>
      </c>
      <c r="AF1113">
        <v>1.198</v>
      </c>
      <c r="AG1113">
        <v>1.2589999999999999</v>
      </c>
      <c r="AH1113">
        <v>1.1930000000000001</v>
      </c>
      <c r="AI1113">
        <v>1.234</v>
      </c>
      <c r="AJ1113">
        <f t="shared" si="95"/>
        <v>1.6183986371380008E-2</v>
      </c>
      <c r="AL1113" s="1">
        <v>44029</v>
      </c>
      <c r="AM1113">
        <v>169.94</v>
      </c>
      <c r="AN1113">
        <v>170.27</v>
      </c>
      <c r="AO1113">
        <v>169.60499999999999</v>
      </c>
      <c r="AP1113">
        <v>170.12</v>
      </c>
      <c r="AQ1113">
        <v>10296040</v>
      </c>
      <c r="AR1113">
        <f t="shared" si="96"/>
        <v>8.2380133941801388E-3</v>
      </c>
    </row>
    <row r="1114" spans="1:44" x14ac:dyDescent="0.2">
      <c r="A1114" s="1">
        <v>44028</v>
      </c>
      <c r="B1114">
        <v>108.91</v>
      </c>
      <c r="C1114">
        <v>110.04989999999999</v>
      </c>
      <c r="D1114">
        <v>108.14</v>
      </c>
      <c r="E1114">
        <v>109.31</v>
      </c>
      <c r="F1114">
        <v>335862</v>
      </c>
      <c r="G1114">
        <f t="shared" si="97"/>
        <v>-3.1007751937984804E-3</v>
      </c>
      <c r="I1114" s="1">
        <v>44028</v>
      </c>
      <c r="J1114">
        <v>3208.36</v>
      </c>
      <c r="K1114">
        <v>3220.39</v>
      </c>
      <c r="L1114">
        <v>3198.59</v>
      </c>
      <c r="M1114">
        <v>3215.57</v>
      </c>
      <c r="N1114">
        <f t="shared" si="93"/>
        <v>-6.7796398355392858E-4</v>
      </c>
      <c r="P1114" s="1">
        <v>44028</v>
      </c>
      <c r="Q1114">
        <v>88.67</v>
      </c>
      <c r="R1114">
        <v>89.01</v>
      </c>
      <c r="S1114">
        <v>88.31</v>
      </c>
      <c r="T1114">
        <v>89.01</v>
      </c>
      <c r="U1114">
        <v>797</v>
      </c>
      <c r="V1114">
        <f t="shared" si="94"/>
        <v>-6.1411344350156003E-3</v>
      </c>
      <c r="AE1114" s="1">
        <v>44043</v>
      </c>
      <c r="AF1114">
        <v>1.2090000000000001</v>
      </c>
      <c r="AG1114">
        <v>1.232</v>
      </c>
      <c r="AH1114">
        <v>1.1739999999999999</v>
      </c>
      <c r="AI1114">
        <v>1.198</v>
      </c>
      <c r="AJ1114">
        <f t="shared" si="95"/>
        <v>-1.3445378151260517E-2</v>
      </c>
      <c r="AL1114" s="1">
        <v>44028</v>
      </c>
      <c r="AM1114">
        <v>169.8</v>
      </c>
      <c r="AN1114">
        <v>169.995</v>
      </c>
      <c r="AO1114">
        <v>168.65</v>
      </c>
      <c r="AP1114">
        <v>168.73</v>
      </c>
      <c r="AQ1114">
        <v>10242370</v>
      </c>
      <c r="AR1114">
        <f t="shared" si="96"/>
        <v>-9.451684865563071E-3</v>
      </c>
    </row>
    <row r="1115" spans="1:44" x14ac:dyDescent="0.2">
      <c r="A1115" s="1">
        <v>44027</v>
      </c>
      <c r="B1115">
        <v>108.14</v>
      </c>
      <c r="C1115">
        <v>110.06</v>
      </c>
      <c r="D1115">
        <v>108.05</v>
      </c>
      <c r="E1115">
        <v>109.65</v>
      </c>
      <c r="F1115">
        <v>412327</v>
      </c>
      <c r="G1115">
        <f t="shared" si="97"/>
        <v>3.6291465834987276E-2</v>
      </c>
      <c r="I1115" s="1">
        <v>44027</v>
      </c>
      <c r="J1115">
        <v>3225.98</v>
      </c>
      <c r="K1115">
        <v>3238.28</v>
      </c>
      <c r="L1115">
        <v>3200.76</v>
      </c>
      <c r="M1115">
        <v>3226.56</v>
      </c>
      <c r="N1115">
        <f t="shared" si="93"/>
        <v>2.3372105663659212E-2</v>
      </c>
      <c r="P1115" s="1">
        <v>44027</v>
      </c>
      <c r="Q1115">
        <v>89.12</v>
      </c>
      <c r="R1115">
        <v>89.56</v>
      </c>
      <c r="S1115">
        <v>88.59</v>
      </c>
      <c r="T1115">
        <v>89.56</v>
      </c>
      <c r="U1115">
        <v>672</v>
      </c>
      <c r="V1115">
        <f t="shared" si="94"/>
        <v>1.3236791492250273E-2</v>
      </c>
      <c r="AE1115" s="1">
        <v>44042</v>
      </c>
      <c r="AF1115">
        <v>1.24</v>
      </c>
      <c r="AG1115">
        <v>1.2450000000000001</v>
      </c>
      <c r="AH1115">
        <v>1.19</v>
      </c>
      <c r="AI1115">
        <v>1.2090000000000001</v>
      </c>
      <c r="AJ1115">
        <f t="shared" si="95"/>
        <v>-2.1381578947368439E-2</v>
      </c>
      <c r="AL1115" s="1">
        <v>44027</v>
      </c>
      <c r="AM1115">
        <v>169.62</v>
      </c>
      <c r="AN1115">
        <v>170.43</v>
      </c>
      <c r="AO1115">
        <v>169.39</v>
      </c>
      <c r="AP1115">
        <v>170.34</v>
      </c>
      <c r="AQ1115">
        <v>7533752</v>
      </c>
      <c r="AR1115">
        <f t="shared" si="96"/>
        <v>8.8136788295437854E-4</v>
      </c>
    </row>
    <row r="1116" spans="1:44" x14ac:dyDescent="0.2">
      <c r="A1116" s="1">
        <v>44026</v>
      </c>
      <c r="B1116">
        <v>104.13</v>
      </c>
      <c r="C1116">
        <v>105.88</v>
      </c>
      <c r="D1116">
        <v>103.47</v>
      </c>
      <c r="E1116">
        <v>105.81</v>
      </c>
      <c r="F1116">
        <v>364316</v>
      </c>
      <c r="G1116">
        <f t="shared" si="97"/>
        <v>1.3991375179683834E-2</v>
      </c>
      <c r="I1116" s="1">
        <v>44026</v>
      </c>
      <c r="J1116">
        <v>3141.11</v>
      </c>
      <c r="K1116">
        <v>3200.95</v>
      </c>
      <c r="L1116">
        <v>3127.66</v>
      </c>
      <c r="M1116">
        <v>3197.52</v>
      </c>
      <c r="N1116">
        <f t="shared" si="93"/>
        <v>-6.9123619194584362E-3</v>
      </c>
      <c r="P1116" s="1">
        <v>44026</v>
      </c>
      <c r="Q1116">
        <v>86.37</v>
      </c>
      <c r="R1116">
        <v>88.39</v>
      </c>
      <c r="S1116">
        <v>86.37</v>
      </c>
      <c r="T1116">
        <v>88.39</v>
      </c>
      <c r="U1116">
        <v>1100</v>
      </c>
      <c r="V1116">
        <f t="shared" si="94"/>
        <v>1.8200668125791939E-2</v>
      </c>
      <c r="AE1116" s="1">
        <v>44041</v>
      </c>
      <c r="AF1116">
        <v>1.2190000000000001</v>
      </c>
      <c r="AG1116">
        <v>1.2549999999999999</v>
      </c>
      <c r="AH1116">
        <v>1.216</v>
      </c>
      <c r="AI1116">
        <v>1.24</v>
      </c>
      <c r="AJ1116">
        <f t="shared" si="95"/>
        <v>0</v>
      </c>
      <c r="AL1116" s="1">
        <v>44026</v>
      </c>
      <c r="AM1116">
        <v>168.97</v>
      </c>
      <c r="AN1116">
        <v>170.2</v>
      </c>
      <c r="AO1116">
        <v>168.8141</v>
      </c>
      <c r="AP1116">
        <v>170.19</v>
      </c>
      <c r="AQ1116">
        <v>9812736</v>
      </c>
      <c r="AR1116">
        <f t="shared" si="96"/>
        <v>4.6635182998818895E-3</v>
      </c>
    </row>
    <row r="1117" spans="1:44" x14ac:dyDescent="0.2">
      <c r="A1117" s="1">
        <v>44025</v>
      </c>
      <c r="B1117">
        <v>105.73</v>
      </c>
      <c r="C1117">
        <v>107.04</v>
      </c>
      <c r="D1117">
        <v>104.25</v>
      </c>
      <c r="E1117">
        <v>104.35</v>
      </c>
      <c r="F1117">
        <v>655901</v>
      </c>
      <c r="G1117">
        <f t="shared" si="97"/>
        <v>-4.8636276940683303E-3</v>
      </c>
      <c r="I1117" s="1">
        <v>44025</v>
      </c>
      <c r="J1117">
        <v>3205.08</v>
      </c>
      <c r="K1117">
        <v>3235.32</v>
      </c>
      <c r="L1117">
        <v>3149.43</v>
      </c>
      <c r="M1117">
        <v>3155.22</v>
      </c>
      <c r="N1117">
        <f t="shared" si="93"/>
        <v>4.2120769588868245E-3</v>
      </c>
      <c r="P1117" s="1">
        <v>44025</v>
      </c>
      <c r="Q1117">
        <v>90</v>
      </c>
      <c r="R1117">
        <v>90.38</v>
      </c>
      <c r="S1117">
        <v>86.81</v>
      </c>
      <c r="T1117">
        <v>86.81</v>
      </c>
      <c r="U1117">
        <v>7704</v>
      </c>
      <c r="V1117">
        <f t="shared" si="94"/>
        <v>-2.5044923629829335E-2</v>
      </c>
      <c r="AE1117" s="1">
        <v>44040</v>
      </c>
      <c r="AF1117">
        <v>1.26</v>
      </c>
      <c r="AG1117">
        <v>1.29</v>
      </c>
      <c r="AH1117">
        <v>1.216</v>
      </c>
      <c r="AI1117">
        <v>1.2190000000000001</v>
      </c>
      <c r="AJ1117">
        <f t="shared" si="95"/>
        <v>9.1286307053941064E-3</v>
      </c>
      <c r="AL1117" s="1">
        <v>44025</v>
      </c>
      <c r="AM1117">
        <v>170.29</v>
      </c>
      <c r="AN1117">
        <v>170.42</v>
      </c>
      <c r="AO1117">
        <v>169.16</v>
      </c>
      <c r="AP1117">
        <v>169.4</v>
      </c>
      <c r="AQ1117">
        <v>11095950</v>
      </c>
      <c r="AR1117">
        <f t="shared" si="96"/>
        <v>1.2412081092263607E-3</v>
      </c>
    </row>
    <row r="1118" spans="1:44" x14ac:dyDescent="0.2">
      <c r="A1118" s="1">
        <v>44022</v>
      </c>
      <c r="B1118">
        <v>102.48</v>
      </c>
      <c r="C1118">
        <v>104.96</v>
      </c>
      <c r="D1118">
        <v>102.43</v>
      </c>
      <c r="E1118">
        <v>104.86</v>
      </c>
      <c r="F1118">
        <v>472314</v>
      </c>
      <c r="G1118">
        <f t="shared" si="97"/>
        <v>2.3423775131758792E-2</v>
      </c>
      <c r="I1118" s="1">
        <v>44022</v>
      </c>
      <c r="J1118">
        <v>3152.47</v>
      </c>
      <c r="K1118">
        <v>3186.82</v>
      </c>
      <c r="L1118">
        <v>3136.22</v>
      </c>
      <c r="M1118">
        <v>3185.04</v>
      </c>
      <c r="N1118">
        <f t="shared" si="93"/>
        <v>6.5859999358089619E-3</v>
      </c>
      <c r="P1118" s="1">
        <v>44022</v>
      </c>
      <c r="Q1118">
        <v>88.67</v>
      </c>
      <c r="R1118">
        <v>89.04</v>
      </c>
      <c r="S1118">
        <v>88.67</v>
      </c>
      <c r="T1118">
        <v>89.04</v>
      </c>
      <c r="U1118">
        <v>351</v>
      </c>
      <c r="V1118">
        <f t="shared" si="94"/>
        <v>4.4943820224726129E-4</v>
      </c>
      <c r="AE1118" s="1">
        <v>44039</v>
      </c>
      <c r="AF1118">
        <v>1.232</v>
      </c>
      <c r="AG1118">
        <v>1.262</v>
      </c>
      <c r="AH1118">
        <v>1.2050000000000001</v>
      </c>
      <c r="AI1118">
        <v>1.26</v>
      </c>
      <c r="AJ1118">
        <f t="shared" si="95"/>
        <v>2.4958402662230562E-3</v>
      </c>
      <c r="AL1118" s="1">
        <v>44022</v>
      </c>
      <c r="AM1118">
        <v>169.95</v>
      </c>
      <c r="AN1118">
        <v>170.15</v>
      </c>
      <c r="AO1118">
        <v>168.57</v>
      </c>
      <c r="AP1118">
        <v>169.19</v>
      </c>
      <c r="AQ1118">
        <v>8218013</v>
      </c>
      <c r="AR1118">
        <f t="shared" si="96"/>
        <v>-2.5938807993868876E-3</v>
      </c>
    </row>
    <row r="1119" spans="1:44" x14ac:dyDescent="0.2">
      <c r="A1119" s="1">
        <v>44021</v>
      </c>
      <c r="B1119">
        <v>105.02</v>
      </c>
      <c r="C1119">
        <v>105.02</v>
      </c>
      <c r="D1119">
        <v>101.45</v>
      </c>
      <c r="E1119">
        <v>102.46</v>
      </c>
      <c r="F1119">
        <v>515645</v>
      </c>
      <c r="G1119">
        <f t="shared" si="97"/>
        <v>-2.4190476190476248E-2</v>
      </c>
      <c r="I1119" s="1">
        <v>44021</v>
      </c>
      <c r="J1119">
        <v>3176.17</v>
      </c>
      <c r="K1119">
        <v>3179.78</v>
      </c>
      <c r="L1119">
        <v>3115.7</v>
      </c>
      <c r="M1119">
        <v>3152.05</v>
      </c>
      <c r="N1119">
        <f t="shared" si="93"/>
        <v>-6.6410970084776425E-3</v>
      </c>
      <c r="P1119" s="1">
        <v>44021</v>
      </c>
      <c r="Q1119">
        <v>89.52</v>
      </c>
      <c r="R1119">
        <v>89.52</v>
      </c>
      <c r="S1119">
        <v>87.85</v>
      </c>
      <c r="T1119">
        <v>89</v>
      </c>
      <c r="U1119">
        <v>6671</v>
      </c>
      <c r="V1119">
        <f t="shared" si="94"/>
        <v>8.9968511021140684E-4</v>
      </c>
      <c r="AE1119" s="1">
        <v>44036</v>
      </c>
      <c r="AF1119">
        <v>1.232</v>
      </c>
      <c r="AG1119">
        <v>1.2629999999999999</v>
      </c>
      <c r="AH1119">
        <v>1.202</v>
      </c>
      <c r="AI1119">
        <v>1.232</v>
      </c>
      <c r="AJ1119">
        <f t="shared" si="95"/>
        <v>-2.196908055329547E-2</v>
      </c>
      <c r="AL1119" s="1">
        <v>44021</v>
      </c>
      <c r="AM1119">
        <v>170.48</v>
      </c>
      <c r="AN1119">
        <v>170.63499999999999</v>
      </c>
      <c r="AO1119">
        <v>168.78</v>
      </c>
      <c r="AP1119">
        <v>169.63</v>
      </c>
      <c r="AQ1119">
        <v>13327390</v>
      </c>
      <c r="AR1119">
        <f t="shared" si="96"/>
        <v>-2.7044505849844669E-3</v>
      </c>
    </row>
    <row r="1120" spans="1:44" x14ac:dyDescent="0.2">
      <c r="A1120" s="1">
        <v>44020</v>
      </c>
      <c r="B1120">
        <v>104.57</v>
      </c>
      <c r="C1120">
        <v>105.6691</v>
      </c>
      <c r="D1120">
        <v>103.49</v>
      </c>
      <c r="E1120">
        <v>105</v>
      </c>
      <c r="F1120">
        <v>422581</v>
      </c>
      <c r="G1120">
        <f t="shared" si="97"/>
        <v>3.9200688402332593E-3</v>
      </c>
      <c r="I1120" s="1">
        <v>44020</v>
      </c>
      <c r="J1120">
        <v>3153.07</v>
      </c>
      <c r="K1120">
        <v>3171.8</v>
      </c>
      <c r="L1120">
        <v>3136.53</v>
      </c>
      <c r="M1120">
        <v>3169.94</v>
      </c>
      <c r="N1120">
        <f t="shared" si="93"/>
        <v>-2.0363164308462604E-3</v>
      </c>
      <c r="P1120" s="1">
        <v>44020</v>
      </c>
      <c r="Q1120">
        <v>88.22</v>
      </c>
      <c r="R1120">
        <v>88.92</v>
      </c>
      <c r="S1120">
        <v>88.22</v>
      </c>
      <c r="T1120">
        <v>88.92</v>
      </c>
      <c r="U1120">
        <v>1537</v>
      </c>
      <c r="V1120">
        <f t="shared" si="94"/>
        <v>1.2756264236902102E-2</v>
      </c>
      <c r="AE1120" s="1">
        <v>44035</v>
      </c>
      <c r="AF1120">
        <v>1.2949999999999999</v>
      </c>
      <c r="AG1120">
        <v>1.2949999999999999</v>
      </c>
      <c r="AH1120">
        <v>1.2290000000000001</v>
      </c>
      <c r="AI1120">
        <v>1.232</v>
      </c>
      <c r="AJ1120">
        <f t="shared" si="95"/>
        <v>-3.6833855799372983E-2</v>
      </c>
      <c r="AL1120" s="1">
        <v>44020</v>
      </c>
      <c r="AM1120">
        <v>170.32</v>
      </c>
      <c r="AN1120">
        <v>170.85579999999999</v>
      </c>
      <c r="AO1120">
        <v>169.78270000000001</v>
      </c>
      <c r="AP1120">
        <v>170.09</v>
      </c>
      <c r="AQ1120">
        <v>11662730</v>
      </c>
      <c r="AR1120">
        <f t="shared" si="96"/>
        <v>6.2115475627071192E-3</v>
      </c>
    </row>
    <row r="1121" spans="1:44" x14ac:dyDescent="0.2">
      <c r="A1121" s="1">
        <v>44019</v>
      </c>
      <c r="B1121">
        <v>105.95</v>
      </c>
      <c r="C1121">
        <v>106.14</v>
      </c>
      <c r="D1121">
        <v>104.34</v>
      </c>
      <c r="E1121">
        <v>104.59</v>
      </c>
      <c r="F1121">
        <v>464550</v>
      </c>
      <c r="G1121">
        <f t="shared" si="97"/>
        <v>-2.1974939218253175E-2</v>
      </c>
      <c r="I1121" s="1">
        <v>44019</v>
      </c>
      <c r="J1121">
        <v>3166.44</v>
      </c>
      <c r="K1121">
        <v>3184.15</v>
      </c>
      <c r="L1121">
        <v>3142.93</v>
      </c>
      <c r="M1121">
        <v>3145.32</v>
      </c>
      <c r="N1121">
        <f t="shared" si="93"/>
        <v>-3.9172310627549698E-3</v>
      </c>
      <c r="P1121" s="1">
        <v>44019</v>
      </c>
      <c r="Q1121">
        <v>88.17</v>
      </c>
      <c r="R1121">
        <v>88.5</v>
      </c>
      <c r="S1121">
        <v>87.8</v>
      </c>
      <c r="T1121">
        <v>87.8</v>
      </c>
      <c r="U1121">
        <v>551</v>
      </c>
      <c r="V1121">
        <f t="shared" si="94"/>
        <v>2.2784233310544567E-4</v>
      </c>
      <c r="AE1121" s="1">
        <v>44034</v>
      </c>
      <c r="AF1121">
        <v>1.3120000000000001</v>
      </c>
      <c r="AG1121">
        <v>1.3160000000000001</v>
      </c>
      <c r="AH1121">
        <v>1.276</v>
      </c>
      <c r="AI1121">
        <v>1.2949999999999999</v>
      </c>
      <c r="AJ1121">
        <f t="shared" si="95"/>
        <v>-1.6191210485736244E-2</v>
      </c>
      <c r="AL1121" s="1">
        <v>44019</v>
      </c>
      <c r="AM1121">
        <v>167.41</v>
      </c>
      <c r="AN1121">
        <v>169.04</v>
      </c>
      <c r="AO1121">
        <v>167.38</v>
      </c>
      <c r="AP1121">
        <v>169.04</v>
      </c>
      <c r="AQ1121">
        <v>11633120</v>
      </c>
      <c r="AR1121">
        <f t="shared" si="96"/>
        <v>6.3102750327420068E-3</v>
      </c>
    </row>
    <row r="1122" spans="1:44" x14ac:dyDescent="0.2">
      <c r="A1122" s="1">
        <v>44018</v>
      </c>
      <c r="B1122">
        <v>108.07</v>
      </c>
      <c r="C1122">
        <v>108.67</v>
      </c>
      <c r="D1122">
        <v>106.34</v>
      </c>
      <c r="E1122">
        <v>106.94</v>
      </c>
      <c r="F1122">
        <v>534479</v>
      </c>
      <c r="G1122">
        <f t="shared" si="97"/>
        <v>8.7727572870483217E-3</v>
      </c>
      <c r="I1122" s="1">
        <v>44018</v>
      </c>
      <c r="J1122">
        <v>3155.29</v>
      </c>
      <c r="K1122">
        <v>3182.59</v>
      </c>
      <c r="L1122">
        <v>3155.29</v>
      </c>
      <c r="M1122">
        <v>3179.72</v>
      </c>
      <c r="N1122">
        <f t="shared" si="93"/>
        <v>9.8479126393814041E-3</v>
      </c>
      <c r="P1122" s="1">
        <v>44018</v>
      </c>
      <c r="Q1122">
        <v>87.99</v>
      </c>
      <c r="R1122">
        <v>88.39</v>
      </c>
      <c r="S1122">
        <v>87.61</v>
      </c>
      <c r="T1122">
        <v>87.78</v>
      </c>
      <c r="U1122">
        <v>3965</v>
      </c>
      <c r="V1122">
        <f t="shared" si="94"/>
        <v>1.2924071082391006E-2</v>
      </c>
      <c r="AE1122" s="1">
        <v>44033</v>
      </c>
      <c r="AF1122">
        <v>1.3140000000000001</v>
      </c>
      <c r="AG1122">
        <v>1.325</v>
      </c>
      <c r="AH1122">
        <v>1.2969999999999999</v>
      </c>
      <c r="AI1122">
        <v>1.3120000000000001</v>
      </c>
      <c r="AJ1122">
        <f t="shared" si="95"/>
        <v>-7.7041602465339901E-4</v>
      </c>
      <c r="AL1122" s="1">
        <v>44018</v>
      </c>
      <c r="AM1122">
        <v>167.75</v>
      </c>
      <c r="AN1122">
        <v>168</v>
      </c>
      <c r="AO1122">
        <v>167.1901</v>
      </c>
      <c r="AP1122">
        <v>167.98</v>
      </c>
      <c r="AQ1122">
        <v>7265701</v>
      </c>
      <c r="AR1122">
        <f t="shared" si="96"/>
        <v>5.9887411666067793E-3</v>
      </c>
    </row>
    <row r="1123" spans="1:44" x14ac:dyDescent="0.2">
      <c r="A1123" s="1">
        <v>44014</v>
      </c>
      <c r="B1123">
        <v>107.66</v>
      </c>
      <c r="C1123">
        <v>108.59990000000001</v>
      </c>
      <c r="D1123">
        <v>105.82</v>
      </c>
      <c r="E1123">
        <v>106.01</v>
      </c>
      <c r="F1123">
        <v>563412</v>
      </c>
      <c r="G1123">
        <f t="shared" si="97"/>
        <v>4.0727410494412466E-3</v>
      </c>
      <c r="I1123" s="1">
        <v>44014</v>
      </c>
      <c r="J1123">
        <v>3143.64</v>
      </c>
      <c r="K1123">
        <v>3165.81</v>
      </c>
      <c r="L1123">
        <v>3124.52</v>
      </c>
      <c r="M1123">
        <v>3130.01</v>
      </c>
      <c r="N1123">
        <f t="shared" si="93"/>
        <v>7.5294163170673998E-3</v>
      </c>
      <c r="P1123" s="1">
        <v>44014</v>
      </c>
      <c r="Q1123">
        <v>87.25</v>
      </c>
      <c r="R1123">
        <v>87.26</v>
      </c>
      <c r="S1123">
        <v>86.66</v>
      </c>
      <c r="T1123">
        <v>86.66</v>
      </c>
      <c r="U1123">
        <v>1575</v>
      </c>
      <c r="V1123">
        <f t="shared" si="94"/>
        <v>3.1253617316818615E-3</v>
      </c>
      <c r="AE1123" s="1">
        <v>44032</v>
      </c>
      <c r="AF1123">
        <v>1.33</v>
      </c>
      <c r="AG1123">
        <v>1.3360000000000001</v>
      </c>
      <c r="AH1123">
        <v>1.298</v>
      </c>
      <c r="AI1123">
        <v>1.3140000000000001</v>
      </c>
      <c r="AJ1123">
        <f t="shared" si="95"/>
        <v>8.5470085470086415E-3</v>
      </c>
      <c r="AL1123" s="1">
        <v>44014</v>
      </c>
      <c r="AM1123">
        <v>166.2</v>
      </c>
      <c r="AN1123">
        <v>167.24</v>
      </c>
      <c r="AO1123">
        <v>166.02</v>
      </c>
      <c r="AP1123">
        <v>166.98</v>
      </c>
      <c r="AQ1123">
        <v>8753455</v>
      </c>
      <c r="AR1123">
        <f t="shared" si="96"/>
        <v>2.1606049693913406E-3</v>
      </c>
    </row>
    <row r="1124" spans="1:44" x14ac:dyDescent="0.2">
      <c r="A1124" s="1">
        <v>44013</v>
      </c>
      <c r="B1124">
        <v>106.98</v>
      </c>
      <c r="C1124">
        <v>107.9</v>
      </c>
      <c r="D1124">
        <v>105.2901</v>
      </c>
      <c r="E1124">
        <v>105.58</v>
      </c>
      <c r="F1124">
        <v>499049</v>
      </c>
      <c r="G1124">
        <f t="shared" si="97"/>
        <v>-1.2532734754957009E-2</v>
      </c>
      <c r="I1124" s="1">
        <v>44013</v>
      </c>
      <c r="J1124">
        <v>3105.92</v>
      </c>
      <c r="K1124">
        <v>3128.44</v>
      </c>
      <c r="L1124">
        <v>3101.17</v>
      </c>
      <c r="M1124">
        <v>3115.86</v>
      </c>
      <c r="N1124">
        <f t="shared" si="93"/>
        <v>1.7500976104310329E-2</v>
      </c>
      <c r="P1124" s="1">
        <v>44013</v>
      </c>
      <c r="Q1124">
        <v>85.95</v>
      </c>
      <c r="R1124">
        <v>86.44</v>
      </c>
      <c r="S1124">
        <v>85.57</v>
      </c>
      <c r="T1124">
        <v>86.39</v>
      </c>
      <c r="U1124">
        <v>6175</v>
      </c>
      <c r="V1124">
        <f t="shared" si="94"/>
        <v>5.1192553810354589E-3</v>
      </c>
      <c r="AE1124" s="1">
        <v>44029</v>
      </c>
      <c r="AF1124">
        <v>1.3120000000000001</v>
      </c>
      <c r="AG1124">
        <v>1.335</v>
      </c>
      <c r="AH1124">
        <v>1.2869999999999999</v>
      </c>
      <c r="AI1124">
        <v>1.33</v>
      </c>
      <c r="AJ1124">
        <f t="shared" si="95"/>
        <v>-3.8699690402477674E-3</v>
      </c>
      <c r="AL1124" s="1">
        <v>44013</v>
      </c>
      <c r="AM1124">
        <v>167.05</v>
      </c>
      <c r="AN1124">
        <v>167.06</v>
      </c>
      <c r="AO1124">
        <v>165.34</v>
      </c>
      <c r="AP1124">
        <v>166.62</v>
      </c>
      <c r="AQ1124">
        <v>13214760</v>
      </c>
      <c r="AR1124">
        <f t="shared" si="96"/>
        <v>-4.4810898010396128E-3</v>
      </c>
    </row>
    <row r="1125" spans="1:44" x14ac:dyDescent="0.2">
      <c r="A1125" s="1">
        <v>44012</v>
      </c>
      <c r="B1125">
        <v>105.44</v>
      </c>
      <c r="C1125">
        <v>107.26</v>
      </c>
      <c r="D1125">
        <v>105.17</v>
      </c>
      <c r="E1125">
        <v>106.92</v>
      </c>
      <c r="F1125">
        <v>525389</v>
      </c>
      <c r="G1125">
        <f t="shared" si="97"/>
        <v>1.2595889762288079E-2</v>
      </c>
      <c r="I1125" s="1">
        <v>44012</v>
      </c>
      <c r="J1125">
        <v>3050.2</v>
      </c>
      <c r="K1125">
        <v>3111.51</v>
      </c>
      <c r="L1125">
        <v>3047.83</v>
      </c>
      <c r="M1125">
        <v>3100.29</v>
      </c>
      <c r="N1125">
        <f t="shared" si="93"/>
        <v>1.6031389387080264E-2</v>
      </c>
      <c r="P1125" s="1">
        <v>44012</v>
      </c>
      <c r="Q1125">
        <v>84.82</v>
      </c>
      <c r="R1125">
        <v>85.95</v>
      </c>
      <c r="S1125">
        <v>84.82</v>
      </c>
      <c r="T1125">
        <v>85.95</v>
      </c>
      <c r="U1125">
        <v>5515</v>
      </c>
      <c r="V1125">
        <f t="shared" si="94"/>
        <v>2.2848982506247787E-2</v>
      </c>
      <c r="AE1125" s="1">
        <v>44028</v>
      </c>
      <c r="AF1125">
        <v>1.335</v>
      </c>
      <c r="AG1125">
        <v>1.335</v>
      </c>
      <c r="AH1125">
        <v>1.292</v>
      </c>
      <c r="AI1125">
        <v>1.3120000000000001</v>
      </c>
      <c r="AJ1125">
        <f t="shared" si="95"/>
        <v>-8.4420567920183414E-3</v>
      </c>
      <c r="AL1125" s="1">
        <v>44012</v>
      </c>
      <c r="AM1125">
        <v>166.31</v>
      </c>
      <c r="AN1125">
        <v>167.9906</v>
      </c>
      <c r="AO1125">
        <v>166.185</v>
      </c>
      <c r="AP1125">
        <v>167.37</v>
      </c>
      <c r="AQ1125">
        <v>12762300</v>
      </c>
      <c r="AR1125">
        <f t="shared" si="96"/>
        <v>4.4409770149433422E-3</v>
      </c>
    </row>
    <row r="1126" spans="1:44" x14ac:dyDescent="0.2">
      <c r="A1126" s="1">
        <v>44011</v>
      </c>
      <c r="B1126">
        <v>103.56</v>
      </c>
      <c r="C1126">
        <v>105.92</v>
      </c>
      <c r="D1126">
        <v>102.64230000000001</v>
      </c>
      <c r="E1126">
        <v>105.59</v>
      </c>
      <c r="F1126">
        <v>453427</v>
      </c>
      <c r="G1126">
        <f t="shared" si="97"/>
        <v>3.256405241541168E-2</v>
      </c>
      <c r="I1126" s="1">
        <v>44011</v>
      </c>
      <c r="J1126">
        <v>3018.59</v>
      </c>
      <c r="K1126">
        <v>3053.89</v>
      </c>
      <c r="L1126">
        <v>2999.74</v>
      </c>
      <c r="M1126">
        <v>3053.24</v>
      </c>
      <c r="N1126">
        <f t="shared" si="93"/>
        <v>-1.6274882431448554E-3</v>
      </c>
      <c r="P1126" s="1">
        <v>44011</v>
      </c>
      <c r="Q1126">
        <v>84.14</v>
      </c>
      <c r="R1126">
        <v>84.14</v>
      </c>
      <c r="S1126">
        <v>83.88</v>
      </c>
      <c r="T1126">
        <v>84.03</v>
      </c>
      <c r="U1126">
        <v>1582</v>
      </c>
      <c r="V1126">
        <f t="shared" si="94"/>
        <v>4.3026174256005668E-3</v>
      </c>
      <c r="AE1126" s="1">
        <v>44027</v>
      </c>
      <c r="AF1126">
        <v>1.3140000000000001</v>
      </c>
      <c r="AG1126">
        <v>1.357</v>
      </c>
      <c r="AH1126">
        <v>1.3029999999999999</v>
      </c>
      <c r="AI1126">
        <v>1.335</v>
      </c>
      <c r="AJ1126">
        <f t="shared" si="95"/>
        <v>1.8764659890539503E-2</v>
      </c>
      <c r="AL1126" s="1">
        <v>44011</v>
      </c>
      <c r="AM1126">
        <v>166.56</v>
      </c>
      <c r="AN1126">
        <v>166.8</v>
      </c>
      <c r="AO1126">
        <v>166.18</v>
      </c>
      <c r="AP1126">
        <v>166.63</v>
      </c>
      <c r="AQ1126">
        <v>6735695</v>
      </c>
      <c r="AR1126">
        <f t="shared" si="96"/>
        <v>5.4041071214124784E-4</v>
      </c>
    </row>
    <row r="1127" spans="1:44" x14ac:dyDescent="0.2">
      <c r="A1127" s="1">
        <v>44008</v>
      </c>
      <c r="B1127">
        <v>104.32</v>
      </c>
      <c r="C1127">
        <v>104.3329</v>
      </c>
      <c r="D1127">
        <v>102.02209999999999</v>
      </c>
      <c r="E1127">
        <v>102.26</v>
      </c>
      <c r="F1127">
        <v>508840</v>
      </c>
      <c r="G1127">
        <f t="shared" si="97"/>
        <v>-2.5259746449337445E-2</v>
      </c>
      <c r="I1127" s="1">
        <v>44008</v>
      </c>
      <c r="J1127">
        <v>3073.2</v>
      </c>
      <c r="K1127">
        <v>3073.73</v>
      </c>
      <c r="L1127">
        <v>3004.63</v>
      </c>
      <c r="M1127">
        <v>3009.05</v>
      </c>
      <c r="N1127">
        <f t="shared" si="93"/>
        <v>-6.4087089659095398E-3</v>
      </c>
      <c r="P1127" s="1">
        <v>44008</v>
      </c>
      <c r="Q1127">
        <v>84.59</v>
      </c>
      <c r="R1127">
        <v>84.59</v>
      </c>
      <c r="S1127">
        <v>83.67</v>
      </c>
      <c r="T1127">
        <v>83.67</v>
      </c>
      <c r="U1127">
        <v>965</v>
      </c>
      <c r="V1127">
        <f t="shared" si="94"/>
        <v>-2.0601662179562275E-2</v>
      </c>
      <c r="AE1127" s="1">
        <v>44026</v>
      </c>
      <c r="AF1127">
        <v>1.3109999999999999</v>
      </c>
      <c r="AG1127">
        <v>1.3260000000000001</v>
      </c>
      <c r="AH1127">
        <v>1.2789999999999999</v>
      </c>
      <c r="AI1127">
        <v>1.3140000000000001</v>
      </c>
      <c r="AJ1127">
        <f t="shared" si="95"/>
        <v>-2.2918258212375881E-2</v>
      </c>
      <c r="AL1127" s="1">
        <v>44008</v>
      </c>
      <c r="AM1127">
        <v>164.87</v>
      </c>
      <c r="AN1127">
        <v>166.56</v>
      </c>
      <c r="AO1127">
        <v>164.22</v>
      </c>
      <c r="AP1127">
        <v>166.54</v>
      </c>
      <c r="AQ1127">
        <v>9753492</v>
      </c>
      <c r="AR1127">
        <f t="shared" si="96"/>
        <v>4.4632086851627301E-3</v>
      </c>
    </row>
    <row r="1128" spans="1:44" x14ac:dyDescent="0.2">
      <c r="A1128" s="1">
        <v>44007</v>
      </c>
      <c r="B1128">
        <v>102.83</v>
      </c>
      <c r="C1128">
        <v>105</v>
      </c>
      <c r="D1128">
        <v>102.18</v>
      </c>
      <c r="E1128">
        <v>104.91</v>
      </c>
      <c r="F1128">
        <v>447416</v>
      </c>
      <c r="G1128">
        <f t="shared" si="97"/>
        <v>9.2352092352091745E-3</v>
      </c>
      <c r="I1128" s="1">
        <v>44007</v>
      </c>
      <c r="J1128">
        <v>3046.6</v>
      </c>
      <c r="K1128">
        <v>3086.25</v>
      </c>
      <c r="L1128">
        <v>3024.01</v>
      </c>
      <c r="M1128">
        <v>3083.76</v>
      </c>
      <c r="N1128">
        <f t="shared" si="93"/>
        <v>-2.6779854425766345E-3</v>
      </c>
      <c r="P1128" s="1">
        <v>44007</v>
      </c>
      <c r="Q1128">
        <v>84.38</v>
      </c>
      <c r="R1128">
        <v>85.43</v>
      </c>
      <c r="S1128">
        <v>84.13</v>
      </c>
      <c r="T1128">
        <v>85.43</v>
      </c>
      <c r="U1128">
        <v>13583</v>
      </c>
      <c r="V1128">
        <f t="shared" si="94"/>
        <v>1.5452276239153826E-2</v>
      </c>
      <c r="AE1128" s="1">
        <v>44025</v>
      </c>
      <c r="AF1128">
        <v>1.335</v>
      </c>
      <c r="AG1128">
        <v>1.3680000000000001</v>
      </c>
      <c r="AH1128">
        <v>1.3089999999999999</v>
      </c>
      <c r="AI1128">
        <v>1.3109999999999999</v>
      </c>
      <c r="AJ1128">
        <f t="shared" si="95"/>
        <v>4.719999999999995E-2</v>
      </c>
      <c r="AL1128" s="1">
        <v>44007</v>
      </c>
      <c r="AM1128">
        <v>165.89</v>
      </c>
      <c r="AN1128">
        <v>165.91</v>
      </c>
      <c r="AO1128">
        <v>165.16</v>
      </c>
      <c r="AP1128">
        <v>165.8</v>
      </c>
      <c r="AQ1128">
        <v>7093774</v>
      </c>
      <c r="AR1128">
        <f t="shared" si="96"/>
        <v>-6.0277275467145457E-4</v>
      </c>
    </row>
    <row r="1129" spans="1:44" x14ac:dyDescent="0.2">
      <c r="A1129" s="1">
        <v>44006</v>
      </c>
      <c r="B1129">
        <v>106.74</v>
      </c>
      <c r="C1129">
        <v>106.74</v>
      </c>
      <c r="D1129">
        <v>102.79</v>
      </c>
      <c r="E1129">
        <v>103.95</v>
      </c>
      <c r="F1129">
        <v>758963</v>
      </c>
      <c r="G1129">
        <f t="shared" si="97"/>
        <v>-3.7321726245601046E-2</v>
      </c>
      <c r="I1129" s="1">
        <v>44006</v>
      </c>
      <c r="J1129">
        <v>3114.4</v>
      </c>
      <c r="K1129">
        <v>3115.01</v>
      </c>
      <c r="L1129">
        <v>3032.13</v>
      </c>
      <c r="M1129">
        <v>3050.33</v>
      </c>
      <c r="N1129">
        <f t="shared" si="93"/>
        <v>-3.0376192790810646E-2</v>
      </c>
      <c r="P1129" s="1">
        <v>44006</v>
      </c>
      <c r="Q1129">
        <v>84.98</v>
      </c>
      <c r="R1129">
        <v>85.13</v>
      </c>
      <c r="S1129">
        <v>83.51</v>
      </c>
      <c r="T1129">
        <v>84.13</v>
      </c>
      <c r="U1129">
        <v>107988</v>
      </c>
      <c r="V1129">
        <f t="shared" si="94"/>
        <v>-2.299384508187207E-2</v>
      </c>
      <c r="AE1129" s="1">
        <v>44022</v>
      </c>
      <c r="AF1129">
        <v>1.319</v>
      </c>
      <c r="AG1129">
        <v>1.3380000000000001</v>
      </c>
      <c r="AH1129">
        <v>1.25</v>
      </c>
      <c r="AI1129">
        <v>1.335</v>
      </c>
      <c r="AJ1129">
        <f t="shared" si="95"/>
        <v>-3.920061491160641E-2</v>
      </c>
      <c r="AL1129" s="1">
        <v>44006</v>
      </c>
      <c r="AM1129">
        <v>166.01</v>
      </c>
      <c r="AN1129">
        <v>166.99</v>
      </c>
      <c r="AO1129">
        <v>165.45</v>
      </c>
      <c r="AP1129">
        <v>165.9</v>
      </c>
      <c r="AQ1129">
        <v>10901440</v>
      </c>
      <c r="AR1129">
        <f t="shared" si="96"/>
        <v>-3.483901970206536E-3</v>
      </c>
    </row>
    <row r="1130" spans="1:44" x14ac:dyDescent="0.2">
      <c r="A1130" s="1">
        <v>44005</v>
      </c>
      <c r="B1130">
        <v>109.15</v>
      </c>
      <c r="C1130">
        <v>109.46</v>
      </c>
      <c r="D1130">
        <v>107.66</v>
      </c>
      <c r="E1130">
        <v>107.98</v>
      </c>
      <c r="F1130">
        <v>412368</v>
      </c>
      <c r="G1130">
        <f t="shared" si="97"/>
        <v>2.5067310370440092E-3</v>
      </c>
      <c r="I1130" s="1">
        <v>44005</v>
      </c>
      <c r="J1130">
        <v>3138.7</v>
      </c>
      <c r="K1130">
        <v>3154.9</v>
      </c>
      <c r="L1130">
        <v>3127.12</v>
      </c>
      <c r="M1130">
        <v>3131.29</v>
      </c>
      <c r="N1130">
        <f t="shared" si="93"/>
        <v>1.549982301689621E-2</v>
      </c>
      <c r="P1130" s="1">
        <v>44005</v>
      </c>
      <c r="Q1130">
        <v>86.8</v>
      </c>
      <c r="R1130">
        <v>86.8</v>
      </c>
      <c r="S1130">
        <v>86.11</v>
      </c>
      <c r="T1130">
        <v>86.11</v>
      </c>
      <c r="U1130">
        <v>637</v>
      </c>
      <c r="V1130">
        <f t="shared" si="94"/>
        <v>2.4447031431896827E-3</v>
      </c>
      <c r="AE1130" s="1">
        <v>44021</v>
      </c>
      <c r="AF1130">
        <v>1.4039999999999999</v>
      </c>
      <c r="AG1130">
        <v>1.4039999999999999</v>
      </c>
      <c r="AH1130">
        <v>1.3009999999999999</v>
      </c>
      <c r="AI1130">
        <v>1.319</v>
      </c>
      <c r="AJ1130">
        <f t="shared" si="95"/>
        <v>-5.2439912600145716E-2</v>
      </c>
      <c r="AL1130" s="1">
        <v>44005</v>
      </c>
      <c r="AM1130">
        <v>165.63</v>
      </c>
      <c r="AN1130">
        <v>166.52</v>
      </c>
      <c r="AO1130">
        <v>165.52</v>
      </c>
      <c r="AP1130">
        <v>166.48</v>
      </c>
      <c r="AQ1130">
        <v>12137340</v>
      </c>
      <c r="AR1130">
        <f t="shared" si="96"/>
        <v>8.4196498879398288E-3</v>
      </c>
    </row>
    <row r="1131" spans="1:44" x14ac:dyDescent="0.2">
      <c r="A1131" s="1">
        <v>44004</v>
      </c>
      <c r="B1131">
        <v>107.43</v>
      </c>
      <c r="C1131">
        <v>107.9973</v>
      </c>
      <c r="D1131">
        <v>105.52</v>
      </c>
      <c r="E1131">
        <v>107.71</v>
      </c>
      <c r="F1131">
        <v>565866</v>
      </c>
      <c r="G1131">
        <f t="shared" si="97"/>
        <v>1.5808071415286172E-3</v>
      </c>
      <c r="I1131" s="1">
        <v>44004</v>
      </c>
      <c r="J1131">
        <v>3094.42</v>
      </c>
      <c r="K1131">
        <v>3120.92</v>
      </c>
      <c r="L1131">
        <v>3079.39</v>
      </c>
      <c r="M1131">
        <v>3117.86</v>
      </c>
      <c r="N1131">
        <f t="shared" si="93"/>
        <v>-1.2065738815677204E-3</v>
      </c>
      <c r="P1131" s="1">
        <v>44004</v>
      </c>
      <c r="Q1131">
        <v>85.02</v>
      </c>
      <c r="R1131">
        <v>88.32</v>
      </c>
      <c r="S1131">
        <v>84.78</v>
      </c>
      <c r="T1131">
        <v>85.9</v>
      </c>
      <c r="U1131">
        <v>17327</v>
      </c>
      <c r="V1131">
        <f t="shared" si="94"/>
        <v>1.0469356546288678E-2</v>
      </c>
      <c r="AE1131" s="1">
        <v>44020</v>
      </c>
      <c r="AF1131">
        <v>1.375</v>
      </c>
      <c r="AG1131">
        <v>1.4159999999999999</v>
      </c>
      <c r="AH1131">
        <v>1.373</v>
      </c>
      <c r="AI1131">
        <v>1.4039999999999999</v>
      </c>
      <c r="AJ1131">
        <f t="shared" si="95"/>
        <v>4.3891733723482118E-3</v>
      </c>
      <c r="AL1131" s="1">
        <v>44004</v>
      </c>
      <c r="AM1131">
        <v>165.06</v>
      </c>
      <c r="AN1131">
        <v>165.73</v>
      </c>
      <c r="AO1131">
        <v>164.41</v>
      </c>
      <c r="AP1131">
        <v>165.09</v>
      </c>
      <c r="AQ1131">
        <v>12385640</v>
      </c>
      <c r="AR1131">
        <f t="shared" si="96"/>
        <v>6.4622325184417627E-3</v>
      </c>
    </row>
    <row r="1132" spans="1:44" x14ac:dyDescent="0.2">
      <c r="A1132" s="1">
        <v>44001</v>
      </c>
      <c r="B1132">
        <v>110.48</v>
      </c>
      <c r="C1132">
        <v>110.48</v>
      </c>
      <c r="D1132">
        <v>106.6</v>
      </c>
      <c r="E1132">
        <v>107.54</v>
      </c>
      <c r="F1132">
        <v>681923</v>
      </c>
      <c r="G1132">
        <f t="shared" si="97"/>
        <v>-1.030738082090917E-2</v>
      </c>
      <c r="I1132" s="1">
        <v>44001</v>
      </c>
      <c r="J1132">
        <v>3140.29</v>
      </c>
      <c r="K1132">
        <v>3155.53</v>
      </c>
      <c r="L1132">
        <v>3083.11</v>
      </c>
      <c r="M1132">
        <v>3097.74</v>
      </c>
      <c r="N1132">
        <f t="shared" si="93"/>
        <v>-3.3618769617683765E-3</v>
      </c>
      <c r="P1132" s="1">
        <v>44001</v>
      </c>
      <c r="Q1132">
        <v>84.88</v>
      </c>
      <c r="R1132">
        <v>85.16</v>
      </c>
      <c r="S1132">
        <v>84.88</v>
      </c>
      <c r="T1132">
        <v>85.01</v>
      </c>
      <c r="U1132">
        <v>446</v>
      </c>
      <c r="V1132">
        <f t="shared" si="94"/>
        <v>3.8970240906943585E-3</v>
      </c>
      <c r="AE1132" s="1">
        <v>44019</v>
      </c>
      <c r="AF1132">
        <v>1.4410000000000001</v>
      </c>
      <c r="AG1132">
        <v>1.454</v>
      </c>
      <c r="AH1132">
        <v>1.367</v>
      </c>
      <c r="AI1132">
        <v>1.375</v>
      </c>
      <c r="AJ1132">
        <f t="shared" si="95"/>
        <v>-4.4723969252271178E-2</v>
      </c>
      <c r="AL1132" s="1">
        <v>44001</v>
      </c>
      <c r="AM1132">
        <v>162.87</v>
      </c>
      <c r="AN1132">
        <v>164.09</v>
      </c>
      <c r="AO1132">
        <v>162.78</v>
      </c>
      <c r="AP1132">
        <v>164.03</v>
      </c>
      <c r="AQ1132">
        <v>12187390</v>
      </c>
      <c r="AR1132">
        <f t="shared" si="96"/>
        <v>1.1033037475345118E-2</v>
      </c>
    </row>
    <row r="1133" spans="1:44" x14ac:dyDescent="0.2">
      <c r="A1133" s="1">
        <v>44000</v>
      </c>
      <c r="B1133">
        <v>107.81</v>
      </c>
      <c r="C1133">
        <v>109.854</v>
      </c>
      <c r="D1133">
        <v>107.515</v>
      </c>
      <c r="E1133">
        <v>108.66</v>
      </c>
      <c r="F1133">
        <v>584427</v>
      </c>
      <c r="G1133">
        <f t="shared" si="97"/>
        <v>-2.8448196751399675E-3</v>
      </c>
      <c r="I1133" s="1">
        <v>44000</v>
      </c>
      <c r="J1133">
        <v>3101.64</v>
      </c>
      <c r="K1133">
        <v>3120</v>
      </c>
      <c r="L1133">
        <v>3093.51</v>
      </c>
      <c r="M1133">
        <v>3115.34</v>
      </c>
      <c r="N1133">
        <f t="shared" si="93"/>
        <v>-4.6717695775137244E-3</v>
      </c>
      <c r="P1133" s="1">
        <v>44000</v>
      </c>
      <c r="Q1133">
        <v>84.68</v>
      </c>
      <c r="R1133">
        <v>84.68</v>
      </c>
      <c r="S1133">
        <v>84.68</v>
      </c>
      <c r="T1133">
        <v>84.68</v>
      </c>
      <c r="U1133">
        <v>147</v>
      </c>
      <c r="V1133">
        <f t="shared" si="94"/>
        <v>1.893043066729896E-3</v>
      </c>
      <c r="AE1133" s="1">
        <v>44018</v>
      </c>
      <c r="AF1133">
        <v>1.4330000000000001</v>
      </c>
      <c r="AG1133">
        <v>1.4770000000000001</v>
      </c>
      <c r="AH1133">
        <v>1.431</v>
      </c>
      <c r="AI1133">
        <v>1.4410000000000001</v>
      </c>
      <c r="AJ1133">
        <f t="shared" si="95"/>
        <v>9.8800282286520911E-3</v>
      </c>
      <c r="AL1133" s="1">
        <v>44000</v>
      </c>
      <c r="AM1133">
        <v>162.197</v>
      </c>
      <c r="AN1133">
        <v>162.32</v>
      </c>
      <c r="AO1133">
        <v>161.44</v>
      </c>
      <c r="AP1133">
        <v>162.24</v>
      </c>
      <c r="AQ1133">
        <v>5397628</v>
      </c>
      <c r="AR1133">
        <f t="shared" si="96"/>
        <v>-1.9685039370078319E-3</v>
      </c>
    </row>
    <row r="1134" spans="1:44" x14ac:dyDescent="0.2">
      <c r="A1134" s="1">
        <v>43999</v>
      </c>
      <c r="B1134">
        <v>111.26</v>
      </c>
      <c r="C1134">
        <v>111.34</v>
      </c>
      <c r="D1134">
        <v>108.855</v>
      </c>
      <c r="E1134">
        <v>108.97</v>
      </c>
      <c r="F1134">
        <v>499394</v>
      </c>
      <c r="G1134">
        <f t="shared" si="97"/>
        <v>-1.8022889069117781E-2</v>
      </c>
      <c r="I1134" s="1">
        <v>43999</v>
      </c>
      <c r="J1134">
        <v>3136.13</v>
      </c>
      <c r="K1134">
        <v>3141.16</v>
      </c>
      <c r="L1134">
        <v>3108.03</v>
      </c>
      <c r="M1134">
        <v>3113.49</v>
      </c>
      <c r="N1134">
        <f t="shared" si="93"/>
        <v>1.0393165282861926E-2</v>
      </c>
      <c r="P1134" s="1">
        <v>43999</v>
      </c>
      <c r="Q1134">
        <v>84.89</v>
      </c>
      <c r="R1134">
        <v>85.15</v>
      </c>
      <c r="S1134">
        <v>84.52</v>
      </c>
      <c r="T1134">
        <v>84.52</v>
      </c>
      <c r="U1134">
        <v>1602</v>
      </c>
      <c r="V1134">
        <f t="shared" si="94"/>
        <v>1.8966334755808037E-3</v>
      </c>
      <c r="AE1134" s="1">
        <v>44014</v>
      </c>
      <c r="AF1134">
        <v>1.4239999999999999</v>
      </c>
      <c r="AG1134">
        <v>1.4710000000000001</v>
      </c>
      <c r="AH1134">
        <v>1.417</v>
      </c>
      <c r="AI1134">
        <v>1.4330000000000001</v>
      </c>
      <c r="AJ1134">
        <f t="shared" si="95"/>
        <v>4.9645390070922821E-3</v>
      </c>
      <c r="AL1134" s="1">
        <v>43999</v>
      </c>
      <c r="AM1134">
        <v>162</v>
      </c>
      <c r="AN1134">
        <v>162.62</v>
      </c>
      <c r="AO1134">
        <v>161.77000000000001</v>
      </c>
      <c r="AP1134">
        <v>162.56</v>
      </c>
      <c r="AQ1134">
        <v>4758210</v>
      </c>
      <c r="AR1134">
        <f t="shared" si="96"/>
        <v>1.9106317411402298E-3</v>
      </c>
    </row>
    <row r="1135" spans="1:44" x14ac:dyDescent="0.2">
      <c r="A1135" s="1">
        <v>43998</v>
      </c>
      <c r="B1135">
        <v>112.86</v>
      </c>
      <c r="C1135">
        <v>113.27</v>
      </c>
      <c r="D1135">
        <v>108.99</v>
      </c>
      <c r="E1135">
        <v>110.97</v>
      </c>
      <c r="F1135">
        <v>525686</v>
      </c>
      <c r="G1135">
        <f t="shared" si="97"/>
        <v>2.3708487084870784E-2</v>
      </c>
      <c r="I1135" s="1">
        <v>43998</v>
      </c>
      <c r="J1135">
        <v>3131</v>
      </c>
      <c r="K1135">
        <v>3153.45</v>
      </c>
      <c r="L1135">
        <v>3076.06</v>
      </c>
      <c r="M1135">
        <v>3124.74</v>
      </c>
      <c r="N1135">
        <f t="shared" si="93"/>
        <v>3.7226114928886014E-2</v>
      </c>
      <c r="P1135" s="1">
        <v>43998</v>
      </c>
      <c r="Q1135">
        <v>85.5</v>
      </c>
      <c r="R1135">
        <v>85.5</v>
      </c>
      <c r="S1135">
        <v>84.33</v>
      </c>
      <c r="T1135">
        <v>84.36</v>
      </c>
      <c r="U1135">
        <v>4065</v>
      </c>
      <c r="V1135">
        <f t="shared" si="94"/>
        <v>1.5406836783822835E-2</v>
      </c>
      <c r="AE1135" s="1">
        <v>44013</v>
      </c>
      <c r="AF1135">
        <v>1.411</v>
      </c>
      <c r="AG1135">
        <v>1.4650000000000001</v>
      </c>
      <c r="AH1135">
        <v>1.41</v>
      </c>
      <c r="AI1135">
        <v>1.4239999999999999</v>
      </c>
      <c r="AJ1135">
        <f t="shared" si="95"/>
        <v>3.2210834553440565E-2</v>
      </c>
      <c r="AL1135" s="1">
        <v>43998</v>
      </c>
      <c r="AM1135">
        <v>161.85</v>
      </c>
      <c r="AN1135">
        <v>162.685</v>
      </c>
      <c r="AO1135">
        <v>161.36000000000001</v>
      </c>
      <c r="AP1135">
        <v>162.25</v>
      </c>
      <c r="AQ1135">
        <v>7969781</v>
      </c>
      <c r="AR1135">
        <f t="shared" si="96"/>
        <v>-4.9282326125800837E-4</v>
      </c>
    </row>
    <row r="1136" spans="1:44" x14ac:dyDescent="0.2">
      <c r="A1136" s="1">
        <v>43997</v>
      </c>
      <c r="B1136">
        <v>103.49</v>
      </c>
      <c r="C1136">
        <v>109.211</v>
      </c>
      <c r="D1136">
        <v>102.72</v>
      </c>
      <c r="E1136">
        <v>108.4</v>
      </c>
      <c r="F1136">
        <v>668811</v>
      </c>
      <c r="G1136">
        <f t="shared" si="97"/>
        <v>1.4221556886227641E-2</v>
      </c>
      <c r="I1136" s="1">
        <v>43997</v>
      </c>
      <c r="J1136">
        <v>2993.76</v>
      </c>
      <c r="K1136">
        <v>3079.76</v>
      </c>
      <c r="L1136">
        <v>2965.66</v>
      </c>
      <c r="M1136">
        <v>3066.59</v>
      </c>
      <c r="N1136">
        <f t="shared" si="93"/>
        <v>-6.3026265970172078E-3</v>
      </c>
      <c r="P1136" s="1">
        <v>43997</v>
      </c>
      <c r="Q1136">
        <v>80.19</v>
      </c>
      <c r="R1136">
        <v>83.08</v>
      </c>
      <c r="S1136">
        <v>80.19</v>
      </c>
      <c r="T1136">
        <v>83.08</v>
      </c>
      <c r="U1136">
        <v>863</v>
      </c>
      <c r="V1136">
        <f t="shared" si="94"/>
        <v>2.2774836882924955E-2</v>
      </c>
      <c r="AE1136" s="1">
        <v>44012</v>
      </c>
      <c r="AF1136">
        <v>1.379</v>
      </c>
      <c r="AG1136">
        <v>1.429</v>
      </c>
      <c r="AH1136">
        <v>1.3660000000000001</v>
      </c>
      <c r="AI1136">
        <v>1.411</v>
      </c>
      <c r="AJ1136">
        <f t="shared" si="95"/>
        <v>6.6322770817981722E-3</v>
      </c>
      <c r="AL1136" s="1">
        <v>43997</v>
      </c>
      <c r="AM1136">
        <v>160.52000000000001</v>
      </c>
      <c r="AN1136">
        <v>162.56</v>
      </c>
      <c r="AO1136">
        <v>160.16</v>
      </c>
      <c r="AP1136">
        <v>162.33000000000001</v>
      </c>
      <c r="AQ1136">
        <v>8538826</v>
      </c>
      <c r="AR1136">
        <f t="shared" si="96"/>
        <v>-1.7832984872708894E-3</v>
      </c>
    </row>
    <row r="1137" spans="1:44" x14ac:dyDescent="0.2">
      <c r="A1137" s="1">
        <v>43994</v>
      </c>
      <c r="B1137">
        <v>108.33</v>
      </c>
      <c r="C1137">
        <v>109.09</v>
      </c>
      <c r="D1137">
        <v>103.9</v>
      </c>
      <c r="E1137">
        <v>106.88</v>
      </c>
      <c r="F1137">
        <v>649280</v>
      </c>
      <c r="G1137">
        <f t="shared" si="97"/>
        <v>2.5719769673704342E-2</v>
      </c>
      <c r="I1137" s="1">
        <v>43994</v>
      </c>
      <c r="J1137">
        <v>3071.04</v>
      </c>
      <c r="K1137">
        <v>3088.42</v>
      </c>
      <c r="L1137">
        <v>2984.47</v>
      </c>
      <c r="M1137">
        <v>3041.31</v>
      </c>
      <c r="N1137">
        <f t="shared" si="93"/>
        <v>-5.0075179447172631E-3</v>
      </c>
      <c r="P1137" s="1">
        <v>43994</v>
      </c>
      <c r="Q1137">
        <v>82.39</v>
      </c>
      <c r="R1137">
        <v>82.5</v>
      </c>
      <c r="S1137">
        <v>80</v>
      </c>
      <c r="T1137">
        <v>81.23</v>
      </c>
      <c r="U1137">
        <v>964</v>
      </c>
      <c r="V1137">
        <f t="shared" si="94"/>
        <v>9.8209845847837679E-3</v>
      </c>
      <c r="AE1137" s="1">
        <v>44011</v>
      </c>
      <c r="AF1137">
        <v>1.3740000000000001</v>
      </c>
      <c r="AG1137">
        <v>1.403</v>
      </c>
      <c r="AH1137">
        <v>1.357</v>
      </c>
      <c r="AI1137">
        <v>1.379</v>
      </c>
      <c r="AJ1137">
        <f t="shared" si="95"/>
        <v>-8.0409356725147079E-3</v>
      </c>
      <c r="AL1137" s="1">
        <v>43994</v>
      </c>
      <c r="AM1137">
        <v>163.41</v>
      </c>
      <c r="AN1137">
        <v>163.88</v>
      </c>
      <c r="AO1137">
        <v>162.56</v>
      </c>
      <c r="AP1137">
        <v>162.62</v>
      </c>
      <c r="AQ1137">
        <v>6895361</v>
      </c>
      <c r="AR1137">
        <f t="shared" si="96"/>
        <v>1.4163433708973348E-3</v>
      </c>
    </row>
    <row r="1138" spans="1:44" x14ac:dyDescent="0.2">
      <c r="A1138" s="1">
        <v>43993</v>
      </c>
      <c r="B1138">
        <v>107.86</v>
      </c>
      <c r="C1138">
        <v>108.63</v>
      </c>
      <c r="D1138">
        <v>103.93</v>
      </c>
      <c r="E1138">
        <v>104.2</v>
      </c>
      <c r="F1138">
        <v>1348637</v>
      </c>
      <c r="G1138">
        <f t="shared" si="97"/>
        <v>-7.8039285082286261E-2</v>
      </c>
      <c r="I1138" s="1">
        <v>43993</v>
      </c>
      <c r="J1138">
        <v>3123.53</v>
      </c>
      <c r="K1138">
        <v>3123.53</v>
      </c>
      <c r="L1138">
        <v>2999.49</v>
      </c>
      <c r="M1138">
        <v>3002.1</v>
      </c>
      <c r="N1138">
        <f t="shared" si="93"/>
        <v>-5.7205900380010631E-2</v>
      </c>
      <c r="P1138" s="1">
        <v>43993</v>
      </c>
      <c r="Q1138">
        <v>83.11</v>
      </c>
      <c r="R1138">
        <v>83.11</v>
      </c>
      <c r="S1138">
        <v>80.44</v>
      </c>
      <c r="T1138">
        <v>80.44</v>
      </c>
      <c r="U1138">
        <v>1257</v>
      </c>
      <c r="V1138">
        <f t="shared" si="94"/>
        <v>-5.3980947900740955E-2</v>
      </c>
      <c r="AE1138" s="1">
        <v>44008</v>
      </c>
      <c r="AF1138">
        <v>1.4370000000000001</v>
      </c>
      <c r="AG1138">
        <v>1.4370000000000001</v>
      </c>
      <c r="AH1138">
        <v>1.3680000000000001</v>
      </c>
      <c r="AI1138">
        <v>1.3740000000000001</v>
      </c>
      <c r="AJ1138">
        <f t="shared" si="95"/>
        <v>-2.425106990014252E-2</v>
      </c>
      <c r="AL1138" s="1">
        <v>43993</v>
      </c>
      <c r="AM1138">
        <v>163.35</v>
      </c>
      <c r="AN1138">
        <v>164.06</v>
      </c>
      <c r="AO1138">
        <v>161.9701</v>
      </c>
      <c r="AP1138">
        <v>162.38999999999999</v>
      </c>
      <c r="AQ1138">
        <v>11673900</v>
      </c>
      <c r="AR1138">
        <f t="shared" si="96"/>
        <v>-7.2140368038149227E-3</v>
      </c>
    </row>
    <row r="1139" spans="1:44" x14ac:dyDescent="0.2">
      <c r="A1139" s="1">
        <v>43992</v>
      </c>
      <c r="B1139">
        <v>117.12</v>
      </c>
      <c r="C1139">
        <v>117.12</v>
      </c>
      <c r="D1139">
        <v>112.959</v>
      </c>
      <c r="E1139">
        <v>113.02</v>
      </c>
      <c r="F1139">
        <v>666709</v>
      </c>
      <c r="G1139">
        <f t="shared" si="97"/>
        <v>-3.6898167873881539E-2</v>
      </c>
      <c r="I1139" s="1">
        <v>43992</v>
      </c>
      <c r="J1139">
        <v>3213.42</v>
      </c>
      <c r="K1139">
        <v>3223.27</v>
      </c>
      <c r="L1139">
        <v>3181.49</v>
      </c>
      <c r="M1139">
        <v>3190.14</v>
      </c>
      <c r="N1139">
        <f t="shared" si="93"/>
        <v>-3.6390854057643941E-3</v>
      </c>
      <c r="P1139" s="1">
        <v>43992</v>
      </c>
      <c r="Q1139">
        <v>85.23</v>
      </c>
      <c r="R1139">
        <v>85.26</v>
      </c>
      <c r="S1139">
        <v>84.8</v>
      </c>
      <c r="T1139">
        <v>85.03</v>
      </c>
      <c r="U1139">
        <v>3564</v>
      </c>
      <c r="V1139">
        <f t="shared" si="94"/>
        <v>2.0032995522036496E-3</v>
      </c>
      <c r="AE1139" s="1">
        <v>44007</v>
      </c>
      <c r="AF1139">
        <v>1.4379999999999999</v>
      </c>
      <c r="AG1139">
        <v>1.44</v>
      </c>
      <c r="AH1139">
        <v>1.4019999999999999</v>
      </c>
      <c r="AI1139">
        <v>1.4370000000000001</v>
      </c>
      <c r="AJ1139">
        <f t="shared" si="95"/>
        <v>-2.1632937892533243E-2</v>
      </c>
      <c r="AL1139" s="1">
        <v>43992</v>
      </c>
      <c r="AM1139">
        <v>162.1</v>
      </c>
      <c r="AN1139">
        <v>163.63</v>
      </c>
      <c r="AO1139">
        <v>160.52000000000001</v>
      </c>
      <c r="AP1139">
        <v>163.57</v>
      </c>
      <c r="AQ1139">
        <v>13009340</v>
      </c>
      <c r="AR1139">
        <f t="shared" si="96"/>
        <v>1.4324693042291966E-2</v>
      </c>
    </row>
    <row r="1140" spans="1:44" x14ac:dyDescent="0.2">
      <c r="A1140" s="1">
        <v>43991</v>
      </c>
      <c r="B1140">
        <v>118.65</v>
      </c>
      <c r="C1140">
        <v>118.66500000000001</v>
      </c>
      <c r="D1140">
        <v>116.4</v>
      </c>
      <c r="E1140">
        <v>117.35</v>
      </c>
      <c r="F1140">
        <v>837882</v>
      </c>
      <c r="G1140">
        <f t="shared" si="97"/>
        <v>-2.5817698821185453E-2</v>
      </c>
      <c r="I1140" s="1">
        <v>43991</v>
      </c>
      <c r="J1140">
        <v>3213.32</v>
      </c>
      <c r="K1140">
        <v>3222.71</v>
      </c>
      <c r="L1140">
        <v>3193.11</v>
      </c>
      <c r="M1140">
        <v>3207.18</v>
      </c>
      <c r="N1140">
        <f t="shared" si="93"/>
        <v>-9.042553191488963E-4</v>
      </c>
      <c r="P1140" s="1">
        <v>43991</v>
      </c>
      <c r="Q1140">
        <v>85.44</v>
      </c>
      <c r="R1140">
        <v>85.44</v>
      </c>
      <c r="S1140">
        <v>84.86</v>
      </c>
      <c r="T1140">
        <v>84.86</v>
      </c>
      <c r="U1140">
        <v>16815</v>
      </c>
      <c r="V1140">
        <f t="shared" si="94"/>
        <v>-2.5858015984955205E-3</v>
      </c>
      <c r="AE1140" s="1">
        <v>44006</v>
      </c>
      <c r="AF1140">
        <v>1.4930000000000001</v>
      </c>
      <c r="AG1140">
        <v>1.518</v>
      </c>
      <c r="AH1140">
        <v>1.4330000000000001</v>
      </c>
      <c r="AI1140">
        <v>1.4379999999999999</v>
      </c>
      <c r="AJ1140">
        <f t="shared" si="95"/>
        <v>1.3976240391334743E-3</v>
      </c>
      <c r="AL1140" s="1">
        <v>43991</v>
      </c>
      <c r="AM1140">
        <v>161.1</v>
      </c>
      <c r="AN1140">
        <v>161.77500000000001</v>
      </c>
      <c r="AO1140">
        <v>160.87</v>
      </c>
      <c r="AP1140">
        <v>161.26</v>
      </c>
      <c r="AQ1140">
        <v>9045618</v>
      </c>
      <c r="AR1140">
        <f t="shared" si="96"/>
        <v>9.6418732782368646E-3</v>
      </c>
    </row>
    <row r="1141" spans="1:44" x14ac:dyDescent="0.2">
      <c r="A1141" s="1">
        <v>43990</v>
      </c>
      <c r="B1141">
        <v>119.39</v>
      </c>
      <c r="C1141">
        <v>120.52</v>
      </c>
      <c r="D1141">
        <v>118.7414</v>
      </c>
      <c r="E1141">
        <v>120.46</v>
      </c>
      <c r="F1141">
        <v>2071833</v>
      </c>
      <c r="G1141">
        <f t="shared" si="97"/>
        <v>2.7465029000341173E-2</v>
      </c>
      <c r="I1141" s="1">
        <v>43990</v>
      </c>
      <c r="J1141">
        <v>3199.92</v>
      </c>
      <c r="K1141">
        <v>3233.13</v>
      </c>
      <c r="L1141">
        <v>3196</v>
      </c>
      <c r="M1141">
        <v>3232.39</v>
      </c>
      <c r="N1141">
        <f t="shared" si="93"/>
        <v>1.0164862951350211E-2</v>
      </c>
      <c r="P1141" s="1">
        <v>43990</v>
      </c>
      <c r="Q1141">
        <v>84.42</v>
      </c>
      <c r="R1141">
        <v>85.08</v>
      </c>
      <c r="S1141">
        <v>84.24</v>
      </c>
      <c r="T1141">
        <v>85.08</v>
      </c>
      <c r="U1141">
        <v>3673</v>
      </c>
      <c r="V1141">
        <f t="shared" si="94"/>
        <v>1.0331314570716121E-2</v>
      </c>
      <c r="AE1141" s="1">
        <v>44005</v>
      </c>
      <c r="AF1141">
        <v>1.468</v>
      </c>
      <c r="AG1141">
        <v>1.506</v>
      </c>
      <c r="AH1141">
        <v>1.431</v>
      </c>
      <c r="AI1141">
        <v>1.4930000000000001</v>
      </c>
      <c r="AJ1141">
        <f t="shared" si="95"/>
        <v>2.1008403361345335E-3</v>
      </c>
      <c r="AL1141" s="1">
        <v>43990</v>
      </c>
      <c r="AM1141">
        <v>158.9</v>
      </c>
      <c r="AN1141">
        <v>159.85990000000001</v>
      </c>
      <c r="AO1141">
        <v>158.47</v>
      </c>
      <c r="AP1141">
        <v>159.72</v>
      </c>
      <c r="AQ1141">
        <v>9244440</v>
      </c>
      <c r="AR1141">
        <f t="shared" si="96"/>
        <v>1.0822099867097069E-2</v>
      </c>
    </row>
    <row r="1142" spans="1:44" x14ac:dyDescent="0.2">
      <c r="A1142" s="1">
        <v>43987</v>
      </c>
      <c r="B1142">
        <v>117.7</v>
      </c>
      <c r="C1142">
        <v>119.2</v>
      </c>
      <c r="D1142">
        <v>116.87</v>
      </c>
      <c r="E1142">
        <v>117.24</v>
      </c>
      <c r="F1142">
        <v>1120381</v>
      </c>
      <c r="G1142">
        <f t="shared" si="97"/>
        <v>3.8349127623771129E-2</v>
      </c>
      <c r="I1142" s="1">
        <v>43987</v>
      </c>
      <c r="J1142">
        <v>3163.84</v>
      </c>
      <c r="K1142">
        <v>3211.72</v>
      </c>
      <c r="L1142">
        <v>3163.84</v>
      </c>
      <c r="M1142">
        <v>3193.93</v>
      </c>
      <c r="N1142">
        <f t="shared" si="93"/>
        <v>2.3760601344158312E-2</v>
      </c>
      <c r="P1142" s="1">
        <v>43987</v>
      </c>
      <c r="Q1142">
        <v>84.96</v>
      </c>
      <c r="R1142">
        <v>84.96</v>
      </c>
      <c r="S1142">
        <v>84.21</v>
      </c>
      <c r="T1142">
        <v>84.21</v>
      </c>
      <c r="U1142">
        <v>1822</v>
      </c>
      <c r="V1142">
        <f t="shared" si="94"/>
        <v>1.6047297297297279E-2</v>
      </c>
      <c r="AE1142" s="1">
        <v>44004</v>
      </c>
      <c r="AF1142">
        <v>1.462</v>
      </c>
      <c r="AG1142">
        <v>1.472</v>
      </c>
      <c r="AH1142">
        <v>1.4279999999999999</v>
      </c>
      <c r="AI1142">
        <v>1.468</v>
      </c>
      <c r="AJ1142">
        <f t="shared" si="95"/>
        <v>-1.9903912148249922E-2</v>
      </c>
      <c r="AL1142" s="1">
        <v>43987</v>
      </c>
      <c r="AM1142">
        <v>158.72</v>
      </c>
      <c r="AN1142">
        <v>158.72</v>
      </c>
      <c r="AO1142">
        <v>157.035</v>
      </c>
      <c r="AP1142">
        <v>158.01</v>
      </c>
      <c r="AQ1142">
        <v>16021180</v>
      </c>
      <c r="AR1142">
        <f t="shared" si="96"/>
        <v>-2.0275297619047682E-2</v>
      </c>
    </row>
    <row r="1143" spans="1:44" x14ac:dyDescent="0.2">
      <c r="A1143" s="1">
        <v>43986</v>
      </c>
      <c r="B1143">
        <v>111.57</v>
      </c>
      <c r="C1143">
        <v>112.93</v>
      </c>
      <c r="D1143">
        <v>110.32</v>
      </c>
      <c r="E1143">
        <v>112.91</v>
      </c>
      <c r="F1143">
        <v>612275</v>
      </c>
      <c r="G1143">
        <f t="shared" si="97"/>
        <v>9.8381182362936616E-3</v>
      </c>
      <c r="I1143" s="1">
        <v>43986</v>
      </c>
      <c r="J1143">
        <v>3111.56</v>
      </c>
      <c r="K1143">
        <v>3128.91</v>
      </c>
      <c r="L1143">
        <v>3090.41</v>
      </c>
      <c r="M1143">
        <v>3112.35</v>
      </c>
      <c r="N1143">
        <f t="shared" si="93"/>
        <v>-2.739681822582283E-3</v>
      </c>
      <c r="P1143" s="1">
        <v>43986</v>
      </c>
      <c r="Q1143">
        <v>83.67</v>
      </c>
      <c r="R1143">
        <v>83.69</v>
      </c>
      <c r="S1143">
        <v>82.88</v>
      </c>
      <c r="T1143">
        <v>82.88</v>
      </c>
      <c r="U1143">
        <v>1407</v>
      </c>
      <c r="V1143">
        <f t="shared" si="94"/>
        <v>-1.1450381679389407E-2</v>
      </c>
      <c r="AE1143" s="1">
        <v>44001</v>
      </c>
      <c r="AF1143">
        <v>1.4850000000000001</v>
      </c>
      <c r="AG1143">
        <v>1.528</v>
      </c>
      <c r="AH1143">
        <v>1.4570000000000001</v>
      </c>
      <c r="AI1143">
        <v>1.462</v>
      </c>
      <c r="AJ1143">
        <f t="shared" si="95"/>
        <v>-3.4199726402188053E-3</v>
      </c>
      <c r="AL1143" s="1">
        <v>43986</v>
      </c>
      <c r="AM1143">
        <v>161.13999999999999</v>
      </c>
      <c r="AN1143">
        <v>161.87</v>
      </c>
      <c r="AO1143">
        <v>159.84</v>
      </c>
      <c r="AP1143">
        <v>161.28</v>
      </c>
      <c r="AQ1143">
        <v>10094020</v>
      </c>
      <c r="AR1143">
        <f t="shared" si="96"/>
        <v>1.0526315789473727E-2</v>
      </c>
    </row>
    <row r="1144" spans="1:44" x14ac:dyDescent="0.2">
      <c r="A1144" s="1">
        <v>43985</v>
      </c>
      <c r="B1144">
        <v>109.51</v>
      </c>
      <c r="C1144">
        <v>112.279</v>
      </c>
      <c r="D1144">
        <v>109.31</v>
      </c>
      <c r="E1144">
        <v>111.81</v>
      </c>
      <c r="F1144">
        <v>643514</v>
      </c>
      <c r="G1144">
        <f t="shared" si="97"/>
        <v>3.7006121313300028E-2</v>
      </c>
      <c r="I1144" s="1">
        <v>43985</v>
      </c>
      <c r="J1144">
        <v>3098.9</v>
      </c>
      <c r="K1144">
        <v>3130.94</v>
      </c>
      <c r="L1144">
        <v>3098.9</v>
      </c>
      <c r="M1144">
        <v>3122.87</v>
      </c>
      <c r="N1144">
        <f t="shared" si="93"/>
        <v>1.5486754663066489E-2</v>
      </c>
      <c r="P1144" s="1">
        <v>43985</v>
      </c>
      <c r="Q1144">
        <v>84</v>
      </c>
      <c r="R1144">
        <v>84.07</v>
      </c>
      <c r="S1144">
        <v>83.84</v>
      </c>
      <c r="T1144">
        <v>83.84</v>
      </c>
      <c r="U1144">
        <v>1382</v>
      </c>
      <c r="V1144">
        <f t="shared" si="94"/>
        <v>4.3124101581216989E-3</v>
      </c>
      <c r="AE1144" s="1">
        <v>44000</v>
      </c>
      <c r="AF1144">
        <v>1.532</v>
      </c>
      <c r="AG1144">
        <v>1.532</v>
      </c>
      <c r="AH1144">
        <v>1.462</v>
      </c>
      <c r="AI1144">
        <v>1.4850000000000001</v>
      </c>
      <c r="AJ1144">
        <f t="shared" si="95"/>
        <v>-3.1788079470198703E-2</v>
      </c>
      <c r="AL1144" s="1">
        <v>43985</v>
      </c>
      <c r="AM1144">
        <v>160.34</v>
      </c>
      <c r="AN1144">
        <v>160.9</v>
      </c>
      <c r="AO1144">
        <v>158.82</v>
      </c>
      <c r="AP1144">
        <v>159.6</v>
      </c>
      <c r="AQ1144">
        <v>17000510</v>
      </c>
      <c r="AR1144">
        <f t="shared" si="96"/>
        <v>-1.8450184501845018E-2</v>
      </c>
    </row>
    <row r="1145" spans="1:44" x14ac:dyDescent="0.2">
      <c r="A1145" s="1">
        <v>43984</v>
      </c>
      <c r="B1145">
        <v>107.63</v>
      </c>
      <c r="C1145">
        <v>108.35</v>
      </c>
      <c r="D1145">
        <v>107.04</v>
      </c>
      <c r="E1145">
        <v>107.82</v>
      </c>
      <c r="F1145">
        <v>526432</v>
      </c>
      <c r="G1145">
        <f t="shared" si="97"/>
        <v>1.0496719775070199E-2</v>
      </c>
      <c r="I1145" s="1">
        <v>43984</v>
      </c>
      <c r="J1145">
        <v>3064.78</v>
      </c>
      <c r="K1145">
        <v>3081.07</v>
      </c>
      <c r="L1145">
        <v>3051.64</v>
      </c>
      <c r="M1145">
        <v>3080.82</v>
      </c>
      <c r="N1145">
        <f t="shared" si="93"/>
        <v>6.6302935141874788E-3</v>
      </c>
      <c r="P1145" s="1">
        <v>43984</v>
      </c>
      <c r="Q1145">
        <v>83.42</v>
      </c>
      <c r="R1145">
        <v>83.48</v>
      </c>
      <c r="S1145">
        <v>82.91</v>
      </c>
      <c r="T1145">
        <v>83.48</v>
      </c>
      <c r="U1145">
        <v>1467</v>
      </c>
      <c r="V1145">
        <f t="shared" si="94"/>
        <v>2.4015369836695825E-3</v>
      </c>
      <c r="AE1145" s="1">
        <v>43999</v>
      </c>
      <c r="AF1145">
        <v>1.5449999999999999</v>
      </c>
      <c r="AG1145">
        <v>1.56</v>
      </c>
      <c r="AH1145">
        <v>1.51</v>
      </c>
      <c r="AI1145">
        <v>1.532</v>
      </c>
      <c r="AJ1145">
        <f t="shared" si="95"/>
        <v>3.2125768967874183E-2</v>
      </c>
      <c r="AL1145" s="1">
        <v>43984</v>
      </c>
      <c r="AM1145">
        <v>163.89</v>
      </c>
      <c r="AN1145">
        <v>164.08</v>
      </c>
      <c r="AO1145">
        <v>161.86000000000001</v>
      </c>
      <c r="AP1145">
        <v>162.6</v>
      </c>
      <c r="AQ1145">
        <v>10388910</v>
      </c>
      <c r="AR1145">
        <f t="shared" si="96"/>
        <v>-6.4768422338995621E-3</v>
      </c>
    </row>
    <row r="1146" spans="1:44" x14ac:dyDescent="0.2">
      <c r="A1146" s="1">
        <v>43983</v>
      </c>
      <c r="B1146">
        <v>105.57</v>
      </c>
      <c r="C1146">
        <v>107.60039999999999</v>
      </c>
      <c r="D1146">
        <v>105.1</v>
      </c>
      <c r="E1146">
        <v>106.7</v>
      </c>
      <c r="F1146">
        <v>567089</v>
      </c>
      <c r="G1146">
        <f t="shared" si="97"/>
        <v>1.3680410412312348E-2</v>
      </c>
      <c r="I1146" s="1">
        <v>43983</v>
      </c>
      <c r="J1146">
        <v>3038.78</v>
      </c>
      <c r="K1146">
        <v>3062.18</v>
      </c>
      <c r="L1146">
        <v>3031.54</v>
      </c>
      <c r="M1146">
        <v>3055.73</v>
      </c>
      <c r="N1146">
        <f t="shared" si="93"/>
        <v>1.0981754879760901E-2</v>
      </c>
      <c r="P1146" s="1">
        <v>43983</v>
      </c>
      <c r="Q1146">
        <v>83.06</v>
      </c>
      <c r="R1146">
        <v>83.46</v>
      </c>
      <c r="S1146">
        <v>82.92</v>
      </c>
      <c r="T1146">
        <v>83.28</v>
      </c>
      <c r="U1146">
        <v>2767</v>
      </c>
      <c r="V1146">
        <f t="shared" si="94"/>
        <v>5.19010259505138E-3</v>
      </c>
      <c r="AE1146" s="1">
        <v>43998</v>
      </c>
      <c r="AF1146">
        <v>1.4630000000000001</v>
      </c>
      <c r="AG1146">
        <v>1.579</v>
      </c>
      <c r="AH1146">
        <v>1.4630000000000001</v>
      </c>
      <c r="AI1146">
        <v>1.5449999999999999</v>
      </c>
      <c r="AJ1146">
        <f t="shared" si="95"/>
        <v>5.5555555555555691E-2</v>
      </c>
      <c r="AL1146" s="1">
        <v>43983</v>
      </c>
      <c r="AM1146">
        <v>162.92400000000001</v>
      </c>
      <c r="AN1146">
        <v>163.74</v>
      </c>
      <c r="AO1146">
        <v>162.38999999999999</v>
      </c>
      <c r="AP1146">
        <v>163.66</v>
      </c>
      <c r="AQ1146">
        <v>8155048</v>
      </c>
      <c r="AR1146">
        <f t="shared" si="96"/>
        <v>4.6037689521821867E-3</v>
      </c>
    </row>
    <row r="1147" spans="1:44" x14ac:dyDescent="0.2">
      <c r="A1147" s="1">
        <v>43980</v>
      </c>
      <c r="B1147">
        <v>105.38</v>
      </c>
      <c r="C1147">
        <v>105.96</v>
      </c>
      <c r="D1147">
        <v>103.95</v>
      </c>
      <c r="E1147">
        <v>105.26</v>
      </c>
      <c r="F1147">
        <v>567274</v>
      </c>
      <c r="G1147">
        <f t="shared" si="97"/>
        <v>-1.1364703672395922E-2</v>
      </c>
      <c r="I1147" s="1">
        <v>43980</v>
      </c>
      <c r="J1147">
        <v>3025.17</v>
      </c>
      <c r="K1147">
        <v>3049.17</v>
      </c>
      <c r="L1147">
        <v>2998.61</v>
      </c>
      <c r="M1147">
        <v>3044.31</v>
      </c>
      <c r="N1147">
        <f t="shared" si="93"/>
        <v>-8.1993781835020055E-3</v>
      </c>
      <c r="P1147" s="1">
        <v>43980</v>
      </c>
      <c r="Q1147">
        <v>81.599999999999994</v>
      </c>
      <c r="R1147">
        <v>82.85</v>
      </c>
      <c r="S1147">
        <v>81.430000000000007</v>
      </c>
      <c r="T1147">
        <v>82.85</v>
      </c>
      <c r="U1147">
        <v>645</v>
      </c>
      <c r="V1147">
        <f t="shared" si="94"/>
        <v>1.1970196653230606E-2</v>
      </c>
      <c r="AE1147" s="1">
        <v>43997</v>
      </c>
      <c r="AF1147">
        <v>1.458</v>
      </c>
      <c r="AG1147">
        <v>1.466</v>
      </c>
      <c r="AH1147">
        <v>1.3859999999999999</v>
      </c>
      <c r="AI1147">
        <v>1.4630000000000001</v>
      </c>
      <c r="AJ1147">
        <f t="shared" si="95"/>
        <v>-6.4516129032258914E-3</v>
      </c>
      <c r="AL1147" s="1">
        <v>43980</v>
      </c>
      <c r="AM1147">
        <v>162.58000000000001</v>
      </c>
      <c r="AN1147">
        <v>163.4</v>
      </c>
      <c r="AO1147">
        <v>162.32</v>
      </c>
      <c r="AP1147">
        <v>162.91</v>
      </c>
      <c r="AQ1147">
        <v>12584010</v>
      </c>
      <c r="AR1147">
        <f t="shared" si="96"/>
        <v>7.3583972297798523E-3</v>
      </c>
    </row>
    <row r="1148" spans="1:44" x14ac:dyDescent="0.2">
      <c r="A1148" s="1">
        <v>43979</v>
      </c>
      <c r="B1148">
        <v>110</v>
      </c>
      <c r="C1148">
        <v>110</v>
      </c>
      <c r="D1148">
        <v>106</v>
      </c>
      <c r="E1148">
        <v>106.47</v>
      </c>
      <c r="F1148">
        <v>1101044</v>
      </c>
      <c r="G1148">
        <f t="shared" si="97"/>
        <v>-2.1235521235521256E-2</v>
      </c>
      <c r="I1148" s="1">
        <v>43979</v>
      </c>
      <c r="J1148">
        <v>3046.61</v>
      </c>
      <c r="K1148">
        <v>3068.67</v>
      </c>
      <c r="L1148">
        <v>3023.4</v>
      </c>
      <c r="M1148">
        <v>3029.73</v>
      </c>
      <c r="N1148">
        <f t="shared" si="93"/>
        <v>1.8065493728428351E-2</v>
      </c>
      <c r="P1148" s="1">
        <v>43979</v>
      </c>
      <c r="Q1148">
        <v>82.26</v>
      </c>
      <c r="R1148">
        <v>83.02</v>
      </c>
      <c r="S1148">
        <v>81.87</v>
      </c>
      <c r="T1148">
        <v>81.87</v>
      </c>
      <c r="U1148">
        <v>2080</v>
      </c>
      <c r="V1148">
        <f t="shared" si="94"/>
        <v>1.2215978499884091E-4</v>
      </c>
      <c r="AE1148" s="1">
        <v>43994</v>
      </c>
      <c r="AF1148">
        <v>1.403</v>
      </c>
      <c r="AG1148">
        <v>1.476</v>
      </c>
      <c r="AH1148">
        <v>1.395</v>
      </c>
      <c r="AI1148">
        <v>1.458</v>
      </c>
      <c r="AJ1148">
        <f t="shared" si="95"/>
        <v>-2.859185132237315E-3</v>
      </c>
      <c r="AL1148" s="1">
        <v>43979</v>
      </c>
      <c r="AM1148">
        <v>162.12</v>
      </c>
      <c r="AN1148">
        <v>162.4598</v>
      </c>
      <c r="AO1148">
        <v>160.9</v>
      </c>
      <c r="AP1148">
        <v>161.72</v>
      </c>
      <c r="AQ1148">
        <v>9761610</v>
      </c>
      <c r="AR1148">
        <f t="shared" si="96"/>
        <v>3.3502915994539769E-3</v>
      </c>
    </row>
    <row r="1149" spans="1:44" x14ac:dyDescent="0.2">
      <c r="A1149" s="1">
        <v>43978</v>
      </c>
      <c r="B1149">
        <v>107.51</v>
      </c>
      <c r="C1149">
        <v>108.91</v>
      </c>
      <c r="D1149">
        <v>105.3575</v>
      </c>
      <c r="E1149">
        <v>108.78</v>
      </c>
      <c r="F1149">
        <v>1519555</v>
      </c>
      <c r="G1149">
        <f t="shared" si="97"/>
        <v>3.452211126961479E-2</v>
      </c>
      <c r="I1149" s="1">
        <v>43978</v>
      </c>
      <c r="J1149">
        <v>3015.65</v>
      </c>
      <c r="K1149">
        <v>3036.25</v>
      </c>
      <c r="L1149">
        <v>2969.75</v>
      </c>
      <c r="M1149">
        <v>3036.13</v>
      </c>
      <c r="N1149">
        <f t="shared" si="93"/>
        <v>-6.1643079209014453E-3</v>
      </c>
      <c r="P1149" s="1">
        <v>43978</v>
      </c>
      <c r="Q1149">
        <v>79.36</v>
      </c>
      <c r="R1149">
        <v>81.86</v>
      </c>
      <c r="S1149">
        <v>79.36</v>
      </c>
      <c r="T1149">
        <v>81.86</v>
      </c>
      <c r="U1149">
        <v>1699</v>
      </c>
      <c r="V1149">
        <f t="shared" si="94"/>
        <v>1.0118460019743251E-2</v>
      </c>
      <c r="AE1149" s="1">
        <v>43993</v>
      </c>
      <c r="AF1149">
        <v>1.506</v>
      </c>
      <c r="AG1149">
        <v>1.51</v>
      </c>
      <c r="AH1149">
        <v>1.399</v>
      </c>
      <c r="AI1149">
        <v>1.403</v>
      </c>
      <c r="AJ1149">
        <f t="shared" si="95"/>
        <v>-6.7954696868754078E-2</v>
      </c>
      <c r="AL1149" s="1">
        <v>43978</v>
      </c>
      <c r="AM1149">
        <v>159.41999999999999</v>
      </c>
      <c r="AN1149">
        <v>161.34</v>
      </c>
      <c r="AO1149">
        <v>159.19999999999999</v>
      </c>
      <c r="AP1149">
        <v>161.18</v>
      </c>
      <c r="AQ1149">
        <v>13063450</v>
      </c>
      <c r="AR1149">
        <f t="shared" si="96"/>
        <v>1.8024737398223661E-3</v>
      </c>
    </row>
    <row r="1150" spans="1:44" x14ac:dyDescent="0.2">
      <c r="A1150" s="1">
        <v>43977</v>
      </c>
      <c r="B1150">
        <v>104.41</v>
      </c>
      <c r="C1150">
        <v>106</v>
      </c>
      <c r="D1150">
        <v>104.30500000000001</v>
      </c>
      <c r="E1150">
        <v>105.15</v>
      </c>
      <c r="F1150">
        <v>705679</v>
      </c>
      <c r="G1150">
        <f t="shared" si="97"/>
        <v>4.2430851591156941E-2</v>
      </c>
      <c r="I1150" s="1">
        <v>43977</v>
      </c>
      <c r="J1150">
        <v>3004.08</v>
      </c>
      <c r="K1150">
        <v>3021.72</v>
      </c>
      <c r="L1150">
        <v>2988.17</v>
      </c>
      <c r="M1150">
        <v>2991.77</v>
      </c>
      <c r="N1150">
        <f t="shared" si="93"/>
        <v>1.8605190227673235E-2</v>
      </c>
      <c r="P1150" s="1">
        <v>43977</v>
      </c>
      <c r="Q1150">
        <v>82.87</v>
      </c>
      <c r="R1150">
        <v>82.87</v>
      </c>
      <c r="S1150">
        <v>81.040000000000006</v>
      </c>
      <c r="T1150">
        <v>81.040000000000006</v>
      </c>
      <c r="U1150">
        <v>935</v>
      </c>
      <c r="V1150">
        <f t="shared" si="94"/>
        <v>1.7305315203955569E-3</v>
      </c>
      <c r="AE1150" s="1">
        <v>43992</v>
      </c>
      <c r="AF1150">
        <v>1.58</v>
      </c>
      <c r="AG1150">
        <v>1.589</v>
      </c>
      <c r="AH1150">
        <v>1.5009999999999999</v>
      </c>
      <c r="AI1150">
        <v>1.506</v>
      </c>
      <c r="AJ1150">
        <f t="shared" si="95"/>
        <v>-3.286082474226814E-2</v>
      </c>
      <c r="AL1150" s="1">
        <v>43977</v>
      </c>
      <c r="AM1150">
        <v>162.58000000000001</v>
      </c>
      <c r="AN1150">
        <v>162.58000000000001</v>
      </c>
      <c r="AO1150">
        <v>160.69</v>
      </c>
      <c r="AP1150">
        <v>160.88999999999999</v>
      </c>
      <c r="AQ1150">
        <v>13972010</v>
      </c>
      <c r="AR1150">
        <f t="shared" si="96"/>
        <v>-1.4214815268672394E-2</v>
      </c>
    </row>
    <row r="1151" spans="1:44" x14ac:dyDescent="0.2">
      <c r="A1151" s="1">
        <v>43973</v>
      </c>
      <c r="B1151">
        <v>100.85</v>
      </c>
      <c r="C1151">
        <v>101.1</v>
      </c>
      <c r="D1151">
        <v>99.503799999999998</v>
      </c>
      <c r="E1151">
        <v>100.87</v>
      </c>
      <c r="F1151">
        <v>702575</v>
      </c>
      <c r="G1151">
        <f t="shared" si="97"/>
        <v>2.3849746596443316E-3</v>
      </c>
      <c r="I1151" s="1">
        <v>43973</v>
      </c>
      <c r="J1151">
        <v>2948.05</v>
      </c>
      <c r="K1151">
        <v>2956.76</v>
      </c>
      <c r="L1151">
        <v>2933.59</v>
      </c>
      <c r="M1151">
        <v>2955.45</v>
      </c>
      <c r="N1151">
        <f t="shared" si="93"/>
        <v>-1.6947018447748456E-3</v>
      </c>
      <c r="P1151" s="1">
        <v>43973</v>
      </c>
      <c r="Q1151">
        <v>80.510000000000005</v>
      </c>
      <c r="R1151">
        <v>80.900000000000006</v>
      </c>
      <c r="S1151">
        <v>80.510000000000005</v>
      </c>
      <c r="T1151">
        <v>80.900000000000006</v>
      </c>
      <c r="U1151">
        <v>840</v>
      </c>
      <c r="V1151">
        <f t="shared" si="94"/>
        <v>5.4685558041264225E-3</v>
      </c>
      <c r="AE1151" s="1">
        <v>43991</v>
      </c>
      <c r="AF1151">
        <v>1.6419999999999999</v>
      </c>
      <c r="AG1151">
        <v>1.6439999999999999</v>
      </c>
      <c r="AH1151">
        <v>1.552</v>
      </c>
      <c r="AI1151">
        <v>1.58</v>
      </c>
      <c r="AJ1151">
        <f t="shared" si="95"/>
        <v>-5.1924251679902236E-2</v>
      </c>
      <c r="AL1151" s="1">
        <v>43973</v>
      </c>
      <c r="AM1151">
        <v>162.88</v>
      </c>
      <c r="AN1151">
        <v>163.47</v>
      </c>
      <c r="AO1151">
        <v>162.74</v>
      </c>
      <c r="AP1151">
        <v>163.21</v>
      </c>
      <c r="AQ1151">
        <v>8540909</v>
      </c>
      <c r="AR1151">
        <f t="shared" si="96"/>
        <v>5.9167950693374913E-3</v>
      </c>
    </row>
    <row r="1152" spans="1:44" x14ac:dyDescent="0.2">
      <c r="A1152" s="1">
        <v>43972</v>
      </c>
      <c r="B1152">
        <v>100.19</v>
      </c>
      <c r="C1152">
        <v>101.2</v>
      </c>
      <c r="D1152">
        <v>99.655000000000001</v>
      </c>
      <c r="E1152">
        <v>100.63</v>
      </c>
      <c r="F1152">
        <v>626036</v>
      </c>
      <c r="G1152">
        <f t="shared" si="97"/>
        <v>4.592193271438492E-3</v>
      </c>
      <c r="I1152" s="1">
        <v>43972</v>
      </c>
      <c r="J1152">
        <v>2969.95</v>
      </c>
      <c r="K1152">
        <v>2978.5</v>
      </c>
      <c r="L1152">
        <v>2938.57</v>
      </c>
      <c r="M1152">
        <v>2948.51</v>
      </c>
      <c r="N1152">
        <f t="shared" si="93"/>
        <v>-5.0988106160893354E-3</v>
      </c>
      <c r="P1152" s="1">
        <v>43972</v>
      </c>
      <c r="Q1152">
        <v>80</v>
      </c>
      <c r="R1152">
        <v>80.540000000000006</v>
      </c>
      <c r="S1152">
        <v>80</v>
      </c>
      <c r="T1152">
        <v>80.459999999999994</v>
      </c>
      <c r="U1152">
        <v>1401</v>
      </c>
      <c r="V1152">
        <f t="shared" si="94"/>
        <v>-4.7006432459179822E-3</v>
      </c>
      <c r="AE1152" s="1">
        <v>43990</v>
      </c>
      <c r="AF1152">
        <v>1.6719999999999999</v>
      </c>
      <c r="AG1152">
        <v>1.722</v>
      </c>
      <c r="AH1152">
        <v>1.637</v>
      </c>
      <c r="AI1152">
        <v>1.6419999999999999</v>
      </c>
      <c r="AJ1152">
        <f t="shared" si="95"/>
        <v>2.1847690387016179E-2</v>
      </c>
      <c r="AL1152" s="1">
        <v>43972</v>
      </c>
      <c r="AM1152">
        <v>163.46</v>
      </c>
      <c r="AN1152">
        <v>163.58000000000001</v>
      </c>
      <c r="AO1152">
        <v>161.37</v>
      </c>
      <c r="AP1152">
        <v>162.25</v>
      </c>
      <c r="AQ1152">
        <v>11790990</v>
      </c>
      <c r="AR1152">
        <f t="shared" si="96"/>
        <v>-1.4576374126935958E-2</v>
      </c>
    </row>
    <row r="1153" spans="1:44" x14ac:dyDescent="0.2">
      <c r="A1153" s="1">
        <v>43971</v>
      </c>
      <c r="B1153">
        <v>99.43</v>
      </c>
      <c r="C1153">
        <v>100.8265</v>
      </c>
      <c r="D1153">
        <v>99.28</v>
      </c>
      <c r="E1153">
        <v>100.17</v>
      </c>
      <c r="F1153">
        <v>1540030</v>
      </c>
      <c r="G1153">
        <f t="shared" si="97"/>
        <v>2.7384615384615403E-2</v>
      </c>
      <c r="I1153" s="1">
        <v>43971</v>
      </c>
      <c r="J1153">
        <v>2953.63</v>
      </c>
      <c r="K1153">
        <v>2980.29</v>
      </c>
      <c r="L1153">
        <v>2953.63</v>
      </c>
      <c r="M1153">
        <v>2971.61</v>
      </c>
      <c r="N1153">
        <f t="shared" si="93"/>
        <v>1.070371447636327E-2</v>
      </c>
      <c r="P1153" s="1">
        <v>43971</v>
      </c>
      <c r="Q1153">
        <v>81.13</v>
      </c>
      <c r="R1153">
        <v>81.13</v>
      </c>
      <c r="S1153">
        <v>80.760000000000005</v>
      </c>
      <c r="T1153">
        <v>80.84</v>
      </c>
      <c r="U1153">
        <v>742</v>
      </c>
      <c r="V1153">
        <f t="shared" si="94"/>
        <v>1.3921986705129806E-2</v>
      </c>
      <c r="AE1153" s="1">
        <v>43987</v>
      </c>
      <c r="AF1153">
        <v>1.6339999999999999</v>
      </c>
      <c r="AG1153">
        <v>1.762</v>
      </c>
      <c r="AH1153">
        <v>1.6020000000000001</v>
      </c>
      <c r="AI1153">
        <v>1.6719999999999999</v>
      </c>
      <c r="AJ1153">
        <f t="shared" si="95"/>
        <v>5.1181102362204772E-2</v>
      </c>
      <c r="AL1153" s="1">
        <v>43971</v>
      </c>
      <c r="AM1153">
        <v>164.54</v>
      </c>
      <c r="AN1153">
        <v>164.9599</v>
      </c>
      <c r="AO1153">
        <v>163.89</v>
      </c>
      <c r="AP1153">
        <v>164.65</v>
      </c>
      <c r="AQ1153">
        <v>10666070</v>
      </c>
      <c r="AR1153">
        <f t="shared" si="96"/>
        <v>2.3742846706441907E-3</v>
      </c>
    </row>
    <row r="1154" spans="1:44" x14ac:dyDescent="0.2">
      <c r="A1154" s="1">
        <v>43970</v>
      </c>
      <c r="B1154">
        <v>99.23</v>
      </c>
      <c r="C1154">
        <v>99.95</v>
      </c>
      <c r="D1154">
        <v>97.5</v>
      </c>
      <c r="E1154">
        <v>97.5</v>
      </c>
      <c r="F1154">
        <v>618594</v>
      </c>
      <c r="G1154">
        <f t="shared" si="97"/>
        <v>-1.7929089443996789E-2</v>
      </c>
      <c r="I1154" s="1">
        <v>43970</v>
      </c>
      <c r="J1154">
        <v>2948.59</v>
      </c>
      <c r="K1154">
        <v>2964.21</v>
      </c>
      <c r="L1154">
        <v>2922.35</v>
      </c>
      <c r="M1154">
        <v>2922.94</v>
      </c>
      <c r="N1154">
        <f t="shared" si="93"/>
        <v>2.9136609171338985E-3</v>
      </c>
      <c r="P1154" s="1">
        <v>43970</v>
      </c>
      <c r="Q1154">
        <v>80.69</v>
      </c>
      <c r="R1154">
        <v>80.69</v>
      </c>
      <c r="S1154">
        <v>79.73</v>
      </c>
      <c r="T1154">
        <v>79.73</v>
      </c>
      <c r="U1154">
        <v>561</v>
      </c>
      <c r="V1154">
        <f t="shared" si="94"/>
        <v>-9.3190854870775341E-3</v>
      </c>
      <c r="AE1154" s="1">
        <v>43986</v>
      </c>
      <c r="AF1154">
        <v>1.534</v>
      </c>
      <c r="AG1154">
        <v>1.637</v>
      </c>
      <c r="AH1154">
        <v>1.524</v>
      </c>
      <c r="AI1154">
        <v>1.6339999999999999</v>
      </c>
      <c r="AJ1154">
        <f t="shared" si="95"/>
        <v>2.2818791946308745E-2</v>
      </c>
      <c r="AL1154" s="1">
        <v>43970</v>
      </c>
      <c r="AM1154">
        <v>163.6</v>
      </c>
      <c r="AN1154">
        <v>164.43</v>
      </c>
      <c r="AO1154">
        <v>163.04</v>
      </c>
      <c r="AP1154">
        <v>164.26</v>
      </c>
      <c r="AQ1154">
        <v>8531719</v>
      </c>
      <c r="AR1154">
        <f t="shared" si="96"/>
        <v>9.6502550863605211E-3</v>
      </c>
    </row>
    <row r="1155" spans="1:44" x14ac:dyDescent="0.2">
      <c r="A1155" s="1">
        <v>43969</v>
      </c>
      <c r="B1155">
        <v>96.48</v>
      </c>
      <c r="C1155">
        <v>99.87</v>
      </c>
      <c r="D1155">
        <v>96.37</v>
      </c>
      <c r="E1155">
        <v>99.28</v>
      </c>
      <c r="F1155">
        <v>1012946</v>
      </c>
      <c r="G1155">
        <f t="shared" si="97"/>
        <v>7.0288917636912418E-2</v>
      </c>
      <c r="I1155" s="1">
        <v>43969</v>
      </c>
      <c r="J1155">
        <v>2913.86</v>
      </c>
      <c r="K1155">
        <v>2968.09</v>
      </c>
      <c r="L1155">
        <v>2913.86</v>
      </c>
      <c r="M1155">
        <v>2953.91</v>
      </c>
      <c r="N1155">
        <f t="shared" si="93"/>
        <v>3.4464885436562287E-2</v>
      </c>
      <c r="P1155" s="1">
        <v>43969</v>
      </c>
      <c r="Q1155">
        <v>80.47</v>
      </c>
      <c r="R1155">
        <v>80.92</v>
      </c>
      <c r="S1155">
        <v>80.33</v>
      </c>
      <c r="T1155">
        <v>80.48</v>
      </c>
      <c r="U1155">
        <v>4378</v>
      </c>
      <c r="V1155">
        <f t="shared" si="94"/>
        <v>3.1266017426960502E-2</v>
      </c>
      <c r="AE1155" s="1">
        <v>43985</v>
      </c>
      <c r="AF1155">
        <v>1.49</v>
      </c>
      <c r="AG1155">
        <v>1.571</v>
      </c>
      <c r="AH1155">
        <v>1.49</v>
      </c>
      <c r="AI1155">
        <v>1.534</v>
      </c>
      <c r="AJ1155">
        <f t="shared" si="95"/>
        <v>3.5441278665740053E-2</v>
      </c>
      <c r="AL1155" s="1">
        <v>43969</v>
      </c>
      <c r="AM1155">
        <v>164.33</v>
      </c>
      <c r="AN1155">
        <v>164.495</v>
      </c>
      <c r="AO1155">
        <v>162.4102</v>
      </c>
      <c r="AP1155">
        <v>162.69</v>
      </c>
      <c r="AQ1155">
        <v>14137910</v>
      </c>
      <c r="AR1155">
        <f t="shared" si="96"/>
        <v>-7.5642042335143603E-3</v>
      </c>
    </row>
    <row r="1156" spans="1:44" x14ac:dyDescent="0.2">
      <c r="A1156" s="1">
        <v>43966</v>
      </c>
      <c r="B1156">
        <v>91.49</v>
      </c>
      <c r="C1156">
        <v>93.2196</v>
      </c>
      <c r="D1156">
        <v>90.79</v>
      </c>
      <c r="E1156">
        <v>92.76</v>
      </c>
      <c r="F1156">
        <v>943226</v>
      </c>
      <c r="G1156">
        <f t="shared" si="97"/>
        <v>6.1828831760495431E-3</v>
      </c>
      <c r="I1156" s="1">
        <v>43966</v>
      </c>
      <c r="J1156">
        <v>2829.95</v>
      </c>
      <c r="K1156">
        <v>2865.01</v>
      </c>
      <c r="L1156">
        <v>2816.78</v>
      </c>
      <c r="M1156">
        <v>2863.7</v>
      </c>
      <c r="N1156">
        <f t="shared" si="93"/>
        <v>1.8123066246421772E-2</v>
      </c>
      <c r="P1156" s="1">
        <v>43966</v>
      </c>
      <c r="Q1156">
        <v>77.739999999999995</v>
      </c>
      <c r="R1156">
        <v>78.05</v>
      </c>
      <c r="S1156">
        <v>77.739999999999995</v>
      </c>
      <c r="T1156">
        <v>78.040000000000006</v>
      </c>
      <c r="U1156">
        <v>2097</v>
      </c>
      <c r="V1156">
        <f t="shared" si="94"/>
        <v>1.4428701416872473E-2</v>
      </c>
      <c r="AE1156" s="1">
        <v>43984</v>
      </c>
      <c r="AF1156">
        <v>1.454</v>
      </c>
      <c r="AG1156">
        <v>1.494</v>
      </c>
      <c r="AH1156">
        <v>1.4390000000000001</v>
      </c>
      <c r="AI1156">
        <v>1.49</v>
      </c>
      <c r="AJ1156">
        <f t="shared" si="95"/>
        <v>2.9327610872675356E-2</v>
      </c>
      <c r="AL1156" s="1">
        <v>43966</v>
      </c>
      <c r="AM1156">
        <v>164.02</v>
      </c>
      <c r="AN1156">
        <v>164.8</v>
      </c>
      <c r="AO1156">
        <v>163.08000000000001</v>
      </c>
      <c r="AP1156">
        <v>163.93</v>
      </c>
      <c r="AQ1156">
        <v>13918820</v>
      </c>
      <c r="AR1156">
        <f t="shared" si="96"/>
        <v>5.6438255321760384E-3</v>
      </c>
    </row>
    <row r="1157" spans="1:44" x14ac:dyDescent="0.2">
      <c r="A1157" s="1">
        <v>43965</v>
      </c>
      <c r="B1157">
        <v>89.27</v>
      </c>
      <c r="C1157">
        <v>92.23</v>
      </c>
      <c r="D1157">
        <v>86.95</v>
      </c>
      <c r="E1157">
        <v>92.19</v>
      </c>
      <c r="F1157">
        <v>1154665</v>
      </c>
      <c r="G1157">
        <f t="shared" si="97"/>
        <v>1.352242744063329E-2</v>
      </c>
      <c r="I1157" s="1">
        <v>43965</v>
      </c>
      <c r="J1157">
        <v>2794.54</v>
      </c>
      <c r="K1157">
        <v>2852.8</v>
      </c>
      <c r="L1157">
        <v>2766.64</v>
      </c>
      <c r="M1157">
        <v>2852.5</v>
      </c>
      <c r="N1157">
        <f t="shared" ref="N1157:N1220" si="98">(L1157-L1158)/L1158</f>
        <v>-9.4910763832949246E-3</v>
      </c>
      <c r="P1157" s="1">
        <v>43965</v>
      </c>
      <c r="Q1157">
        <v>75.39</v>
      </c>
      <c r="R1157">
        <v>76.930000000000007</v>
      </c>
      <c r="S1157">
        <v>75.180000000000007</v>
      </c>
      <c r="T1157">
        <v>76.930000000000007</v>
      </c>
      <c r="U1157">
        <v>1990</v>
      </c>
      <c r="V1157">
        <f t="shared" ref="V1157:V1220" si="99">(T1157-T1158)/T1158</f>
        <v>2.8679442054492647E-3</v>
      </c>
      <c r="AE1157" s="1">
        <v>43983</v>
      </c>
      <c r="AF1157">
        <v>1.413</v>
      </c>
      <c r="AG1157">
        <v>1.4770000000000001</v>
      </c>
      <c r="AH1157">
        <v>1.3979999999999999</v>
      </c>
      <c r="AI1157">
        <v>1.454</v>
      </c>
      <c r="AJ1157">
        <f t="shared" ref="AJ1157:AJ1220" si="100">(AH1157-AH1158)/AH1158</f>
        <v>-5.6899004267425375E-3</v>
      </c>
      <c r="AL1157" s="1">
        <v>43965</v>
      </c>
      <c r="AM1157">
        <v>161.53</v>
      </c>
      <c r="AN1157">
        <v>163.34</v>
      </c>
      <c r="AO1157">
        <v>161.51</v>
      </c>
      <c r="AP1157">
        <v>163.01</v>
      </c>
      <c r="AQ1157">
        <v>17084369</v>
      </c>
      <c r="AR1157">
        <f t="shared" ref="AR1157:AR1220" si="101">(AP1157-AP1158)/AP1158</f>
        <v>8.8501052110408363E-3</v>
      </c>
    </row>
    <row r="1158" spans="1:44" x14ac:dyDescent="0.2">
      <c r="A1158" s="1">
        <v>43964</v>
      </c>
      <c r="B1158">
        <v>94.05</v>
      </c>
      <c r="C1158">
        <v>94.194999999999993</v>
      </c>
      <c r="D1158">
        <v>89.91</v>
      </c>
      <c r="E1158">
        <v>90.96</v>
      </c>
      <c r="F1158">
        <v>1168501</v>
      </c>
      <c r="G1158">
        <f t="shared" si="97"/>
        <v>-3.9898670044331869E-2</v>
      </c>
      <c r="I1158" s="1">
        <v>43964</v>
      </c>
      <c r="J1158">
        <v>2865.86</v>
      </c>
      <c r="K1158">
        <v>2874.14</v>
      </c>
      <c r="L1158">
        <v>2793.15</v>
      </c>
      <c r="M1158">
        <v>2820</v>
      </c>
      <c r="N1158">
        <f t="shared" si="98"/>
        <v>-2.6637951763143881E-2</v>
      </c>
      <c r="P1158" s="1">
        <v>43964</v>
      </c>
      <c r="Q1158">
        <v>78.34</v>
      </c>
      <c r="R1158">
        <v>78.34</v>
      </c>
      <c r="S1158">
        <v>75.94</v>
      </c>
      <c r="T1158">
        <v>76.709999999999994</v>
      </c>
      <c r="U1158">
        <v>1992</v>
      </c>
      <c r="V1158">
        <f t="shared" si="99"/>
        <v>-2.1306455728502191E-2</v>
      </c>
      <c r="AE1158" s="1">
        <v>43980</v>
      </c>
      <c r="AF1158">
        <v>1.452</v>
      </c>
      <c r="AG1158">
        <v>1.464</v>
      </c>
      <c r="AH1158">
        <v>1.4059999999999999</v>
      </c>
      <c r="AI1158">
        <v>1.413</v>
      </c>
      <c r="AJ1158">
        <f t="shared" si="100"/>
        <v>-2.0891364902506985E-2</v>
      </c>
      <c r="AL1158" s="1">
        <v>43964</v>
      </c>
      <c r="AM1158">
        <v>160.94</v>
      </c>
      <c r="AN1158">
        <v>161.62</v>
      </c>
      <c r="AO1158">
        <v>160.54</v>
      </c>
      <c r="AP1158">
        <v>161.58000000000001</v>
      </c>
      <c r="AQ1158">
        <v>10950400</v>
      </c>
      <c r="AR1158">
        <f t="shared" si="101"/>
        <v>9.622594351412276E-3</v>
      </c>
    </row>
    <row r="1159" spans="1:44" x14ac:dyDescent="0.2">
      <c r="A1159" s="1">
        <v>43963</v>
      </c>
      <c r="B1159">
        <v>99</v>
      </c>
      <c r="C1159">
        <v>99.28</v>
      </c>
      <c r="D1159">
        <v>94.74</v>
      </c>
      <c r="E1159">
        <v>94.74</v>
      </c>
      <c r="F1159">
        <v>893119</v>
      </c>
      <c r="G1159">
        <f t="shared" ref="G1159:G1222" si="102">(E1159-E1160)/E1160</f>
        <v>-4.0316045380875243E-2</v>
      </c>
      <c r="I1159" s="1">
        <v>43963</v>
      </c>
      <c r="J1159">
        <v>2939.5</v>
      </c>
      <c r="K1159">
        <v>2945.82</v>
      </c>
      <c r="L1159">
        <v>2869.59</v>
      </c>
      <c r="M1159">
        <v>2870.12</v>
      </c>
      <c r="N1159">
        <f t="shared" si="98"/>
        <v>-1.1658584300002724E-2</v>
      </c>
      <c r="P1159" s="1">
        <v>43963</v>
      </c>
      <c r="Q1159">
        <v>80.28</v>
      </c>
      <c r="R1159">
        <v>80.28</v>
      </c>
      <c r="S1159">
        <v>78.38</v>
      </c>
      <c r="T1159">
        <v>78.38</v>
      </c>
      <c r="U1159">
        <v>834</v>
      </c>
      <c r="V1159">
        <f t="shared" si="99"/>
        <v>-2.2327553947860873E-2</v>
      </c>
      <c r="AE1159" s="1">
        <v>43979</v>
      </c>
      <c r="AF1159">
        <v>1.444</v>
      </c>
      <c r="AG1159">
        <v>1.4890000000000001</v>
      </c>
      <c r="AH1159">
        <v>1.4359999999999999</v>
      </c>
      <c r="AI1159">
        <v>1.452</v>
      </c>
      <c r="AJ1159">
        <f t="shared" si="100"/>
        <v>1.4124293785310748E-2</v>
      </c>
      <c r="AL1159" s="1">
        <v>43963</v>
      </c>
      <c r="AM1159">
        <v>160.30000000000001</v>
      </c>
      <c r="AN1159">
        <v>160.94999999999999</v>
      </c>
      <c r="AO1159">
        <v>159.72</v>
      </c>
      <c r="AP1159">
        <v>160.04</v>
      </c>
      <c r="AQ1159">
        <v>10405990</v>
      </c>
      <c r="AR1159">
        <f t="shared" si="101"/>
        <v>3.8890979801781745E-3</v>
      </c>
    </row>
    <row r="1160" spans="1:44" x14ac:dyDescent="0.2">
      <c r="A1160" s="1">
        <v>43962</v>
      </c>
      <c r="B1160">
        <v>99.1</v>
      </c>
      <c r="C1160">
        <v>99.68</v>
      </c>
      <c r="D1160">
        <v>97.46</v>
      </c>
      <c r="E1160">
        <v>98.72</v>
      </c>
      <c r="F1160">
        <v>811687</v>
      </c>
      <c r="G1160">
        <f t="shared" si="102"/>
        <v>-1.7124651533253672E-2</v>
      </c>
      <c r="I1160" s="1">
        <v>43962</v>
      </c>
      <c r="J1160">
        <v>2915.46</v>
      </c>
      <c r="K1160">
        <v>2944.25</v>
      </c>
      <c r="L1160">
        <v>2903.44</v>
      </c>
      <c r="M1160">
        <v>2930.32</v>
      </c>
      <c r="N1160">
        <f t="shared" si="98"/>
        <v>1.9291186683567541E-4</v>
      </c>
      <c r="P1160" s="1">
        <v>43962</v>
      </c>
      <c r="Q1160">
        <v>79.45</v>
      </c>
      <c r="R1160">
        <v>80.430000000000007</v>
      </c>
      <c r="S1160">
        <v>79.45</v>
      </c>
      <c r="T1160">
        <v>80.17</v>
      </c>
      <c r="U1160">
        <v>2173</v>
      </c>
      <c r="V1160">
        <f t="shared" si="99"/>
        <v>1.5195643915410952E-2</v>
      </c>
      <c r="AE1160" s="1">
        <v>43978</v>
      </c>
      <c r="AF1160">
        <v>1.446</v>
      </c>
      <c r="AG1160">
        <v>1.48</v>
      </c>
      <c r="AH1160">
        <v>1.4159999999999999</v>
      </c>
      <c r="AI1160">
        <v>1.444</v>
      </c>
      <c r="AJ1160">
        <f t="shared" si="100"/>
        <v>3.8123167155425089E-2</v>
      </c>
      <c r="AL1160" s="1">
        <v>43962</v>
      </c>
      <c r="AM1160">
        <v>160.34</v>
      </c>
      <c r="AN1160">
        <v>160.71</v>
      </c>
      <c r="AO1160">
        <v>158.88999999999999</v>
      </c>
      <c r="AP1160">
        <v>159.41999999999999</v>
      </c>
      <c r="AQ1160">
        <v>11209820</v>
      </c>
      <c r="AR1160">
        <f t="shared" si="101"/>
        <v>-6.2336367036529118E-3</v>
      </c>
    </row>
    <row r="1161" spans="1:44" x14ac:dyDescent="0.2">
      <c r="A1161" s="1">
        <v>43959</v>
      </c>
      <c r="B1161">
        <v>98.11</v>
      </c>
      <c r="C1161">
        <v>100.57</v>
      </c>
      <c r="D1161">
        <v>97.99</v>
      </c>
      <c r="E1161">
        <v>100.44</v>
      </c>
      <c r="F1161">
        <v>530150</v>
      </c>
      <c r="G1161">
        <f t="shared" si="102"/>
        <v>4.0721168790798803E-2</v>
      </c>
      <c r="I1161" s="1">
        <v>43959</v>
      </c>
      <c r="J1161">
        <v>2908.83</v>
      </c>
      <c r="K1161">
        <v>2932.16</v>
      </c>
      <c r="L1161">
        <v>2902.88</v>
      </c>
      <c r="M1161">
        <v>2929.8</v>
      </c>
      <c r="N1161">
        <f t="shared" si="98"/>
        <v>9.1778840805429168E-3</v>
      </c>
      <c r="P1161" s="1">
        <v>43959</v>
      </c>
      <c r="Q1161">
        <v>78.69</v>
      </c>
      <c r="R1161">
        <v>79.05</v>
      </c>
      <c r="S1161">
        <v>78.64</v>
      </c>
      <c r="T1161">
        <v>78.97</v>
      </c>
      <c r="U1161">
        <v>2820</v>
      </c>
      <c r="V1161">
        <f t="shared" si="99"/>
        <v>2.0416074428220677E-2</v>
      </c>
      <c r="AE1161" s="1">
        <v>43977</v>
      </c>
      <c r="AF1161">
        <v>1.3740000000000001</v>
      </c>
      <c r="AG1161">
        <v>1.446</v>
      </c>
      <c r="AH1161">
        <v>1.3640000000000001</v>
      </c>
      <c r="AI1161">
        <v>1.446</v>
      </c>
      <c r="AJ1161">
        <f t="shared" si="100"/>
        <v>-7.2780203784570657E-3</v>
      </c>
      <c r="AL1161" s="1">
        <v>43959</v>
      </c>
      <c r="AM1161">
        <v>161.08000000000001</v>
      </c>
      <c r="AN1161">
        <v>162</v>
      </c>
      <c r="AO1161">
        <v>160</v>
      </c>
      <c r="AP1161">
        <v>160.41999999999999</v>
      </c>
      <c r="AQ1161">
        <v>12244560</v>
      </c>
      <c r="AR1161">
        <f t="shared" si="101"/>
        <v>-6.0102856434723273E-3</v>
      </c>
    </row>
    <row r="1162" spans="1:44" x14ac:dyDescent="0.2">
      <c r="A1162" s="1">
        <v>43958</v>
      </c>
      <c r="B1162">
        <v>96.07</v>
      </c>
      <c r="C1162">
        <v>97.9</v>
      </c>
      <c r="D1162">
        <v>96.07</v>
      </c>
      <c r="E1162">
        <v>96.51</v>
      </c>
      <c r="F1162">
        <v>686998</v>
      </c>
      <c r="G1162">
        <f t="shared" si="102"/>
        <v>1.7823244041341616E-2</v>
      </c>
      <c r="I1162" s="1">
        <v>43958</v>
      </c>
      <c r="J1162">
        <v>2878.26</v>
      </c>
      <c r="K1162">
        <v>2901.92</v>
      </c>
      <c r="L1162">
        <v>2876.48</v>
      </c>
      <c r="M1162">
        <v>2881.19</v>
      </c>
      <c r="N1162">
        <f t="shared" si="98"/>
        <v>1.0124137446666523E-2</v>
      </c>
      <c r="P1162" s="1">
        <v>43958</v>
      </c>
      <c r="Q1162">
        <v>77.239999999999995</v>
      </c>
      <c r="R1162">
        <v>77.83</v>
      </c>
      <c r="S1162">
        <v>77.239999999999995</v>
      </c>
      <c r="T1162">
        <v>77.39</v>
      </c>
      <c r="U1162">
        <v>1788</v>
      </c>
      <c r="V1162">
        <f t="shared" si="99"/>
        <v>1.1766243953458044E-2</v>
      </c>
      <c r="AE1162" s="1">
        <v>43975</v>
      </c>
      <c r="AF1162">
        <v>1.3740000000000001</v>
      </c>
      <c r="AG1162">
        <v>1.3740000000000001</v>
      </c>
      <c r="AH1162">
        <v>1.3740000000000001</v>
      </c>
      <c r="AI1162">
        <v>1.3740000000000001</v>
      </c>
      <c r="AJ1162">
        <f t="shared" si="100"/>
        <v>3.2306536438767956E-2</v>
      </c>
      <c r="AL1162" s="1">
        <v>43958</v>
      </c>
      <c r="AM1162">
        <v>159.5</v>
      </c>
      <c r="AN1162">
        <v>161.96</v>
      </c>
      <c r="AO1162">
        <v>159.36000000000001</v>
      </c>
      <c r="AP1162">
        <v>161.38999999999999</v>
      </c>
      <c r="AQ1162">
        <v>13696490</v>
      </c>
      <c r="AR1162">
        <f t="shared" si="101"/>
        <v>1.535073922617174E-2</v>
      </c>
    </row>
    <row r="1163" spans="1:44" x14ac:dyDescent="0.2">
      <c r="A1163" s="1">
        <v>43957</v>
      </c>
      <c r="B1163">
        <v>97.22</v>
      </c>
      <c r="C1163">
        <v>97.71</v>
      </c>
      <c r="D1163">
        <v>94.73</v>
      </c>
      <c r="E1163">
        <v>94.82</v>
      </c>
      <c r="F1163">
        <v>636668</v>
      </c>
      <c r="G1163">
        <f t="shared" si="102"/>
        <v>-1.8426501035196701E-2</v>
      </c>
      <c r="I1163" s="1">
        <v>43957</v>
      </c>
      <c r="J1163">
        <v>2883.14</v>
      </c>
      <c r="K1163">
        <v>2891.11</v>
      </c>
      <c r="L1163">
        <v>2847.65</v>
      </c>
      <c r="M1163">
        <v>2848.42</v>
      </c>
      <c r="N1163">
        <f t="shared" si="98"/>
        <v>-5.5525484101901796E-3</v>
      </c>
      <c r="P1163" s="1">
        <v>43957</v>
      </c>
      <c r="Q1163">
        <v>76.97</v>
      </c>
      <c r="R1163">
        <v>77.22</v>
      </c>
      <c r="S1163">
        <v>76.489999999999995</v>
      </c>
      <c r="T1163">
        <v>76.489999999999995</v>
      </c>
      <c r="U1163">
        <v>1724</v>
      </c>
      <c r="V1163">
        <f t="shared" si="99"/>
        <v>-2.3477240119995674E-3</v>
      </c>
      <c r="AE1163" s="1">
        <v>43973</v>
      </c>
      <c r="AF1163">
        <v>1.3859999999999999</v>
      </c>
      <c r="AG1163">
        <v>1.395</v>
      </c>
      <c r="AH1163">
        <v>1.331</v>
      </c>
      <c r="AI1163">
        <v>1.3740000000000001</v>
      </c>
      <c r="AJ1163">
        <f t="shared" si="100"/>
        <v>-2.6335040234089269E-2</v>
      </c>
      <c r="AL1163" s="1">
        <v>43957</v>
      </c>
      <c r="AM1163">
        <v>158.99</v>
      </c>
      <c r="AN1163">
        <v>159.81</v>
      </c>
      <c r="AO1163">
        <v>158.1</v>
      </c>
      <c r="AP1163">
        <v>158.94999999999999</v>
      </c>
      <c r="AQ1163">
        <v>13351960</v>
      </c>
      <c r="AR1163">
        <f t="shared" si="101"/>
        <v>-1.285554589492002E-2</v>
      </c>
    </row>
    <row r="1164" spans="1:44" x14ac:dyDescent="0.2">
      <c r="A1164" s="1">
        <v>43956</v>
      </c>
      <c r="B1164">
        <v>98</v>
      </c>
      <c r="C1164">
        <v>99.479100000000003</v>
      </c>
      <c r="D1164">
        <v>96.4</v>
      </c>
      <c r="E1164">
        <v>96.6</v>
      </c>
      <c r="F1164">
        <v>1078758</v>
      </c>
      <c r="G1164">
        <f t="shared" si="102"/>
        <v>2.5947067981318111E-3</v>
      </c>
      <c r="I1164" s="1">
        <v>43956</v>
      </c>
      <c r="J1164">
        <v>2868.88</v>
      </c>
      <c r="K1164">
        <v>2898.23</v>
      </c>
      <c r="L1164">
        <v>2863.55</v>
      </c>
      <c r="M1164">
        <v>2868.44</v>
      </c>
      <c r="N1164">
        <f t="shared" si="98"/>
        <v>2.3482316778955369E-2</v>
      </c>
      <c r="P1164" s="1">
        <v>43956</v>
      </c>
      <c r="Q1164">
        <v>76.37</v>
      </c>
      <c r="R1164">
        <v>77.44</v>
      </c>
      <c r="S1164">
        <v>76.37</v>
      </c>
      <c r="T1164">
        <v>76.67</v>
      </c>
      <c r="U1164">
        <v>2901</v>
      </c>
      <c r="V1164">
        <f t="shared" si="99"/>
        <v>2.1177410761854067E-2</v>
      </c>
      <c r="AE1164" s="1">
        <v>43972</v>
      </c>
      <c r="AF1164">
        <v>1.401</v>
      </c>
      <c r="AG1164">
        <v>1.4039999999999999</v>
      </c>
      <c r="AH1164">
        <v>1.367</v>
      </c>
      <c r="AI1164">
        <v>1.3859999999999999</v>
      </c>
      <c r="AJ1164">
        <f t="shared" si="100"/>
        <v>-1.3708513708513642E-2</v>
      </c>
      <c r="AL1164" s="1">
        <v>43956</v>
      </c>
      <c r="AM1164">
        <v>160.16</v>
      </c>
      <c r="AN1164">
        <v>161.1</v>
      </c>
      <c r="AO1164">
        <v>159.33000000000001</v>
      </c>
      <c r="AP1164">
        <v>161.02000000000001</v>
      </c>
      <c r="AQ1164">
        <v>10563070</v>
      </c>
      <c r="AR1164">
        <f t="shared" si="101"/>
        <v>4.2409879007110317E-3</v>
      </c>
    </row>
    <row r="1165" spans="1:44" x14ac:dyDescent="0.2">
      <c r="A1165" s="1">
        <v>43955</v>
      </c>
      <c r="B1165">
        <v>95.32</v>
      </c>
      <c r="C1165">
        <v>96.525000000000006</v>
      </c>
      <c r="D1165">
        <v>94.0595</v>
      </c>
      <c r="E1165">
        <v>96.35</v>
      </c>
      <c r="F1165">
        <v>1238041</v>
      </c>
      <c r="G1165">
        <f t="shared" si="102"/>
        <v>-1.2439100238416558E-3</v>
      </c>
      <c r="I1165" s="1">
        <v>43955</v>
      </c>
      <c r="J1165">
        <v>2815.01</v>
      </c>
      <c r="K1165">
        <v>2844.24</v>
      </c>
      <c r="L1165">
        <v>2797.85</v>
      </c>
      <c r="M1165">
        <v>2842.74</v>
      </c>
      <c r="N1165">
        <f t="shared" si="98"/>
        <v>-8.4207243382325037E-3</v>
      </c>
      <c r="P1165" s="1">
        <v>43955</v>
      </c>
      <c r="Q1165">
        <v>74</v>
      </c>
      <c r="R1165">
        <v>75.08</v>
      </c>
      <c r="S1165">
        <v>74</v>
      </c>
      <c r="T1165">
        <v>75.08</v>
      </c>
      <c r="U1165">
        <v>5211</v>
      </c>
      <c r="V1165">
        <f t="shared" si="99"/>
        <v>1.0361997039429364E-2</v>
      </c>
      <c r="AE1165" s="1">
        <v>43971</v>
      </c>
      <c r="AF1165">
        <v>1.4119999999999999</v>
      </c>
      <c r="AG1165">
        <v>1.448</v>
      </c>
      <c r="AH1165">
        <v>1.3859999999999999</v>
      </c>
      <c r="AI1165">
        <v>1.401</v>
      </c>
      <c r="AJ1165">
        <f t="shared" si="100"/>
        <v>-1.7021276595744698E-2</v>
      </c>
      <c r="AL1165" s="1">
        <v>43955</v>
      </c>
      <c r="AM1165">
        <v>160.33000000000001</v>
      </c>
      <c r="AN1165">
        <v>160.94999999999999</v>
      </c>
      <c r="AO1165">
        <v>159.91</v>
      </c>
      <c r="AP1165">
        <v>160.34</v>
      </c>
      <c r="AQ1165">
        <v>7986191</v>
      </c>
      <c r="AR1165">
        <f t="shared" si="101"/>
        <v>3.5048191262986748E-3</v>
      </c>
    </row>
    <row r="1166" spans="1:44" x14ac:dyDescent="0.2">
      <c r="A1166" s="1">
        <v>43952</v>
      </c>
      <c r="B1166">
        <v>98.32</v>
      </c>
      <c r="C1166">
        <v>98.32</v>
      </c>
      <c r="D1166">
        <v>95.4</v>
      </c>
      <c r="E1166">
        <v>96.47</v>
      </c>
      <c r="F1166">
        <v>698430</v>
      </c>
      <c r="G1166">
        <f t="shared" si="102"/>
        <v>-3.9526085225009944E-2</v>
      </c>
      <c r="I1166" s="1">
        <v>43952</v>
      </c>
      <c r="J1166">
        <v>2869.09</v>
      </c>
      <c r="K1166">
        <v>2869.09</v>
      </c>
      <c r="L1166">
        <v>2821.61</v>
      </c>
      <c r="M1166">
        <v>2830.71</v>
      </c>
      <c r="N1166">
        <f t="shared" si="98"/>
        <v>-2.4498093325081911E-2</v>
      </c>
      <c r="P1166" s="1">
        <v>43952</v>
      </c>
      <c r="Q1166">
        <v>74.73</v>
      </c>
      <c r="R1166">
        <v>74.73</v>
      </c>
      <c r="S1166">
        <v>73.8</v>
      </c>
      <c r="T1166">
        <v>74.31</v>
      </c>
      <c r="U1166">
        <v>11782</v>
      </c>
      <c r="V1166">
        <f t="shared" si="99"/>
        <v>-3.1665363565285286E-2</v>
      </c>
      <c r="AE1166" s="1">
        <v>43970</v>
      </c>
      <c r="AF1166">
        <v>1.4410000000000001</v>
      </c>
      <c r="AG1166">
        <v>1.4650000000000001</v>
      </c>
      <c r="AH1166">
        <v>1.41</v>
      </c>
      <c r="AI1166">
        <v>1.4119999999999999</v>
      </c>
      <c r="AJ1166">
        <f t="shared" si="100"/>
        <v>6.7373202119606332E-2</v>
      </c>
      <c r="AL1166" s="1">
        <v>43952</v>
      </c>
      <c r="AM1166">
        <v>158</v>
      </c>
      <c r="AN1166">
        <v>160.44999999999999</v>
      </c>
      <c r="AO1166">
        <v>157.80000000000001</v>
      </c>
      <c r="AP1166">
        <v>159.78</v>
      </c>
      <c r="AQ1166">
        <v>10914330</v>
      </c>
      <c r="AR1166">
        <f t="shared" si="101"/>
        <v>6.1712846347606407E-3</v>
      </c>
    </row>
    <row r="1167" spans="1:44" x14ac:dyDescent="0.2">
      <c r="A1167" s="1">
        <v>43951</v>
      </c>
      <c r="B1167">
        <v>102.32</v>
      </c>
      <c r="C1167">
        <v>102.32</v>
      </c>
      <c r="D1167">
        <v>100.145</v>
      </c>
      <c r="E1167">
        <v>100.44</v>
      </c>
      <c r="F1167">
        <v>708651</v>
      </c>
      <c r="G1167">
        <f t="shared" si="102"/>
        <v>-3.3952101567759942E-2</v>
      </c>
      <c r="I1167" s="1">
        <v>43951</v>
      </c>
      <c r="J1167">
        <v>2930.91</v>
      </c>
      <c r="K1167">
        <v>2930.91</v>
      </c>
      <c r="L1167">
        <v>2892.47</v>
      </c>
      <c r="M1167">
        <v>2912.43</v>
      </c>
      <c r="N1167">
        <f t="shared" si="98"/>
        <v>-6.7613043239382643E-3</v>
      </c>
      <c r="P1167" s="1">
        <v>43951</v>
      </c>
      <c r="Q1167">
        <v>78.27</v>
      </c>
      <c r="R1167">
        <v>78.27</v>
      </c>
      <c r="S1167">
        <v>76.599999999999994</v>
      </c>
      <c r="T1167">
        <v>76.739999999999995</v>
      </c>
      <c r="U1167">
        <v>6016</v>
      </c>
      <c r="V1167">
        <f t="shared" si="99"/>
        <v>-2.2295833864186522E-2</v>
      </c>
      <c r="AE1167" s="1">
        <v>43969</v>
      </c>
      <c r="AF1167">
        <v>1.329</v>
      </c>
      <c r="AG1167">
        <v>1.4550000000000001</v>
      </c>
      <c r="AH1167">
        <v>1.321</v>
      </c>
      <c r="AI1167">
        <v>1.4410000000000001</v>
      </c>
      <c r="AJ1167">
        <f t="shared" si="100"/>
        <v>5.2589641434263E-2</v>
      </c>
      <c r="AL1167" s="1">
        <v>43951</v>
      </c>
      <c r="AM1167">
        <v>160.22</v>
      </c>
      <c r="AN1167">
        <v>160.82</v>
      </c>
      <c r="AO1167">
        <v>158.13</v>
      </c>
      <c r="AP1167">
        <v>158.80000000000001</v>
      </c>
      <c r="AQ1167">
        <v>13633480</v>
      </c>
      <c r="AR1167">
        <f t="shared" si="101"/>
        <v>-1.8116614109936181E-2</v>
      </c>
    </row>
    <row r="1168" spans="1:44" x14ac:dyDescent="0.2">
      <c r="A1168" s="1">
        <v>43950</v>
      </c>
      <c r="B1168">
        <v>102.33</v>
      </c>
      <c r="C1168">
        <v>104.99</v>
      </c>
      <c r="D1168">
        <v>101.82</v>
      </c>
      <c r="E1168">
        <v>103.97</v>
      </c>
      <c r="F1168">
        <v>860544</v>
      </c>
      <c r="G1168">
        <f t="shared" si="102"/>
        <v>4.6291637315084976E-2</v>
      </c>
      <c r="I1168" s="1">
        <v>43950</v>
      </c>
      <c r="J1168">
        <v>2918.46</v>
      </c>
      <c r="K1168">
        <v>2954.86</v>
      </c>
      <c r="L1168">
        <v>2912.16</v>
      </c>
      <c r="M1168">
        <v>2939.51</v>
      </c>
      <c r="N1168">
        <f t="shared" si="98"/>
        <v>1.7985045670480343E-2</v>
      </c>
      <c r="P1168" s="1">
        <v>43950</v>
      </c>
      <c r="Q1168">
        <v>78.27</v>
      </c>
      <c r="R1168">
        <v>78.930000000000007</v>
      </c>
      <c r="S1168">
        <v>78.27</v>
      </c>
      <c r="T1168">
        <v>78.489999999999995</v>
      </c>
      <c r="U1168">
        <v>3445</v>
      </c>
      <c r="V1168">
        <f t="shared" si="99"/>
        <v>2.6415587812213887E-2</v>
      </c>
      <c r="AE1168" s="1">
        <v>43966</v>
      </c>
      <c r="AF1168">
        <v>1.2909999999999999</v>
      </c>
      <c r="AG1168">
        <v>1.333</v>
      </c>
      <c r="AH1168">
        <v>1.2549999999999999</v>
      </c>
      <c r="AI1168">
        <v>1.329</v>
      </c>
      <c r="AJ1168">
        <f t="shared" si="100"/>
        <v>-1.6457680250783799E-2</v>
      </c>
      <c r="AL1168" s="1">
        <v>43950</v>
      </c>
      <c r="AM1168">
        <v>160.1</v>
      </c>
      <c r="AN1168">
        <v>161.85</v>
      </c>
      <c r="AO1168">
        <v>159.76</v>
      </c>
      <c r="AP1168">
        <v>161.72999999999999</v>
      </c>
      <c r="AQ1168">
        <v>12232350</v>
      </c>
      <c r="AR1168">
        <f t="shared" si="101"/>
        <v>5.5334493906987461E-3</v>
      </c>
    </row>
    <row r="1169" spans="1:44" x14ac:dyDescent="0.2">
      <c r="A1169" s="1">
        <v>43949</v>
      </c>
      <c r="B1169">
        <v>99.73</v>
      </c>
      <c r="C1169">
        <v>100.98</v>
      </c>
      <c r="D1169">
        <v>98.03</v>
      </c>
      <c r="E1169">
        <v>99.37</v>
      </c>
      <c r="F1169">
        <v>804262</v>
      </c>
      <c r="G1169">
        <f t="shared" si="102"/>
        <v>2.043540768124881E-2</v>
      </c>
      <c r="I1169" s="1">
        <v>43949</v>
      </c>
      <c r="J1169">
        <v>2909.96</v>
      </c>
      <c r="K1169">
        <v>2921.15</v>
      </c>
      <c r="L1169">
        <v>2860.71</v>
      </c>
      <c r="M1169">
        <v>2863.39</v>
      </c>
      <c r="N1169">
        <f t="shared" si="98"/>
        <v>2.741080097725522E-3</v>
      </c>
      <c r="P1169" s="1">
        <v>43949</v>
      </c>
      <c r="Q1169">
        <v>77.099999999999994</v>
      </c>
      <c r="R1169">
        <v>77.099999999999994</v>
      </c>
      <c r="S1169">
        <v>76.47</v>
      </c>
      <c r="T1169">
        <v>76.47</v>
      </c>
      <c r="U1169">
        <v>2269</v>
      </c>
      <c r="V1169">
        <f t="shared" si="99"/>
        <v>-2.8686921371756276E-3</v>
      </c>
      <c r="AE1169" s="1">
        <v>43965</v>
      </c>
      <c r="AF1169">
        <v>1.347</v>
      </c>
      <c r="AG1169">
        <v>1.3520000000000001</v>
      </c>
      <c r="AH1169">
        <v>1.276</v>
      </c>
      <c r="AI1169">
        <v>1.2909999999999999</v>
      </c>
      <c r="AJ1169">
        <f t="shared" si="100"/>
        <v>-3.186646433990898E-2</v>
      </c>
      <c r="AL1169" s="1">
        <v>43949</v>
      </c>
      <c r="AM1169">
        <v>160.88999999999999</v>
      </c>
      <c r="AN1169">
        <v>160.97999999999999</v>
      </c>
      <c r="AO1169">
        <v>159.16</v>
      </c>
      <c r="AP1169">
        <v>160.84</v>
      </c>
      <c r="AQ1169">
        <v>10382980</v>
      </c>
      <c r="AR1169">
        <f t="shared" si="101"/>
        <v>-4.4565486506560961E-3</v>
      </c>
    </row>
    <row r="1170" spans="1:44" x14ac:dyDescent="0.2">
      <c r="A1170" s="1">
        <v>43948</v>
      </c>
      <c r="B1170">
        <v>94.21</v>
      </c>
      <c r="C1170">
        <v>98.11</v>
      </c>
      <c r="D1170">
        <v>94.0227</v>
      </c>
      <c r="E1170">
        <v>97.38</v>
      </c>
      <c r="F1170">
        <v>796718</v>
      </c>
      <c r="G1170">
        <f t="shared" si="102"/>
        <v>4.2500802911893794E-2</v>
      </c>
      <c r="I1170" s="1">
        <v>43948</v>
      </c>
      <c r="J1170">
        <v>2854.65</v>
      </c>
      <c r="K1170">
        <v>2887.72</v>
      </c>
      <c r="L1170">
        <v>2852.89</v>
      </c>
      <c r="M1170">
        <v>2878.48</v>
      </c>
      <c r="N1170">
        <f t="shared" si="98"/>
        <v>2.1896581368025778E-2</v>
      </c>
      <c r="P1170" s="1">
        <v>43948</v>
      </c>
      <c r="Q1170">
        <v>75.47</v>
      </c>
      <c r="R1170">
        <v>76.69</v>
      </c>
      <c r="S1170">
        <v>75.47</v>
      </c>
      <c r="T1170">
        <v>76.69</v>
      </c>
      <c r="U1170">
        <v>1829</v>
      </c>
      <c r="V1170">
        <f t="shared" si="99"/>
        <v>2.5130330169763338E-2</v>
      </c>
      <c r="AE1170" s="1">
        <v>43964</v>
      </c>
      <c r="AF1170">
        <v>1.373</v>
      </c>
      <c r="AG1170">
        <v>1.373</v>
      </c>
      <c r="AH1170">
        <v>1.3180000000000001</v>
      </c>
      <c r="AI1170">
        <v>1.347</v>
      </c>
      <c r="AJ1170">
        <f t="shared" si="100"/>
        <v>-2.8739867354458309E-2</v>
      </c>
      <c r="AL1170" s="1">
        <v>43948</v>
      </c>
      <c r="AM1170">
        <v>161.88</v>
      </c>
      <c r="AN1170">
        <v>162</v>
      </c>
      <c r="AO1170">
        <v>160.41</v>
      </c>
      <c r="AP1170">
        <v>161.56</v>
      </c>
      <c r="AQ1170">
        <v>9033533</v>
      </c>
      <c r="AR1170">
        <f t="shared" si="101"/>
        <v>-6.6404328578454509E-3</v>
      </c>
    </row>
    <row r="1171" spans="1:44" x14ac:dyDescent="0.2">
      <c r="A1171" s="1">
        <v>43945</v>
      </c>
      <c r="B1171">
        <v>92.66</v>
      </c>
      <c r="C1171">
        <v>93.877300000000005</v>
      </c>
      <c r="D1171">
        <v>91.61</v>
      </c>
      <c r="E1171">
        <v>93.41</v>
      </c>
      <c r="F1171">
        <v>703793</v>
      </c>
      <c r="G1171">
        <f t="shared" si="102"/>
        <v>1.5105411866985444E-2</v>
      </c>
      <c r="I1171" s="1">
        <v>43945</v>
      </c>
      <c r="J1171">
        <v>2812.64</v>
      </c>
      <c r="K1171">
        <v>2842.71</v>
      </c>
      <c r="L1171">
        <v>2791.76</v>
      </c>
      <c r="M1171">
        <v>2836.74</v>
      </c>
      <c r="N1171">
        <f t="shared" si="98"/>
        <v>-8.9469125994001979E-4</v>
      </c>
      <c r="P1171" s="1">
        <v>43945</v>
      </c>
      <c r="Q1171">
        <v>74.59</v>
      </c>
      <c r="R1171">
        <v>74.94</v>
      </c>
      <c r="S1171">
        <v>74.59</v>
      </c>
      <c r="T1171">
        <v>74.81</v>
      </c>
      <c r="U1171">
        <v>2634</v>
      </c>
      <c r="V1171">
        <f t="shared" si="99"/>
        <v>1.602607632758396E-2</v>
      </c>
      <c r="AE1171" s="1">
        <v>43963</v>
      </c>
      <c r="AF1171">
        <v>1.4159999999999999</v>
      </c>
      <c r="AG1171">
        <v>1.4319999999999999</v>
      </c>
      <c r="AH1171">
        <v>1.357</v>
      </c>
      <c r="AI1171">
        <v>1.373</v>
      </c>
      <c r="AJ1171">
        <f t="shared" si="100"/>
        <v>-1.5239477503628382E-2</v>
      </c>
      <c r="AL1171" s="1">
        <v>43945</v>
      </c>
      <c r="AM1171">
        <v>163.13</v>
      </c>
      <c r="AN1171">
        <v>163.31</v>
      </c>
      <c r="AO1171">
        <v>160.88999999999999</v>
      </c>
      <c r="AP1171">
        <v>162.63999999999999</v>
      </c>
      <c r="AQ1171">
        <v>11203590</v>
      </c>
      <c r="AR1171">
        <f t="shared" si="101"/>
        <v>-4.285539365740278E-3</v>
      </c>
    </row>
    <row r="1172" spans="1:44" x14ac:dyDescent="0.2">
      <c r="A1172" s="1">
        <v>43944</v>
      </c>
      <c r="B1172">
        <v>91.56</v>
      </c>
      <c r="C1172">
        <v>93.680999999999997</v>
      </c>
      <c r="D1172">
        <v>91.37</v>
      </c>
      <c r="E1172">
        <v>92.02</v>
      </c>
      <c r="F1172">
        <v>752001</v>
      </c>
      <c r="G1172">
        <f t="shared" si="102"/>
        <v>1.0875535537734756E-2</v>
      </c>
      <c r="I1172" s="1">
        <v>43944</v>
      </c>
      <c r="J1172">
        <v>2810.42</v>
      </c>
      <c r="K1172">
        <v>2844.9</v>
      </c>
      <c r="L1172">
        <v>2794.26</v>
      </c>
      <c r="M1172">
        <v>2797.8</v>
      </c>
      <c r="N1172">
        <f t="shared" si="98"/>
        <v>6.5959401286047664E-3</v>
      </c>
      <c r="P1172" s="1">
        <v>43944</v>
      </c>
      <c r="Q1172">
        <v>74.040000000000006</v>
      </c>
      <c r="R1172">
        <v>74.25</v>
      </c>
      <c r="S1172">
        <v>73.63</v>
      </c>
      <c r="T1172">
        <v>73.63</v>
      </c>
      <c r="U1172">
        <v>2905</v>
      </c>
      <c r="V1172">
        <f t="shared" si="99"/>
        <v>-5.4296185692963555E-4</v>
      </c>
      <c r="AE1172" s="1">
        <v>43962</v>
      </c>
      <c r="AF1172">
        <v>1.3839999999999999</v>
      </c>
      <c r="AG1172">
        <v>1.4470000000000001</v>
      </c>
      <c r="AH1172">
        <v>1.3779999999999999</v>
      </c>
      <c r="AI1172">
        <v>1.4159999999999999</v>
      </c>
      <c r="AJ1172">
        <f t="shared" si="100"/>
        <v>5.8371735791090507E-2</v>
      </c>
      <c r="AL1172" s="1">
        <v>43944</v>
      </c>
      <c r="AM1172">
        <v>162.38999999999999</v>
      </c>
      <c r="AN1172">
        <v>163.6</v>
      </c>
      <c r="AO1172">
        <v>161.84</v>
      </c>
      <c r="AP1172">
        <v>163.34</v>
      </c>
      <c r="AQ1172">
        <v>14928500</v>
      </c>
      <c r="AR1172">
        <f t="shared" si="101"/>
        <v>9.9548630433439304E-3</v>
      </c>
    </row>
    <row r="1173" spans="1:44" x14ac:dyDescent="0.2">
      <c r="A1173" s="1">
        <v>43943</v>
      </c>
      <c r="B1173">
        <v>92.11</v>
      </c>
      <c r="C1173">
        <v>92.6999</v>
      </c>
      <c r="D1173">
        <v>90.840999999999994</v>
      </c>
      <c r="E1173">
        <v>91.03</v>
      </c>
      <c r="F1173">
        <v>939994</v>
      </c>
      <c r="G1173">
        <f t="shared" si="102"/>
        <v>6.0786914235189783E-3</v>
      </c>
      <c r="I1173" s="1">
        <v>43943</v>
      </c>
      <c r="J1173">
        <v>2787.89</v>
      </c>
      <c r="K1173">
        <v>2815.1</v>
      </c>
      <c r="L1173">
        <v>2775.95</v>
      </c>
      <c r="M1173">
        <v>2799.31</v>
      </c>
      <c r="N1173">
        <f t="shared" si="98"/>
        <v>1.7912801144072427E-2</v>
      </c>
      <c r="P1173" s="1">
        <v>43943</v>
      </c>
      <c r="Q1173">
        <v>73.849999999999994</v>
      </c>
      <c r="R1173">
        <v>73.849999999999994</v>
      </c>
      <c r="S1173">
        <v>73.67</v>
      </c>
      <c r="T1173">
        <v>73.67</v>
      </c>
      <c r="U1173">
        <v>780</v>
      </c>
      <c r="V1173">
        <f t="shared" si="99"/>
        <v>2.2200638268350337E-2</v>
      </c>
      <c r="AE1173" s="1">
        <v>43959</v>
      </c>
      <c r="AF1173">
        <v>1.333</v>
      </c>
      <c r="AG1173">
        <v>1.3919999999999999</v>
      </c>
      <c r="AH1173">
        <v>1.302</v>
      </c>
      <c r="AI1173">
        <v>1.3839999999999999</v>
      </c>
      <c r="AJ1173">
        <f t="shared" si="100"/>
        <v>-5.3475935828876204E-3</v>
      </c>
      <c r="AL1173" s="1">
        <v>43943</v>
      </c>
      <c r="AM1173">
        <v>160.5</v>
      </c>
      <c r="AN1173">
        <v>161.74</v>
      </c>
      <c r="AO1173">
        <v>160.41999999999999</v>
      </c>
      <c r="AP1173">
        <v>161.72999999999999</v>
      </c>
      <c r="AQ1173">
        <v>12937090</v>
      </c>
      <c r="AR1173">
        <f t="shared" si="101"/>
        <v>1.9670890864384186E-2</v>
      </c>
    </row>
    <row r="1174" spans="1:44" x14ac:dyDescent="0.2">
      <c r="A1174" s="1">
        <v>43942</v>
      </c>
      <c r="B1174">
        <v>90.38</v>
      </c>
      <c r="C1174">
        <v>91.62</v>
      </c>
      <c r="D1174">
        <v>89.632599999999996</v>
      </c>
      <c r="E1174">
        <v>90.48</v>
      </c>
      <c r="F1174">
        <v>893483</v>
      </c>
      <c r="G1174">
        <f t="shared" si="102"/>
        <v>-2.2683084899546277E-2</v>
      </c>
      <c r="I1174" s="1">
        <v>43942</v>
      </c>
      <c r="J1174">
        <v>2784.81</v>
      </c>
      <c r="K1174">
        <v>2785.54</v>
      </c>
      <c r="L1174">
        <v>2727.1</v>
      </c>
      <c r="M1174">
        <v>2736.56</v>
      </c>
      <c r="N1174">
        <f t="shared" si="98"/>
        <v>-3.3090698935977825E-2</v>
      </c>
      <c r="P1174" s="1">
        <v>43942</v>
      </c>
      <c r="Q1174">
        <v>72.849999999999994</v>
      </c>
      <c r="R1174">
        <v>72.849999999999994</v>
      </c>
      <c r="S1174">
        <v>71.599999999999994</v>
      </c>
      <c r="T1174">
        <v>72.069999999999993</v>
      </c>
      <c r="U1174">
        <v>1662</v>
      </c>
      <c r="V1174">
        <f t="shared" si="99"/>
        <v>-3.1317204301075437E-2</v>
      </c>
      <c r="AE1174" s="1">
        <v>43958</v>
      </c>
      <c r="AF1174">
        <v>1.3979999999999999</v>
      </c>
      <c r="AG1174">
        <v>1.417</v>
      </c>
      <c r="AH1174">
        <v>1.3089999999999999</v>
      </c>
      <c r="AI1174">
        <v>1.333</v>
      </c>
      <c r="AJ1174">
        <f t="shared" si="100"/>
        <v>-1.8004501125281337E-2</v>
      </c>
      <c r="AL1174" s="1">
        <v>43942</v>
      </c>
      <c r="AM1174">
        <v>157.6</v>
      </c>
      <c r="AN1174">
        <v>159.21</v>
      </c>
      <c r="AO1174">
        <v>157.04</v>
      </c>
      <c r="AP1174">
        <v>158.61000000000001</v>
      </c>
      <c r="AQ1174">
        <v>12478080</v>
      </c>
      <c r="AR1174">
        <f t="shared" si="101"/>
        <v>-6.825297432686131E-3</v>
      </c>
    </row>
    <row r="1175" spans="1:44" x14ac:dyDescent="0.2">
      <c r="A1175" s="1">
        <v>43941</v>
      </c>
      <c r="B1175">
        <v>93</v>
      </c>
      <c r="C1175">
        <v>94.58</v>
      </c>
      <c r="D1175">
        <v>91.99</v>
      </c>
      <c r="E1175">
        <v>92.58</v>
      </c>
      <c r="F1175">
        <v>1597880</v>
      </c>
      <c r="G1175">
        <f t="shared" si="102"/>
        <v>-2.4755082692510359E-2</v>
      </c>
      <c r="I1175" s="1">
        <v>43941</v>
      </c>
      <c r="J1175">
        <v>2845.62</v>
      </c>
      <c r="K1175">
        <v>2868.98</v>
      </c>
      <c r="L1175">
        <v>2820.43</v>
      </c>
      <c r="M1175">
        <v>2823.16</v>
      </c>
      <c r="N1175">
        <f t="shared" si="98"/>
        <v>-3.6914316396315888E-3</v>
      </c>
      <c r="P1175" s="1">
        <v>43941</v>
      </c>
      <c r="Q1175">
        <v>74.150000000000006</v>
      </c>
      <c r="R1175">
        <v>75.260000000000005</v>
      </c>
      <c r="S1175">
        <v>74.06</v>
      </c>
      <c r="T1175">
        <v>74.400000000000006</v>
      </c>
      <c r="U1175">
        <v>2841</v>
      </c>
      <c r="V1175">
        <f t="shared" si="99"/>
        <v>-7.2057646116892452E-3</v>
      </c>
      <c r="AE1175" s="1">
        <v>43957</v>
      </c>
      <c r="AF1175">
        <v>1.3360000000000001</v>
      </c>
      <c r="AG1175">
        <v>1.4410000000000001</v>
      </c>
      <c r="AH1175">
        <v>1.333</v>
      </c>
      <c r="AI1175">
        <v>1.3979999999999999</v>
      </c>
      <c r="AJ1175">
        <f t="shared" si="100"/>
        <v>4.303599374021904E-2</v>
      </c>
      <c r="AL1175" s="1">
        <v>43941</v>
      </c>
      <c r="AM1175">
        <v>158.62</v>
      </c>
      <c r="AN1175">
        <v>160.22</v>
      </c>
      <c r="AO1175">
        <v>158.46</v>
      </c>
      <c r="AP1175">
        <v>159.69999999999999</v>
      </c>
      <c r="AQ1175">
        <v>10688690</v>
      </c>
      <c r="AR1175">
        <f t="shared" si="101"/>
        <v>7.1261903260389451E-3</v>
      </c>
    </row>
    <row r="1176" spans="1:44" x14ac:dyDescent="0.2">
      <c r="A1176" s="1">
        <v>43938</v>
      </c>
      <c r="B1176">
        <v>93.68</v>
      </c>
      <c r="C1176">
        <v>95.561199999999999</v>
      </c>
      <c r="D1176">
        <v>93.42</v>
      </c>
      <c r="E1176">
        <v>94.93</v>
      </c>
      <c r="F1176">
        <v>918399</v>
      </c>
      <c r="G1176">
        <f t="shared" si="102"/>
        <v>4.744565817058382E-2</v>
      </c>
      <c r="I1176" s="1">
        <v>43938</v>
      </c>
      <c r="J1176">
        <v>2842.43</v>
      </c>
      <c r="K1176">
        <v>2879.22</v>
      </c>
      <c r="L1176">
        <v>2830.88</v>
      </c>
      <c r="M1176">
        <v>2874.56</v>
      </c>
      <c r="N1176">
        <f t="shared" si="98"/>
        <v>2.4078254326561303E-2</v>
      </c>
      <c r="P1176" s="1">
        <v>43938</v>
      </c>
      <c r="Q1176">
        <v>74.400000000000006</v>
      </c>
      <c r="R1176">
        <v>74.94</v>
      </c>
      <c r="S1176">
        <v>74.400000000000006</v>
      </c>
      <c r="T1176">
        <v>74.94</v>
      </c>
      <c r="U1176">
        <v>2711</v>
      </c>
      <c r="V1176">
        <f t="shared" si="99"/>
        <v>3.0811554332874757E-2</v>
      </c>
      <c r="AE1176" s="1">
        <v>43956</v>
      </c>
      <c r="AF1176">
        <v>1.28</v>
      </c>
      <c r="AG1176">
        <v>1.341</v>
      </c>
      <c r="AH1176">
        <v>1.278</v>
      </c>
      <c r="AI1176">
        <v>1.3360000000000001</v>
      </c>
      <c r="AJ1176">
        <f t="shared" si="100"/>
        <v>3.9869812855980416E-2</v>
      </c>
      <c r="AL1176" s="1">
        <v>43938</v>
      </c>
      <c r="AM1176">
        <v>159.72</v>
      </c>
      <c r="AN1176">
        <v>160.07</v>
      </c>
      <c r="AO1176">
        <v>158.12</v>
      </c>
      <c r="AP1176">
        <v>158.57</v>
      </c>
      <c r="AQ1176">
        <v>14652740</v>
      </c>
      <c r="AR1176">
        <f t="shared" si="101"/>
        <v>-1.9417475728155432E-2</v>
      </c>
    </row>
    <row r="1177" spans="1:44" x14ac:dyDescent="0.2">
      <c r="A1177" s="1">
        <v>43937</v>
      </c>
      <c r="B1177">
        <v>91.89</v>
      </c>
      <c r="C1177">
        <v>91.89</v>
      </c>
      <c r="D1177">
        <v>89.04</v>
      </c>
      <c r="E1177">
        <v>90.63</v>
      </c>
      <c r="F1177">
        <v>1303188</v>
      </c>
      <c r="G1177">
        <f t="shared" si="102"/>
        <v>-9.5081967213115244E-3</v>
      </c>
      <c r="I1177" s="1">
        <v>43937</v>
      </c>
      <c r="J1177">
        <v>2799.34</v>
      </c>
      <c r="K1177">
        <v>2806.51</v>
      </c>
      <c r="L1177">
        <v>2764.32</v>
      </c>
      <c r="M1177">
        <v>2799.55</v>
      </c>
      <c r="N1177">
        <f t="shared" si="98"/>
        <v>1.0066846759417571E-3</v>
      </c>
      <c r="P1177" s="1">
        <v>43937</v>
      </c>
      <c r="Q1177">
        <v>72.5</v>
      </c>
      <c r="R1177">
        <v>72.89</v>
      </c>
      <c r="S1177">
        <v>72.010000000000005</v>
      </c>
      <c r="T1177">
        <v>72.7</v>
      </c>
      <c r="U1177">
        <v>2751</v>
      </c>
      <c r="V1177">
        <f t="shared" si="99"/>
        <v>8.3217753120666937E-3</v>
      </c>
      <c r="AE1177" s="1">
        <v>43955</v>
      </c>
      <c r="AF1177">
        <v>1.25</v>
      </c>
      <c r="AG1177">
        <v>1.3049999999999999</v>
      </c>
      <c r="AH1177">
        <v>1.2290000000000001</v>
      </c>
      <c r="AI1177">
        <v>1.28</v>
      </c>
      <c r="AJ1177">
        <f t="shared" si="100"/>
        <v>-3.244120032441203E-3</v>
      </c>
      <c r="AL1177" s="1">
        <v>43937</v>
      </c>
      <c r="AM1177">
        <v>161.88</v>
      </c>
      <c r="AN1177">
        <v>163.15</v>
      </c>
      <c r="AO1177">
        <v>160.65</v>
      </c>
      <c r="AP1177">
        <v>161.71</v>
      </c>
      <c r="AQ1177">
        <v>9233164</v>
      </c>
      <c r="AR1177">
        <f t="shared" si="101"/>
        <v>-8.6499845535981687E-4</v>
      </c>
    </row>
    <row r="1178" spans="1:44" x14ac:dyDescent="0.2">
      <c r="A1178" s="1">
        <v>43936</v>
      </c>
      <c r="B1178">
        <v>93.08</v>
      </c>
      <c r="C1178">
        <v>93.144999999999996</v>
      </c>
      <c r="D1178">
        <v>90.9</v>
      </c>
      <c r="E1178">
        <v>91.5</v>
      </c>
      <c r="F1178">
        <v>882065</v>
      </c>
      <c r="G1178">
        <f t="shared" si="102"/>
        <v>-4.6278924327704793E-2</v>
      </c>
      <c r="I1178" s="1">
        <v>43936</v>
      </c>
      <c r="J1178">
        <v>2795.64</v>
      </c>
      <c r="K1178">
        <v>2801.88</v>
      </c>
      <c r="L1178">
        <v>2761.54</v>
      </c>
      <c r="M1178">
        <v>2783.36</v>
      </c>
      <c r="N1178">
        <f t="shared" si="98"/>
        <v>-1.5528858151224536E-2</v>
      </c>
      <c r="P1178" s="1">
        <v>43936</v>
      </c>
      <c r="Q1178">
        <v>71.599999999999994</v>
      </c>
      <c r="R1178">
        <v>72.62</v>
      </c>
      <c r="S1178">
        <v>71.599999999999994</v>
      </c>
      <c r="T1178">
        <v>72.099999999999994</v>
      </c>
      <c r="U1178">
        <v>1519</v>
      </c>
      <c r="V1178">
        <f t="shared" si="99"/>
        <v>-2.9870828848223886E-2</v>
      </c>
      <c r="AE1178" s="1">
        <v>43952</v>
      </c>
      <c r="AF1178">
        <v>1.286</v>
      </c>
      <c r="AG1178">
        <v>1.302</v>
      </c>
      <c r="AH1178">
        <v>1.2330000000000001</v>
      </c>
      <c r="AI1178">
        <v>1.25</v>
      </c>
      <c r="AJ1178">
        <f t="shared" si="100"/>
        <v>1.3147082990961392E-2</v>
      </c>
      <c r="AL1178" s="1">
        <v>43936</v>
      </c>
      <c r="AM1178">
        <v>161.80000000000001</v>
      </c>
      <c r="AN1178">
        <v>162.54</v>
      </c>
      <c r="AO1178">
        <v>160.80609999999999</v>
      </c>
      <c r="AP1178">
        <v>161.85</v>
      </c>
      <c r="AQ1178">
        <v>12141890</v>
      </c>
      <c r="AR1178">
        <f t="shared" si="101"/>
        <v>-5.1020408163266074E-3</v>
      </c>
    </row>
    <row r="1179" spans="1:44" x14ac:dyDescent="0.2">
      <c r="A1179" s="1">
        <v>43935</v>
      </c>
      <c r="B1179">
        <v>96.84</v>
      </c>
      <c r="C1179">
        <v>97.885999999999996</v>
      </c>
      <c r="D1179">
        <v>94.951700000000002</v>
      </c>
      <c r="E1179">
        <v>95.94</v>
      </c>
      <c r="F1179">
        <v>1000724</v>
      </c>
      <c r="G1179">
        <f t="shared" si="102"/>
        <v>1.3736263736263707E-2</v>
      </c>
      <c r="I1179" s="1">
        <v>43935</v>
      </c>
      <c r="J1179">
        <v>2805.1</v>
      </c>
      <c r="K1179">
        <v>2851.85</v>
      </c>
      <c r="L1179">
        <v>2805.1</v>
      </c>
      <c r="M1179">
        <v>2846.06</v>
      </c>
      <c r="N1179">
        <f t="shared" si="98"/>
        <v>3.0843350470569585E-2</v>
      </c>
      <c r="P1179" s="1">
        <v>43935</v>
      </c>
      <c r="Q1179">
        <v>73.790000000000006</v>
      </c>
      <c r="R1179">
        <v>74.37</v>
      </c>
      <c r="S1179">
        <v>73.790000000000006</v>
      </c>
      <c r="T1179">
        <v>74.319999999999993</v>
      </c>
      <c r="U1179">
        <v>1000</v>
      </c>
      <c r="V1179">
        <f t="shared" si="99"/>
        <v>3.3657858136300241E-2</v>
      </c>
      <c r="AE1179" s="1">
        <v>43951</v>
      </c>
      <c r="AF1179">
        <v>1.25</v>
      </c>
      <c r="AG1179">
        <v>1.3029999999999999</v>
      </c>
      <c r="AH1179">
        <v>1.2170000000000001</v>
      </c>
      <c r="AI1179">
        <v>1.286</v>
      </c>
      <c r="AJ1179">
        <f t="shared" si="100"/>
        <v>3.928266438941079E-2</v>
      </c>
      <c r="AL1179" s="1">
        <v>43935</v>
      </c>
      <c r="AM1179">
        <v>162.72999999999999</v>
      </c>
      <c r="AN1179">
        <v>164.42</v>
      </c>
      <c r="AO1179">
        <v>161.78</v>
      </c>
      <c r="AP1179">
        <v>162.68</v>
      </c>
      <c r="AQ1179">
        <v>17095090</v>
      </c>
      <c r="AR1179">
        <f t="shared" si="101"/>
        <v>7.8681618239267101E-3</v>
      </c>
    </row>
    <row r="1180" spans="1:44" x14ac:dyDescent="0.2">
      <c r="A1180" s="1">
        <v>43934</v>
      </c>
      <c r="B1180">
        <v>97.3</v>
      </c>
      <c r="C1180">
        <v>97.53</v>
      </c>
      <c r="D1180">
        <v>93.311400000000006</v>
      </c>
      <c r="E1180">
        <v>94.64</v>
      </c>
      <c r="F1180">
        <v>1396795</v>
      </c>
      <c r="G1180">
        <f t="shared" si="102"/>
        <v>-3.2211882605583449E-2</v>
      </c>
      <c r="I1180" s="1">
        <v>43934</v>
      </c>
      <c r="J1180">
        <v>2782.46</v>
      </c>
      <c r="K1180">
        <v>2782.46</v>
      </c>
      <c r="L1180">
        <v>2721.17</v>
      </c>
      <c r="M1180">
        <v>2761.63</v>
      </c>
      <c r="N1180">
        <f t="shared" si="98"/>
        <v>-1.491116291866377E-2</v>
      </c>
      <c r="P1180" s="1">
        <v>43934</v>
      </c>
      <c r="Q1180">
        <v>71.73</v>
      </c>
      <c r="R1180">
        <v>72.05</v>
      </c>
      <c r="S1180">
        <v>71.260000000000005</v>
      </c>
      <c r="T1180">
        <v>71.900000000000006</v>
      </c>
      <c r="U1180">
        <v>3441</v>
      </c>
      <c r="V1180">
        <f t="shared" si="99"/>
        <v>-1.8296013107591335E-2</v>
      </c>
      <c r="AE1180" s="1">
        <v>43950</v>
      </c>
      <c r="AF1180">
        <v>1.2070000000000001</v>
      </c>
      <c r="AG1180">
        <v>1.256</v>
      </c>
      <c r="AH1180">
        <v>1.171</v>
      </c>
      <c r="AI1180">
        <v>1.25</v>
      </c>
      <c r="AJ1180">
        <f t="shared" si="100"/>
        <v>-1.5966386554621771E-2</v>
      </c>
      <c r="AL1180" s="1">
        <v>43934</v>
      </c>
      <c r="AM1180">
        <v>159.16999999999999</v>
      </c>
      <c r="AN1180">
        <v>162.38</v>
      </c>
      <c r="AO1180">
        <v>158.625</v>
      </c>
      <c r="AP1180">
        <v>161.41</v>
      </c>
      <c r="AQ1180">
        <v>20549211</v>
      </c>
      <c r="AR1180">
        <f t="shared" si="101"/>
        <v>1.7140336505135793E-2</v>
      </c>
    </row>
    <row r="1181" spans="1:44" x14ac:dyDescent="0.2">
      <c r="A1181" s="1">
        <v>43930</v>
      </c>
      <c r="B1181">
        <v>95.82</v>
      </c>
      <c r="C1181">
        <v>99.48</v>
      </c>
      <c r="D1181">
        <v>95.78</v>
      </c>
      <c r="E1181">
        <v>97.79</v>
      </c>
      <c r="F1181">
        <v>1217004</v>
      </c>
      <c r="G1181">
        <f t="shared" si="102"/>
        <v>4.5323356493853655E-2</v>
      </c>
      <c r="I1181" s="1">
        <v>43930</v>
      </c>
      <c r="J1181">
        <v>2776.99</v>
      </c>
      <c r="K1181">
        <v>2818.57</v>
      </c>
      <c r="L1181">
        <v>2762.36</v>
      </c>
      <c r="M1181">
        <v>2789.82</v>
      </c>
      <c r="N1181">
        <f t="shared" si="98"/>
        <v>3.7194458003229056E-2</v>
      </c>
      <c r="P1181" s="1">
        <v>43930</v>
      </c>
      <c r="Q1181">
        <v>72.319999999999993</v>
      </c>
      <c r="R1181">
        <v>73.75</v>
      </c>
      <c r="S1181">
        <v>72.319999999999993</v>
      </c>
      <c r="T1181">
        <v>73.239999999999995</v>
      </c>
      <c r="U1181">
        <v>4507</v>
      </c>
      <c r="V1181">
        <f t="shared" si="99"/>
        <v>3.1404027601746085E-2</v>
      </c>
      <c r="AE1181" s="1">
        <v>43949</v>
      </c>
      <c r="AF1181">
        <v>1.2609999999999999</v>
      </c>
      <c r="AG1181">
        <v>1.2709999999999999</v>
      </c>
      <c r="AH1181">
        <v>1.19</v>
      </c>
      <c r="AI1181">
        <v>1.2070000000000001</v>
      </c>
      <c r="AJ1181">
        <f t="shared" si="100"/>
        <v>1.5358361774744042E-2</v>
      </c>
      <c r="AL1181" s="1">
        <v>43930</v>
      </c>
      <c r="AM1181">
        <v>158.08000000000001</v>
      </c>
      <c r="AN1181">
        <v>159.08000000000001</v>
      </c>
      <c r="AO1181">
        <v>157.21</v>
      </c>
      <c r="AP1181">
        <v>158.69</v>
      </c>
      <c r="AQ1181">
        <v>18123039</v>
      </c>
      <c r="AR1181">
        <f t="shared" si="101"/>
        <v>2.612350468800512E-2</v>
      </c>
    </row>
    <row r="1182" spans="1:44" x14ac:dyDescent="0.2">
      <c r="A1182" s="1">
        <v>43929</v>
      </c>
      <c r="B1182">
        <v>90.32</v>
      </c>
      <c r="C1182">
        <v>94.13</v>
      </c>
      <c r="D1182">
        <v>89.6</v>
      </c>
      <c r="E1182">
        <v>93.55</v>
      </c>
      <c r="F1182">
        <v>910069</v>
      </c>
      <c r="G1182">
        <f t="shared" si="102"/>
        <v>5.0415450258252802E-2</v>
      </c>
      <c r="I1182" s="1">
        <v>43929</v>
      </c>
      <c r="J1182">
        <v>2685</v>
      </c>
      <c r="K1182">
        <v>2760.75</v>
      </c>
      <c r="L1182">
        <v>2663.3</v>
      </c>
      <c r="M1182">
        <v>2749.98</v>
      </c>
      <c r="N1182">
        <f t="shared" si="98"/>
        <v>2.1183969416820408E-3</v>
      </c>
      <c r="P1182" s="1">
        <v>43929</v>
      </c>
      <c r="Q1182">
        <v>69.959999999999994</v>
      </c>
      <c r="R1182">
        <v>71.3</v>
      </c>
      <c r="S1182">
        <v>69.900000000000006</v>
      </c>
      <c r="T1182">
        <v>71.010000000000005</v>
      </c>
      <c r="U1182">
        <v>9758</v>
      </c>
      <c r="V1182">
        <f t="shared" si="99"/>
        <v>4.3344108139876616E-2</v>
      </c>
      <c r="AE1182" s="1">
        <v>43948</v>
      </c>
      <c r="AF1182">
        <v>1.177</v>
      </c>
      <c r="AG1182">
        <v>1.264</v>
      </c>
      <c r="AH1182">
        <v>1.1719999999999999</v>
      </c>
      <c r="AI1182">
        <v>1.2609999999999999</v>
      </c>
      <c r="AJ1182">
        <f t="shared" si="100"/>
        <v>1.6478751084128277E-2</v>
      </c>
      <c r="AL1182" s="1">
        <v>43929</v>
      </c>
      <c r="AM1182">
        <v>155.91</v>
      </c>
      <c r="AN1182">
        <v>155.94</v>
      </c>
      <c r="AO1182">
        <v>154.59</v>
      </c>
      <c r="AP1182">
        <v>154.65</v>
      </c>
      <c r="AQ1182">
        <v>7600804</v>
      </c>
      <c r="AR1182">
        <f t="shared" si="101"/>
        <v>-8.907972314790992E-3</v>
      </c>
    </row>
    <row r="1183" spans="1:44" x14ac:dyDescent="0.2">
      <c r="A1183" s="1">
        <v>43928</v>
      </c>
      <c r="B1183">
        <v>91.16</v>
      </c>
      <c r="C1183">
        <v>93.77</v>
      </c>
      <c r="D1183">
        <v>88.72</v>
      </c>
      <c r="E1183">
        <v>89.06</v>
      </c>
      <c r="F1183">
        <v>845754</v>
      </c>
      <c r="G1183">
        <f t="shared" si="102"/>
        <v>1.4119790480528457E-2</v>
      </c>
      <c r="I1183" s="1">
        <v>43928</v>
      </c>
      <c r="J1183">
        <v>2738.65</v>
      </c>
      <c r="K1183">
        <v>2756.89</v>
      </c>
      <c r="L1183">
        <v>2657.67</v>
      </c>
      <c r="M1183">
        <v>2659.41</v>
      </c>
      <c r="N1183">
        <f t="shared" si="98"/>
        <v>3.2277234645008646E-2</v>
      </c>
      <c r="P1183" s="1">
        <v>43928</v>
      </c>
      <c r="Q1183">
        <v>70.55</v>
      </c>
      <c r="R1183">
        <v>70.55</v>
      </c>
      <c r="S1183">
        <v>68.06</v>
      </c>
      <c r="T1183">
        <v>68.06</v>
      </c>
      <c r="U1183">
        <v>4693</v>
      </c>
      <c r="V1183">
        <f t="shared" si="99"/>
        <v>1.9137347269247084E-3</v>
      </c>
      <c r="AE1183" s="1">
        <v>43945</v>
      </c>
      <c r="AF1183">
        <v>1.1850000000000001</v>
      </c>
      <c r="AG1183">
        <v>1.21</v>
      </c>
      <c r="AH1183">
        <v>1.153</v>
      </c>
      <c r="AI1183">
        <v>1.177</v>
      </c>
      <c r="AJ1183">
        <f t="shared" si="100"/>
        <v>-1.3686911890504716E-2</v>
      </c>
      <c r="AL1183" s="1">
        <v>43928</v>
      </c>
      <c r="AM1183">
        <v>155.33000000000001</v>
      </c>
      <c r="AN1183">
        <v>156.13999999999999</v>
      </c>
      <c r="AO1183">
        <v>154.38</v>
      </c>
      <c r="AP1183">
        <v>156.04</v>
      </c>
      <c r="AQ1183">
        <v>9195370</v>
      </c>
      <c r="AR1183">
        <f t="shared" si="101"/>
        <v>-5.3544110147883952E-3</v>
      </c>
    </row>
    <row r="1184" spans="1:44" x14ac:dyDescent="0.2">
      <c r="A1184" s="1">
        <v>43927</v>
      </c>
      <c r="B1184">
        <v>84.53</v>
      </c>
      <c r="C1184">
        <v>88.2</v>
      </c>
      <c r="D1184">
        <v>84.53</v>
      </c>
      <c r="E1184">
        <v>87.82</v>
      </c>
      <c r="F1184">
        <v>1063760</v>
      </c>
      <c r="G1184">
        <f t="shared" si="102"/>
        <v>8.2060128141941802E-2</v>
      </c>
      <c r="I1184" s="1">
        <v>43927</v>
      </c>
      <c r="J1184">
        <v>2578.2800000000002</v>
      </c>
      <c r="K1184">
        <v>2676.85</v>
      </c>
      <c r="L1184">
        <v>2574.5700000000002</v>
      </c>
      <c r="M1184">
        <v>2663.68</v>
      </c>
      <c r="N1184">
        <f t="shared" si="98"/>
        <v>4.6590188458348968E-2</v>
      </c>
      <c r="P1184" s="1">
        <v>43927</v>
      </c>
      <c r="Q1184">
        <v>65.8</v>
      </c>
      <c r="R1184">
        <v>67.930000000000007</v>
      </c>
      <c r="S1184">
        <v>65.8</v>
      </c>
      <c r="T1184">
        <v>67.930000000000007</v>
      </c>
      <c r="U1184">
        <v>11799</v>
      </c>
      <c r="V1184">
        <f t="shared" si="99"/>
        <v>8.3758774728781224E-2</v>
      </c>
      <c r="AE1184" s="1">
        <v>43944</v>
      </c>
      <c r="AF1184">
        <v>1.2250000000000001</v>
      </c>
      <c r="AG1184">
        <v>1.23</v>
      </c>
      <c r="AH1184">
        <v>1.169</v>
      </c>
      <c r="AI1184">
        <v>1.1850000000000001</v>
      </c>
      <c r="AJ1184">
        <f t="shared" si="100"/>
        <v>3.7267080745341651E-2</v>
      </c>
      <c r="AL1184" s="1">
        <v>43927</v>
      </c>
      <c r="AM1184">
        <v>154.16</v>
      </c>
      <c r="AN1184">
        <v>157.22</v>
      </c>
      <c r="AO1184">
        <v>153.96</v>
      </c>
      <c r="AP1184">
        <v>156.88</v>
      </c>
      <c r="AQ1184">
        <v>14568800</v>
      </c>
      <c r="AR1184">
        <f t="shared" si="101"/>
        <v>2.771044873894523E-2</v>
      </c>
    </row>
    <row r="1185" spans="1:44" x14ac:dyDescent="0.2">
      <c r="A1185" s="1">
        <v>43924</v>
      </c>
      <c r="B1185">
        <v>83.37</v>
      </c>
      <c r="C1185">
        <v>84.14</v>
      </c>
      <c r="D1185">
        <v>80.010000000000005</v>
      </c>
      <c r="E1185">
        <v>81.16</v>
      </c>
      <c r="F1185">
        <v>1565168</v>
      </c>
      <c r="G1185">
        <f t="shared" si="102"/>
        <v>-3.2888465204957161E-2</v>
      </c>
      <c r="I1185" s="1">
        <v>43924</v>
      </c>
      <c r="J1185">
        <v>2514.92</v>
      </c>
      <c r="K1185">
        <v>2538.1799999999998</v>
      </c>
      <c r="L1185">
        <v>2459.96</v>
      </c>
      <c r="M1185">
        <v>2488.65</v>
      </c>
      <c r="N1185">
        <f t="shared" si="98"/>
        <v>1.6980279258405943E-3</v>
      </c>
      <c r="P1185" s="1">
        <v>43924</v>
      </c>
      <c r="Q1185">
        <v>63.99</v>
      </c>
      <c r="R1185">
        <v>64.16</v>
      </c>
      <c r="S1185">
        <v>62.01</v>
      </c>
      <c r="T1185">
        <v>62.68</v>
      </c>
      <c r="U1185">
        <v>4768</v>
      </c>
      <c r="V1185">
        <f t="shared" si="99"/>
        <v>-2.4587612822907022E-2</v>
      </c>
      <c r="AE1185" s="1">
        <v>43943</v>
      </c>
      <c r="AF1185">
        <v>1.1619999999999999</v>
      </c>
      <c r="AG1185">
        <v>1.2370000000000001</v>
      </c>
      <c r="AH1185">
        <v>1.127</v>
      </c>
      <c r="AI1185">
        <v>1.2250000000000001</v>
      </c>
      <c r="AJ1185">
        <f t="shared" si="100"/>
        <v>2.6690391459073767E-3</v>
      </c>
      <c r="AL1185" s="1">
        <v>43924</v>
      </c>
      <c r="AM1185">
        <v>152.22999999999999</v>
      </c>
      <c r="AN1185">
        <v>153.09</v>
      </c>
      <c r="AO1185">
        <v>151.66</v>
      </c>
      <c r="AP1185">
        <v>152.65</v>
      </c>
      <c r="AQ1185">
        <v>8469099</v>
      </c>
      <c r="AR1185">
        <f t="shared" si="101"/>
        <v>4.9374588545095452E-3</v>
      </c>
    </row>
    <row r="1186" spans="1:44" x14ac:dyDescent="0.2">
      <c r="A1186" s="1">
        <v>43923</v>
      </c>
      <c r="B1186">
        <v>83.07</v>
      </c>
      <c r="C1186">
        <v>86.56</v>
      </c>
      <c r="D1186">
        <v>81.86</v>
      </c>
      <c r="E1186">
        <v>83.92</v>
      </c>
      <c r="F1186">
        <v>1168678</v>
      </c>
      <c r="G1186">
        <f t="shared" si="102"/>
        <v>8.775093160235654E-3</v>
      </c>
      <c r="I1186" s="1">
        <v>43923</v>
      </c>
      <c r="J1186">
        <v>2458.54</v>
      </c>
      <c r="K1186">
        <v>2533.2199999999998</v>
      </c>
      <c r="L1186">
        <v>2455.79</v>
      </c>
      <c r="M1186">
        <v>2526.9</v>
      </c>
      <c r="N1186">
        <f t="shared" si="98"/>
        <v>3.3912293819383051E-3</v>
      </c>
      <c r="P1186" s="1">
        <v>43923</v>
      </c>
      <c r="Q1186">
        <v>63.92</v>
      </c>
      <c r="R1186">
        <v>64.5</v>
      </c>
      <c r="S1186">
        <v>63.2</v>
      </c>
      <c r="T1186">
        <v>64.260000000000005</v>
      </c>
      <c r="U1186">
        <v>5027</v>
      </c>
      <c r="V1186">
        <f t="shared" si="99"/>
        <v>1.0536247837710358E-2</v>
      </c>
      <c r="AE1186" s="1">
        <v>43942</v>
      </c>
      <c r="AF1186">
        <v>1.22</v>
      </c>
      <c r="AG1186">
        <v>1.226</v>
      </c>
      <c r="AH1186">
        <v>1.1240000000000001</v>
      </c>
      <c r="AI1186">
        <v>1.1619999999999999</v>
      </c>
      <c r="AJ1186">
        <f t="shared" si="100"/>
        <v>-7.7932731747333853E-2</v>
      </c>
      <c r="AL1186" s="1">
        <v>43923</v>
      </c>
      <c r="AM1186">
        <v>151.19999999999999</v>
      </c>
      <c r="AN1186">
        <v>152.5</v>
      </c>
      <c r="AO1186">
        <v>150.69999999999999</v>
      </c>
      <c r="AP1186">
        <v>151.9</v>
      </c>
      <c r="AQ1186">
        <v>9188303</v>
      </c>
      <c r="AR1186">
        <f t="shared" si="101"/>
        <v>1.6393442622950935E-2</v>
      </c>
    </row>
    <row r="1187" spans="1:44" x14ac:dyDescent="0.2">
      <c r="A1187" s="1">
        <v>43922</v>
      </c>
      <c r="B1187">
        <v>85.41</v>
      </c>
      <c r="C1187">
        <v>85.41</v>
      </c>
      <c r="D1187">
        <v>82.36</v>
      </c>
      <c r="E1187">
        <v>83.19</v>
      </c>
      <c r="F1187">
        <v>1546682</v>
      </c>
      <c r="G1187">
        <f t="shared" si="102"/>
        <v>-6.3175675675675669E-2</v>
      </c>
      <c r="I1187" s="1">
        <v>43922</v>
      </c>
      <c r="J1187">
        <v>2498.08</v>
      </c>
      <c r="K1187">
        <v>2522.75</v>
      </c>
      <c r="L1187">
        <v>2447.4899999999998</v>
      </c>
      <c r="M1187">
        <v>2470.5</v>
      </c>
      <c r="N1187">
        <f t="shared" si="98"/>
        <v>-4.8095210314450854E-2</v>
      </c>
      <c r="P1187" s="1">
        <v>43922</v>
      </c>
      <c r="Q1187">
        <v>64.73</v>
      </c>
      <c r="R1187">
        <v>64.75</v>
      </c>
      <c r="S1187">
        <v>63.3</v>
      </c>
      <c r="T1187">
        <v>63.59</v>
      </c>
      <c r="U1187">
        <v>3186</v>
      </c>
      <c r="V1187">
        <f t="shared" si="99"/>
        <v>-5.9041136430896639E-2</v>
      </c>
      <c r="AE1187" s="1">
        <v>43941</v>
      </c>
      <c r="AF1187">
        <v>1.2649999999999999</v>
      </c>
      <c r="AG1187">
        <v>1.2729999999999999</v>
      </c>
      <c r="AH1187">
        <v>1.2190000000000001</v>
      </c>
      <c r="AI1187">
        <v>1.22</v>
      </c>
      <c r="AJ1187">
        <f t="shared" si="100"/>
        <v>3.217612193056734E-2</v>
      </c>
      <c r="AL1187" s="1">
        <v>43922</v>
      </c>
      <c r="AM1187">
        <v>148.19999999999999</v>
      </c>
      <c r="AN1187">
        <v>150.08000000000001</v>
      </c>
      <c r="AO1187">
        <v>147.85</v>
      </c>
      <c r="AP1187">
        <v>149.44999999999999</v>
      </c>
      <c r="AQ1187">
        <v>11827400</v>
      </c>
      <c r="AR1187">
        <f t="shared" si="101"/>
        <v>9.456264775413557E-3</v>
      </c>
    </row>
    <row r="1188" spans="1:44" x14ac:dyDescent="0.2">
      <c r="A1188" s="1">
        <v>43921</v>
      </c>
      <c r="B1188">
        <v>89.76</v>
      </c>
      <c r="C1188">
        <v>90.33</v>
      </c>
      <c r="D1188">
        <v>87.52</v>
      </c>
      <c r="E1188">
        <v>88.8</v>
      </c>
      <c r="F1188">
        <v>1011884</v>
      </c>
      <c r="G1188">
        <f t="shared" si="102"/>
        <v>-1.311402533896429E-2</v>
      </c>
      <c r="I1188" s="1">
        <v>43921</v>
      </c>
      <c r="J1188">
        <v>2614.69</v>
      </c>
      <c r="K1188">
        <v>2641.39</v>
      </c>
      <c r="L1188">
        <v>2571.15</v>
      </c>
      <c r="M1188">
        <v>2584.59</v>
      </c>
      <c r="N1188">
        <f t="shared" si="98"/>
        <v>1.0163911239627817E-2</v>
      </c>
      <c r="P1188" s="1">
        <v>43921</v>
      </c>
      <c r="Q1188">
        <v>68.5</v>
      </c>
      <c r="R1188">
        <v>68.63</v>
      </c>
      <c r="S1188">
        <v>67.27</v>
      </c>
      <c r="T1188">
        <v>67.58</v>
      </c>
      <c r="U1188">
        <v>5485</v>
      </c>
      <c r="V1188">
        <f t="shared" si="99"/>
        <v>-1.7589765954353943E-2</v>
      </c>
      <c r="AE1188" s="1">
        <v>43938</v>
      </c>
      <c r="AF1188">
        <v>1.2190000000000001</v>
      </c>
      <c r="AG1188">
        <v>1.292</v>
      </c>
      <c r="AH1188">
        <v>1.181</v>
      </c>
      <c r="AI1188">
        <v>1.2649999999999999</v>
      </c>
      <c r="AJ1188">
        <f t="shared" si="100"/>
        <v>-1.6652789342214834E-2</v>
      </c>
      <c r="AL1188" s="1">
        <v>43921</v>
      </c>
      <c r="AM1188">
        <v>151.36000000000001</v>
      </c>
      <c r="AN1188">
        <v>151.80000000000001</v>
      </c>
      <c r="AO1188">
        <v>147.97</v>
      </c>
      <c r="AP1188">
        <v>148.05000000000001</v>
      </c>
      <c r="AQ1188">
        <v>13319500</v>
      </c>
      <c r="AR1188">
        <f t="shared" si="101"/>
        <v>-3.184671723777123E-2</v>
      </c>
    </row>
    <row r="1189" spans="1:44" x14ac:dyDescent="0.2">
      <c r="A1189" s="1">
        <v>43920</v>
      </c>
      <c r="B1189">
        <v>88.7</v>
      </c>
      <c r="C1189">
        <v>90.12</v>
      </c>
      <c r="D1189">
        <v>86.19</v>
      </c>
      <c r="E1189">
        <v>89.98</v>
      </c>
      <c r="F1189">
        <v>1392661</v>
      </c>
      <c r="G1189">
        <f t="shared" si="102"/>
        <v>1.7527988239285277E-2</v>
      </c>
      <c r="I1189" s="1">
        <v>43920</v>
      </c>
      <c r="J1189">
        <v>2558.98</v>
      </c>
      <c r="K1189">
        <v>2631.8</v>
      </c>
      <c r="L1189">
        <v>2545.2800000000002</v>
      </c>
      <c r="M1189">
        <v>2626.65</v>
      </c>
      <c r="N1189">
        <f t="shared" si="98"/>
        <v>1.0023729970397147E-2</v>
      </c>
      <c r="P1189" s="1">
        <v>43920</v>
      </c>
      <c r="Q1189">
        <v>67.08</v>
      </c>
      <c r="R1189">
        <v>68.88</v>
      </c>
      <c r="S1189">
        <v>67.08</v>
      </c>
      <c r="T1189">
        <v>68.790000000000006</v>
      </c>
      <c r="U1189">
        <v>7627</v>
      </c>
      <c r="V1189">
        <f t="shared" si="99"/>
        <v>3.1334332833583257E-2</v>
      </c>
      <c r="AE1189" s="1">
        <v>43937</v>
      </c>
      <c r="AF1189">
        <v>1.2749999999999999</v>
      </c>
      <c r="AG1189">
        <v>1.288</v>
      </c>
      <c r="AH1189">
        <v>1.2010000000000001</v>
      </c>
      <c r="AI1189">
        <v>1.2190000000000001</v>
      </c>
      <c r="AJ1189">
        <f t="shared" si="100"/>
        <v>-4.6825396825396777E-2</v>
      </c>
      <c r="AL1189" s="1">
        <v>43920</v>
      </c>
      <c r="AM1189">
        <v>152.41</v>
      </c>
      <c r="AN1189">
        <v>153.08000000000001</v>
      </c>
      <c r="AO1189">
        <v>151.57</v>
      </c>
      <c r="AP1189">
        <v>152.91999999999999</v>
      </c>
      <c r="AQ1189">
        <v>12080880</v>
      </c>
      <c r="AR1189">
        <f t="shared" si="101"/>
        <v>4.4006568144498359E-3</v>
      </c>
    </row>
    <row r="1190" spans="1:44" x14ac:dyDescent="0.2">
      <c r="A1190" s="1">
        <v>43917</v>
      </c>
      <c r="B1190">
        <v>88.38</v>
      </c>
      <c r="C1190">
        <v>90.89</v>
      </c>
      <c r="D1190">
        <v>87.07</v>
      </c>
      <c r="E1190">
        <v>88.43</v>
      </c>
      <c r="F1190">
        <v>1353656</v>
      </c>
      <c r="G1190">
        <f t="shared" si="102"/>
        <v>-3.3234940417623177E-2</v>
      </c>
      <c r="I1190" s="1">
        <v>43917</v>
      </c>
      <c r="J1190">
        <v>2555.87</v>
      </c>
      <c r="K1190">
        <v>2615.91</v>
      </c>
      <c r="L1190">
        <v>2520.02</v>
      </c>
      <c r="M1190">
        <v>2541.4699999999998</v>
      </c>
      <c r="N1190">
        <f t="shared" si="98"/>
        <v>7.7177772801433923E-3</v>
      </c>
      <c r="P1190" s="1">
        <v>43917</v>
      </c>
      <c r="Q1190">
        <v>66.36</v>
      </c>
      <c r="R1190">
        <v>68.680000000000007</v>
      </c>
      <c r="S1190">
        <v>66.36</v>
      </c>
      <c r="T1190">
        <v>66.7</v>
      </c>
      <c r="U1190">
        <v>7082</v>
      </c>
      <c r="V1190">
        <f t="shared" si="99"/>
        <v>-3.5290714492334362E-2</v>
      </c>
      <c r="AE1190" s="1">
        <v>43936</v>
      </c>
      <c r="AF1190">
        <v>1.4039999999999999</v>
      </c>
      <c r="AG1190">
        <v>1.405</v>
      </c>
      <c r="AH1190">
        <v>1.26</v>
      </c>
      <c r="AI1190">
        <v>1.2749999999999999</v>
      </c>
      <c r="AJ1190">
        <f t="shared" si="100"/>
        <v>-8.4967320261437898E-2</v>
      </c>
      <c r="AL1190" s="1">
        <v>43917</v>
      </c>
      <c r="AM1190">
        <v>153</v>
      </c>
      <c r="AN1190">
        <v>153.55000000000001</v>
      </c>
      <c r="AO1190">
        <v>152</v>
      </c>
      <c r="AP1190">
        <v>152.25</v>
      </c>
      <c r="AQ1190">
        <v>9824572</v>
      </c>
      <c r="AR1190">
        <f t="shared" si="101"/>
        <v>-6.460454189506715E-3</v>
      </c>
    </row>
    <row r="1191" spans="1:44" x14ac:dyDescent="0.2">
      <c r="A1191" s="1">
        <v>43916</v>
      </c>
      <c r="B1191">
        <v>87</v>
      </c>
      <c r="C1191">
        <v>92.49</v>
      </c>
      <c r="D1191">
        <v>87</v>
      </c>
      <c r="E1191">
        <v>91.47</v>
      </c>
      <c r="F1191">
        <v>2061970</v>
      </c>
      <c r="G1191">
        <f t="shared" si="102"/>
        <v>5.9538978338932014E-2</v>
      </c>
      <c r="I1191" s="1">
        <v>43916</v>
      </c>
      <c r="J1191">
        <v>2501.29</v>
      </c>
      <c r="K1191">
        <v>2637.01</v>
      </c>
      <c r="L1191">
        <v>2500.7199999999998</v>
      </c>
      <c r="M1191">
        <v>2630.07</v>
      </c>
      <c r="N1191">
        <f t="shared" si="98"/>
        <v>3.8707721191428388E-2</v>
      </c>
      <c r="P1191" s="1">
        <v>43916</v>
      </c>
      <c r="Q1191">
        <v>67.59</v>
      </c>
      <c r="R1191">
        <v>69.180000000000007</v>
      </c>
      <c r="S1191">
        <v>67.489999999999995</v>
      </c>
      <c r="T1191">
        <v>69.14</v>
      </c>
      <c r="U1191">
        <v>9210</v>
      </c>
      <c r="V1191">
        <f t="shared" si="99"/>
        <v>6.6317088217149864E-2</v>
      </c>
      <c r="AE1191" s="1">
        <v>43935</v>
      </c>
      <c r="AF1191">
        <v>1.4079999999999999</v>
      </c>
      <c r="AG1191">
        <v>1.446</v>
      </c>
      <c r="AH1191">
        <v>1.377</v>
      </c>
      <c r="AI1191">
        <v>1.4039999999999999</v>
      </c>
      <c r="AJ1191">
        <f t="shared" si="100"/>
        <v>3.0688622754490961E-2</v>
      </c>
      <c r="AL1191" s="1">
        <v>43916</v>
      </c>
      <c r="AM1191">
        <v>153.31100000000001</v>
      </c>
      <c r="AN1191">
        <v>154.81</v>
      </c>
      <c r="AO1191">
        <v>152.08000000000001</v>
      </c>
      <c r="AP1191">
        <v>153.24</v>
      </c>
      <c r="AQ1191">
        <v>12778240</v>
      </c>
      <c r="AR1191">
        <f t="shared" si="101"/>
        <v>1.2822207534699257E-2</v>
      </c>
    </row>
    <row r="1192" spans="1:44" x14ac:dyDescent="0.2">
      <c r="A1192" s="1">
        <v>43915</v>
      </c>
      <c r="B1192">
        <v>84.24</v>
      </c>
      <c r="C1192">
        <v>89.84</v>
      </c>
      <c r="D1192">
        <v>82.26</v>
      </c>
      <c r="E1192">
        <v>86.33</v>
      </c>
      <c r="F1192">
        <v>1948955</v>
      </c>
      <c r="G1192">
        <f t="shared" si="102"/>
        <v>3.662343900096058E-2</v>
      </c>
      <c r="I1192" s="1">
        <v>43915</v>
      </c>
      <c r="J1192">
        <v>2457.77</v>
      </c>
      <c r="K1192">
        <v>2571.42</v>
      </c>
      <c r="L1192">
        <v>2407.5300000000002</v>
      </c>
      <c r="M1192">
        <v>2475.56</v>
      </c>
      <c r="N1192">
        <f t="shared" si="98"/>
        <v>2.691047755540775E-2</v>
      </c>
      <c r="P1192" s="1">
        <v>43915</v>
      </c>
      <c r="Q1192">
        <v>63.95</v>
      </c>
      <c r="R1192">
        <v>67.17</v>
      </c>
      <c r="S1192">
        <v>63.78</v>
      </c>
      <c r="T1192">
        <v>64.84</v>
      </c>
      <c r="U1192">
        <v>9994</v>
      </c>
      <c r="V1192">
        <f t="shared" si="99"/>
        <v>1.5982450642431888E-2</v>
      </c>
      <c r="AE1192" s="1">
        <v>43934</v>
      </c>
      <c r="AF1192">
        <v>1.35</v>
      </c>
      <c r="AG1192">
        <v>1.409</v>
      </c>
      <c r="AH1192">
        <v>1.3360000000000001</v>
      </c>
      <c r="AI1192">
        <v>1.4079999999999999</v>
      </c>
      <c r="AJ1192">
        <f t="shared" si="100"/>
        <v>6.0240963855421733E-3</v>
      </c>
      <c r="AL1192" s="1">
        <v>43915</v>
      </c>
      <c r="AM1192">
        <v>152.58000000000001</v>
      </c>
      <c r="AN1192">
        <v>152.87799999999999</v>
      </c>
      <c r="AO1192">
        <v>151.01</v>
      </c>
      <c r="AP1192">
        <v>151.30000000000001</v>
      </c>
      <c r="AQ1192">
        <v>16457180</v>
      </c>
      <c r="AR1192">
        <f t="shared" si="101"/>
        <v>-1.3689700130378058E-2</v>
      </c>
    </row>
    <row r="1193" spans="1:44" x14ac:dyDescent="0.2">
      <c r="A1193" s="1">
        <v>43914</v>
      </c>
      <c r="B1193">
        <v>79.540000000000006</v>
      </c>
      <c r="C1193">
        <v>83.38</v>
      </c>
      <c r="D1193">
        <v>79.31</v>
      </c>
      <c r="E1193">
        <v>83.28</v>
      </c>
      <c r="F1193">
        <v>2028558</v>
      </c>
      <c r="G1193">
        <f t="shared" si="102"/>
        <v>9.868073878627974E-2</v>
      </c>
      <c r="I1193" s="1">
        <v>43914</v>
      </c>
      <c r="J1193">
        <v>2344.44</v>
      </c>
      <c r="K1193">
        <v>2449.71</v>
      </c>
      <c r="L1193">
        <v>2344.44</v>
      </c>
      <c r="M1193">
        <v>2447.33</v>
      </c>
      <c r="N1193">
        <f t="shared" si="98"/>
        <v>6.9612110262516735E-2</v>
      </c>
      <c r="P1193" s="1">
        <v>43914</v>
      </c>
      <c r="Q1193">
        <v>61.21</v>
      </c>
      <c r="R1193">
        <v>63.82</v>
      </c>
      <c r="S1193">
        <v>61.21</v>
      </c>
      <c r="T1193">
        <v>63.82</v>
      </c>
      <c r="U1193">
        <v>8167</v>
      </c>
      <c r="V1193">
        <f t="shared" si="99"/>
        <v>9.5622317596566531E-2</v>
      </c>
      <c r="AE1193" s="1">
        <v>43930</v>
      </c>
      <c r="AF1193">
        <v>1.3779999999999999</v>
      </c>
      <c r="AG1193">
        <v>1.401</v>
      </c>
      <c r="AH1193">
        <v>1.3280000000000001</v>
      </c>
      <c r="AI1193">
        <v>1.35</v>
      </c>
      <c r="AJ1193">
        <f t="shared" si="100"/>
        <v>3.1857031857031974E-2</v>
      </c>
      <c r="AL1193" s="1">
        <v>43914</v>
      </c>
      <c r="AM1193">
        <v>153.5</v>
      </c>
      <c r="AN1193">
        <v>155.66</v>
      </c>
      <c r="AO1193">
        <v>152.05000000000001</v>
      </c>
      <c r="AP1193">
        <v>153.4</v>
      </c>
      <c r="AQ1193">
        <v>20743471</v>
      </c>
      <c r="AR1193">
        <f t="shared" si="101"/>
        <v>4.8530416951469542E-2</v>
      </c>
    </row>
    <row r="1194" spans="1:44" x14ac:dyDescent="0.2">
      <c r="A1194" s="1">
        <v>43913</v>
      </c>
      <c r="B1194">
        <v>78.260000000000005</v>
      </c>
      <c r="C1194">
        <v>78.269000000000005</v>
      </c>
      <c r="D1194">
        <v>73.319999999999993</v>
      </c>
      <c r="E1194">
        <v>75.8</v>
      </c>
      <c r="F1194">
        <v>2740087</v>
      </c>
      <c r="G1194">
        <f t="shared" si="102"/>
        <v>-3.1928480204342274E-2</v>
      </c>
      <c r="I1194" s="1">
        <v>43913</v>
      </c>
      <c r="J1194">
        <v>2290.71</v>
      </c>
      <c r="K1194">
        <v>2300.73</v>
      </c>
      <c r="L1194">
        <v>2191.86</v>
      </c>
      <c r="M1194">
        <v>2237.4</v>
      </c>
      <c r="N1194">
        <f t="shared" si="98"/>
        <v>-4.5174162295910286E-2</v>
      </c>
      <c r="P1194" s="1">
        <v>43913</v>
      </c>
      <c r="Q1194">
        <v>58.38</v>
      </c>
      <c r="R1194">
        <v>58.99</v>
      </c>
      <c r="S1194">
        <v>56.65</v>
      </c>
      <c r="T1194">
        <v>58.25</v>
      </c>
      <c r="U1194">
        <v>73084</v>
      </c>
      <c r="V1194">
        <f t="shared" si="99"/>
        <v>-1.0699728260869608E-2</v>
      </c>
      <c r="AE1194" s="1">
        <v>43929</v>
      </c>
      <c r="AF1194">
        <v>1.3</v>
      </c>
      <c r="AG1194">
        <v>1.383</v>
      </c>
      <c r="AH1194">
        <v>1.2869999999999999</v>
      </c>
      <c r="AI1194">
        <v>1.3779999999999999</v>
      </c>
      <c r="AJ1194">
        <f t="shared" si="100"/>
        <v>3.9001560062401665E-3</v>
      </c>
      <c r="AL1194" s="1">
        <v>43913</v>
      </c>
      <c r="AM1194">
        <v>142.67500000000001</v>
      </c>
      <c r="AN1194">
        <v>146.93</v>
      </c>
      <c r="AO1194">
        <v>142.28</v>
      </c>
      <c r="AP1194">
        <v>146.30000000000001</v>
      </c>
      <c r="AQ1194">
        <v>28275211</v>
      </c>
      <c r="AR1194">
        <f t="shared" si="101"/>
        <v>4.4179573192491592E-2</v>
      </c>
    </row>
    <row r="1195" spans="1:44" x14ac:dyDescent="0.2">
      <c r="A1195" s="1">
        <v>43910</v>
      </c>
      <c r="B1195">
        <v>83.14</v>
      </c>
      <c r="C1195">
        <v>84.814400000000006</v>
      </c>
      <c r="D1195">
        <v>78.010000000000005</v>
      </c>
      <c r="E1195">
        <v>78.3</v>
      </c>
      <c r="F1195">
        <v>2636086</v>
      </c>
      <c r="G1195">
        <f t="shared" si="102"/>
        <v>-4.582013161101639E-2</v>
      </c>
      <c r="I1195" s="1">
        <v>43910</v>
      </c>
      <c r="J1195">
        <v>2431.94</v>
      </c>
      <c r="K1195">
        <v>2453.0100000000002</v>
      </c>
      <c r="L1195">
        <v>2295.56</v>
      </c>
      <c r="M1195">
        <v>2304.92</v>
      </c>
      <c r="N1195">
        <f t="shared" si="98"/>
        <v>-1.0440645233599846E-2</v>
      </c>
      <c r="P1195" s="1">
        <v>43910</v>
      </c>
      <c r="Q1195">
        <v>61.49</v>
      </c>
      <c r="R1195">
        <v>62.14</v>
      </c>
      <c r="S1195">
        <v>58.88</v>
      </c>
      <c r="T1195">
        <v>58.88</v>
      </c>
      <c r="U1195">
        <v>13930</v>
      </c>
      <c r="V1195">
        <f t="shared" si="99"/>
        <v>-3.6649214659685785E-2</v>
      </c>
      <c r="AE1195" s="1">
        <v>43928</v>
      </c>
      <c r="AF1195">
        <v>1.284</v>
      </c>
      <c r="AG1195">
        <v>1.385</v>
      </c>
      <c r="AH1195">
        <v>1.282</v>
      </c>
      <c r="AI1195">
        <v>1.3</v>
      </c>
      <c r="AJ1195">
        <f t="shared" si="100"/>
        <v>5.5144032921810651E-2</v>
      </c>
      <c r="AL1195" s="1">
        <v>43910</v>
      </c>
      <c r="AM1195">
        <v>140.71</v>
      </c>
      <c r="AN1195">
        <v>141.16999999999999</v>
      </c>
      <c r="AO1195">
        <v>139.13999999999999</v>
      </c>
      <c r="AP1195">
        <v>140.11000000000001</v>
      </c>
      <c r="AQ1195">
        <v>20056051</v>
      </c>
      <c r="AR1195">
        <f t="shared" si="101"/>
        <v>1.4995653433787465E-2</v>
      </c>
    </row>
    <row r="1196" spans="1:44" x14ac:dyDescent="0.2">
      <c r="A1196" s="1">
        <v>43909</v>
      </c>
      <c r="B1196">
        <v>77.75</v>
      </c>
      <c r="C1196">
        <v>83.5</v>
      </c>
      <c r="D1196">
        <v>75.05</v>
      </c>
      <c r="E1196">
        <v>82.06</v>
      </c>
      <c r="F1196">
        <v>2379756</v>
      </c>
      <c r="G1196">
        <f t="shared" si="102"/>
        <v>4.8958200178959452E-2</v>
      </c>
      <c r="I1196" s="1">
        <v>43909</v>
      </c>
      <c r="J1196">
        <v>2393.48</v>
      </c>
      <c r="K1196">
        <v>2466.9699999999998</v>
      </c>
      <c r="L1196">
        <v>2319.7800000000002</v>
      </c>
      <c r="M1196">
        <v>2409.39</v>
      </c>
      <c r="N1196">
        <f t="shared" si="98"/>
        <v>1.7215371932717195E-2</v>
      </c>
      <c r="P1196" s="1">
        <v>43909</v>
      </c>
      <c r="Q1196">
        <v>57.88</v>
      </c>
      <c r="R1196">
        <v>62.09</v>
      </c>
      <c r="S1196">
        <v>57.88</v>
      </c>
      <c r="T1196">
        <v>61.12</v>
      </c>
      <c r="U1196">
        <v>8574</v>
      </c>
      <c r="V1196">
        <f t="shared" si="99"/>
        <v>3.9809458999659687E-2</v>
      </c>
      <c r="AE1196" s="1">
        <v>43927</v>
      </c>
      <c r="AF1196">
        <v>1.2150000000000001</v>
      </c>
      <c r="AG1196">
        <v>1.294</v>
      </c>
      <c r="AH1196">
        <v>1.2150000000000001</v>
      </c>
      <c r="AI1196">
        <v>1.284</v>
      </c>
      <c r="AJ1196">
        <f t="shared" si="100"/>
        <v>1.5886287625418168E-2</v>
      </c>
      <c r="AL1196" s="1">
        <v>43909</v>
      </c>
      <c r="AM1196">
        <v>139.08000000000001</v>
      </c>
      <c r="AN1196">
        <v>140.5</v>
      </c>
      <c r="AO1196">
        <v>137.8503</v>
      </c>
      <c r="AP1196">
        <v>138.04</v>
      </c>
      <c r="AQ1196">
        <v>20828881</v>
      </c>
      <c r="AR1196">
        <f t="shared" si="101"/>
        <v>-1.8905472636815898E-2</v>
      </c>
    </row>
    <row r="1197" spans="1:44" x14ac:dyDescent="0.2">
      <c r="A1197" s="1">
        <v>43908</v>
      </c>
      <c r="B1197">
        <v>83.54</v>
      </c>
      <c r="C1197">
        <v>83.98</v>
      </c>
      <c r="D1197">
        <v>75.021000000000001</v>
      </c>
      <c r="E1197">
        <v>78.23</v>
      </c>
      <c r="F1197">
        <v>1758457</v>
      </c>
      <c r="G1197">
        <f t="shared" si="102"/>
        <v>-0.10389461626575021</v>
      </c>
      <c r="I1197" s="1">
        <v>43908</v>
      </c>
      <c r="J1197">
        <v>2436.5</v>
      </c>
      <c r="K1197">
        <v>2453.5700000000002</v>
      </c>
      <c r="L1197">
        <v>2280.52</v>
      </c>
      <c r="M1197">
        <v>2398.1</v>
      </c>
      <c r="N1197">
        <f t="shared" si="98"/>
        <v>-3.6551980532648361E-2</v>
      </c>
      <c r="P1197" s="1">
        <v>43908</v>
      </c>
      <c r="Q1197">
        <v>61.79</v>
      </c>
      <c r="R1197">
        <v>61.79</v>
      </c>
      <c r="S1197">
        <v>57.14</v>
      </c>
      <c r="T1197">
        <v>58.78</v>
      </c>
      <c r="U1197">
        <v>3416</v>
      </c>
      <c r="V1197">
        <f t="shared" si="99"/>
        <v>-8.2565943499297523E-2</v>
      </c>
      <c r="AE1197" s="1">
        <v>43924</v>
      </c>
      <c r="AF1197">
        <v>1.246</v>
      </c>
      <c r="AG1197">
        <v>1.26</v>
      </c>
      <c r="AH1197">
        <v>1.196</v>
      </c>
      <c r="AI1197">
        <v>1.2150000000000001</v>
      </c>
      <c r="AJ1197">
        <f t="shared" si="100"/>
        <v>-7.4688796680498909E-3</v>
      </c>
      <c r="AL1197" s="1">
        <v>43908</v>
      </c>
      <c r="AM1197">
        <v>141.75</v>
      </c>
      <c r="AN1197">
        <v>142.88</v>
      </c>
      <c r="AO1197">
        <v>138.5</v>
      </c>
      <c r="AP1197">
        <v>140.69999999999999</v>
      </c>
      <c r="AQ1197">
        <v>21953449</v>
      </c>
      <c r="AR1197">
        <f t="shared" si="101"/>
        <v>-1.9921983839509709E-2</v>
      </c>
    </row>
    <row r="1198" spans="1:44" x14ac:dyDescent="0.2">
      <c r="A1198" s="1">
        <v>43907</v>
      </c>
      <c r="B1198">
        <v>85.66</v>
      </c>
      <c r="C1198">
        <v>88.36</v>
      </c>
      <c r="D1198">
        <v>82.02</v>
      </c>
      <c r="E1198">
        <v>87.3</v>
      </c>
      <c r="F1198">
        <v>2065085</v>
      </c>
      <c r="G1198">
        <f t="shared" si="102"/>
        <v>3.2769430971252761E-2</v>
      </c>
      <c r="I1198" s="1">
        <v>43907</v>
      </c>
      <c r="J1198">
        <v>2425.66</v>
      </c>
      <c r="K1198">
        <v>2553.9299999999998</v>
      </c>
      <c r="L1198">
        <v>2367.04</v>
      </c>
      <c r="M1198">
        <v>2529.19</v>
      </c>
      <c r="N1198">
        <f t="shared" si="98"/>
        <v>-5.8380303577578981E-3</v>
      </c>
      <c r="P1198" s="1">
        <v>43907</v>
      </c>
      <c r="Q1198">
        <v>60.36</v>
      </c>
      <c r="R1198">
        <v>64.290000000000006</v>
      </c>
      <c r="S1198">
        <v>60.36</v>
      </c>
      <c r="T1198">
        <v>64.069999999999993</v>
      </c>
      <c r="U1198">
        <v>8033</v>
      </c>
      <c r="V1198">
        <f t="shared" si="99"/>
        <v>5.7086289391189468E-2</v>
      </c>
      <c r="AE1198" s="1">
        <v>43923</v>
      </c>
      <c r="AF1198">
        <v>1.224</v>
      </c>
      <c r="AG1198">
        <v>1.2749999999999999</v>
      </c>
      <c r="AH1198">
        <v>1.2050000000000001</v>
      </c>
      <c r="AI1198">
        <v>1.246</v>
      </c>
      <c r="AJ1198">
        <f t="shared" si="100"/>
        <v>-9.0460526315788645E-3</v>
      </c>
      <c r="AL1198" s="1">
        <v>43907</v>
      </c>
      <c r="AM1198">
        <v>140.18</v>
      </c>
      <c r="AN1198">
        <v>146.19999999999999</v>
      </c>
      <c r="AO1198">
        <v>139.93</v>
      </c>
      <c r="AP1198">
        <v>143.56</v>
      </c>
      <c r="AQ1198">
        <v>24490279</v>
      </c>
      <c r="AR1198">
        <f t="shared" si="101"/>
        <v>1.3555492798644564E-2</v>
      </c>
    </row>
    <row r="1199" spans="1:44" x14ac:dyDescent="0.2">
      <c r="A1199" s="1">
        <v>43906</v>
      </c>
      <c r="B1199">
        <v>87.92</v>
      </c>
      <c r="C1199">
        <v>90.24</v>
      </c>
      <c r="D1199">
        <v>84.53</v>
      </c>
      <c r="E1199">
        <v>84.53</v>
      </c>
      <c r="F1199">
        <v>2061157</v>
      </c>
      <c r="G1199">
        <f t="shared" si="102"/>
        <v>-0.13347001537672984</v>
      </c>
      <c r="I1199" s="1">
        <v>43906</v>
      </c>
      <c r="J1199">
        <v>2508.59</v>
      </c>
      <c r="K1199">
        <v>2562.98</v>
      </c>
      <c r="L1199">
        <v>2380.94</v>
      </c>
      <c r="M1199">
        <v>2386.13</v>
      </c>
      <c r="N1199">
        <f t="shared" si="98"/>
        <v>-4.4708450189979758E-2</v>
      </c>
      <c r="P1199" s="1">
        <v>43906</v>
      </c>
      <c r="Q1199">
        <v>63.96</v>
      </c>
      <c r="R1199">
        <v>63.96</v>
      </c>
      <c r="S1199">
        <v>60.61</v>
      </c>
      <c r="T1199">
        <v>60.61</v>
      </c>
      <c r="U1199">
        <v>8909</v>
      </c>
      <c r="V1199">
        <f t="shared" si="99"/>
        <v>-0.12979181622397712</v>
      </c>
      <c r="AE1199" s="1">
        <v>43922</v>
      </c>
      <c r="AF1199">
        <v>1.323</v>
      </c>
      <c r="AG1199">
        <v>1.34</v>
      </c>
      <c r="AH1199">
        <v>1.216</v>
      </c>
      <c r="AI1199">
        <v>1.224</v>
      </c>
      <c r="AJ1199">
        <f t="shared" si="100"/>
        <v>-5.6633048875096945E-2</v>
      </c>
      <c r="AL1199" s="1">
        <v>43906</v>
      </c>
      <c r="AM1199">
        <v>137.56</v>
      </c>
      <c r="AN1199">
        <v>142.96</v>
      </c>
      <c r="AO1199">
        <v>136.12</v>
      </c>
      <c r="AP1199">
        <v>141.63999999999999</v>
      </c>
      <c r="AQ1199">
        <v>24495961</v>
      </c>
      <c r="AR1199">
        <f t="shared" si="101"/>
        <v>-1.1446119486320594E-2</v>
      </c>
    </row>
    <row r="1200" spans="1:44" x14ac:dyDescent="0.2">
      <c r="A1200" s="1">
        <v>43903</v>
      </c>
      <c r="B1200">
        <v>95.72</v>
      </c>
      <c r="C1200">
        <v>97.631100000000004</v>
      </c>
      <c r="D1200">
        <v>89.6</v>
      </c>
      <c r="E1200">
        <v>97.55</v>
      </c>
      <c r="F1200">
        <v>2446129</v>
      </c>
      <c r="G1200">
        <f t="shared" si="102"/>
        <v>8.388888888888886E-2</v>
      </c>
      <c r="I1200" s="1">
        <v>43903</v>
      </c>
      <c r="J1200">
        <v>2569.9899999999998</v>
      </c>
      <c r="K1200">
        <v>2711.33</v>
      </c>
      <c r="L1200">
        <v>2492.37</v>
      </c>
      <c r="M1200">
        <v>2711.02</v>
      </c>
      <c r="N1200">
        <f t="shared" si="98"/>
        <v>5.4500859265951941E-3</v>
      </c>
      <c r="P1200" s="1">
        <v>43903</v>
      </c>
      <c r="Q1200">
        <v>69.760000000000005</v>
      </c>
      <c r="R1200">
        <v>69.760000000000005</v>
      </c>
      <c r="S1200">
        <v>65.16</v>
      </c>
      <c r="T1200">
        <v>69.650000000000006</v>
      </c>
      <c r="U1200">
        <v>8587</v>
      </c>
      <c r="V1200">
        <f t="shared" si="99"/>
        <v>5.243275914173464E-2</v>
      </c>
      <c r="AE1200" s="1">
        <v>43921</v>
      </c>
      <c r="AF1200">
        <v>1.3420000000000001</v>
      </c>
      <c r="AG1200">
        <v>1.367</v>
      </c>
      <c r="AH1200">
        <v>1.2889999999999999</v>
      </c>
      <c r="AI1200">
        <v>1.323</v>
      </c>
      <c r="AJ1200">
        <f t="shared" si="100"/>
        <v>9.237288135593219E-2</v>
      </c>
      <c r="AL1200" s="1">
        <v>43903</v>
      </c>
      <c r="AM1200">
        <v>149.41999999999999</v>
      </c>
      <c r="AN1200">
        <v>149.6</v>
      </c>
      <c r="AO1200">
        <v>141.58000000000001</v>
      </c>
      <c r="AP1200">
        <v>143.28</v>
      </c>
      <c r="AQ1200">
        <v>35177238</v>
      </c>
      <c r="AR1200">
        <f t="shared" si="101"/>
        <v>-3.0516273090195487E-2</v>
      </c>
    </row>
    <row r="1201" spans="1:44" x14ac:dyDescent="0.2">
      <c r="A1201" s="1">
        <v>43902</v>
      </c>
      <c r="B1201">
        <v>95.39</v>
      </c>
      <c r="C1201">
        <v>96.289900000000003</v>
      </c>
      <c r="D1201">
        <v>90</v>
      </c>
      <c r="E1201">
        <v>90</v>
      </c>
      <c r="F1201">
        <v>2338440</v>
      </c>
      <c r="G1201">
        <f t="shared" si="102"/>
        <v>-0.11321312444575816</v>
      </c>
      <c r="I1201" s="1">
        <v>43902</v>
      </c>
      <c r="J1201">
        <v>2630.86</v>
      </c>
      <c r="K1201">
        <v>2660.95</v>
      </c>
      <c r="L1201">
        <v>2478.86</v>
      </c>
      <c r="M1201">
        <v>2480.64</v>
      </c>
      <c r="N1201">
        <f t="shared" si="98"/>
        <v>-8.4352213710004981E-2</v>
      </c>
      <c r="P1201" s="1">
        <v>43902</v>
      </c>
      <c r="Q1201">
        <v>68.72</v>
      </c>
      <c r="R1201">
        <v>68.72</v>
      </c>
      <c r="S1201">
        <v>66.180000000000007</v>
      </c>
      <c r="T1201">
        <v>66.180000000000007</v>
      </c>
      <c r="U1201">
        <v>2904</v>
      </c>
      <c r="V1201">
        <f t="shared" si="99"/>
        <v>-9.8242267338874423E-2</v>
      </c>
      <c r="AE1201" s="1">
        <v>43920</v>
      </c>
      <c r="AF1201">
        <v>1.268</v>
      </c>
      <c r="AG1201">
        <v>1.35</v>
      </c>
      <c r="AH1201">
        <v>1.18</v>
      </c>
      <c r="AI1201">
        <v>1.3420000000000001</v>
      </c>
      <c r="AJ1201">
        <f t="shared" si="100"/>
        <v>-4.7619047619047748E-2</v>
      </c>
      <c r="AL1201" s="1">
        <v>43902</v>
      </c>
      <c r="AM1201">
        <v>151.53</v>
      </c>
      <c r="AN1201">
        <v>151.55000000000001</v>
      </c>
      <c r="AO1201">
        <v>146.85</v>
      </c>
      <c r="AP1201">
        <v>147.79</v>
      </c>
      <c r="AQ1201">
        <v>32893430</v>
      </c>
      <c r="AR1201">
        <f t="shared" si="101"/>
        <v>-3.9888260897810786E-2</v>
      </c>
    </row>
    <row r="1202" spans="1:44" x14ac:dyDescent="0.2">
      <c r="A1202" s="1">
        <v>43901</v>
      </c>
      <c r="B1202">
        <v>106.4</v>
      </c>
      <c r="C1202">
        <v>106.41</v>
      </c>
      <c r="D1202">
        <v>100.5102</v>
      </c>
      <c r="E1202">
        <v>101.49</v>
      </c>
      <c r="F1202">
        <v>1641233</v>
      </c>
      <c r="G1202">
        <f t="shared" si="102"/>
        <v>-6.6672797498620567E-2</v>
      </c>
      <c r="I1202" s="1">
        <v>43901</v>
      </c>
      <c r="J1202">
        <v>2825.6</v>
      </c>
      <c r="K1202">
        <v>2825.6</v>
      </c>
      <c r="L1202">
        <v>2707.22</v>
      </c>
      <c r="M1202">
        <v>2741.38</v>
      </c>
      <c r="N1202">
        <f t="shared" si="98"/>
        <v>-9.7951719092904902E-3</v>
      </c>
      <c r="P1202" s="1">
        <v>43901</v>
      </c>
      <c r="Q1202">
        <v>74</v>
      </c>
      <c r="R1202">
        <v>74</v>
      </c>
      <c r="S1202">
        <v>72.36</v>
      </c>
      <c r="T1202">
        <v>73.39</v>
      </c>
      <c r="U1202">
        <v>2102</v>
      </c>
      <c r="V1202">
        <f t="shared" si="99"/>
        <v>-5.3276573787409645E-2</v>
      </c>
      <c r="AE1202" s="1">
        <v>43917</v>
      </c>
      <c r="AF1202">
        <v>1.4359999999999999</v>
      </c>
      <c r="AG1202">
        <v>1.444</v>
      </c>
      <c r="AH1202">
        <v>1.2390000000000001</v>
      </c>
      <c r="AI1202">
        <v>1.268</v>
      </c>
      <c r="AJ1202">
        <f t="shared" si="100"/>
        <v>-6.1363636363636329E-2</v>
      </c>
      <c r="AL1202" s="1">
        <v>43901</v>
      </c>
      <c r="AM1202">
        <v>156.25</v>
      </c>
      <c r="AN1202">
        <v>156.5</v>
      </c>
      <c r="AO1202">
        <v>153.61000000000001</v>
      </c>
      <c r="AP1202">
        <v>153.93</v>
      </c>
      <c r="AQ1202">
        <v>18353301</v>
      </c>
      <c r="AR1202">
        <f t="shared" si="101"/>
        <v>-3.5603314344897913E-3</v>
      </c>
    </row>
    <row r="1203" spans="1:44" x14ac:dyDescent="0.2">
      <c r="A1203" s="1">
        <v>43900</v>
      </c>
      <c r="B1203">
        <v>108.65</v>
      </c>
      <c r="C1203">
        <v>108.98520000000001</v>
      </c>
      <c r="D1203">
        <v>103.32</v>
      </c>
      <c r="E1203">
        <v>108.74</v>
      </c>
      <c r="F1203">
        <v>1827373</v>
      </c>
      <c r="G1203">
        <f t="shared" si="102"/>
        <v>3.3650190114068362E-2</v>
      </c>
      <c r="I1203" s="1">
        <v>43900</v>
      </c>
      <c r="J1203">
        <v>2813.48</v>
      </c>
      <c r="K1203">
        <v>2882.59</v>
      </c>
      <c r="L1203">
        <v>2734</v>
      </c>
      <c r="M1203">
        <v>2882.23</v>
      </c>
      <c r="N1203">
        <f t="shared" si="98"/>
        <v>-1.5725397980560348E-4</v>
      </c>
      <c r="P1203" s="1">
        <v>43900</v>
      </c>
      <c r="Q1203">
        <v>77.489999999999995</v>
      </c>
      <c r="R1203">
        <v>78</v>
      </c>
      <c r="S1203">
        <v>74.25</v>
      </c>
      <c r="T1203">
        <v>77.52</v>
      </c>
      <c r="U1203">
        <v>7525</v>
      </c>
      <c r="V1203">
        <f t="shared" si="99"/>
        <v>3.3737831710894804E-2</v>
      </c>
      <c r="AE1203" s="1">
        <v>43916</v>
      </c>
      <c r="AF1203">
        <v>1.446</v>
      </c>
      <c r="AG1203">
        <v>1.448</v>
      </c>
      <c r="AH1203">
        <v>1.32</v>
      </c>
      <c r="AI1203">
        <v>1.4359999999999999</v>
      </c>
      <c r="AJ1203">
        <f t="shared" si="100"/>
        <v>7.6335877862595486E-3</v>
      </c>
      <c r="AL1203" s="1">
        <v>43900</v>
      </c>
      <c r="AM1203">
        <v>156.18</v>
      </c>
      <c r="AN1203">
        <v>156.41</v>
      </c>
      <c r="AO1203">
        <v>154.38999999999999</v>
      </c>
      <c r="AP1203">
        <v>154.47999999999999</v>
      </c>
      <c r="AQ1203">
        <v>18811551</v>
      </c>
      <c r="AR1203">
        <f t="shared" si="101"/>
        <v>-2.1101324377415957E-2</v>
      </c>
    </row>
    <row r="1204" spans="1:44" x14ac:dyDescent="0.2">
      <c r="A1204" s="1">
        <v>43899</v>
      </c>
      <c r="B1204">
        <v>109.45</v>
      </c>
      <c r="C1204">
        <v>110.5</v>
      </c>
      <c r="D1204">
        <v>104.825</v>
      </c>
      <c r="E1204">
        <v>105.2</v>
      </c>
      <c r="F1204">
        <v>1905319</v>
      </c>
      <c r="G1204">
        <f t="shared" si="102"/>
        <v>-9.6219931271477682E-2</v>
      </c>
      <c r="I1204" s="1">
        <v>43899</v>
      </c>
      <c r="J1204">
        <v>2863.89</v>
      </c>
      <c r="K1204">
        <v>2863.89</v>
      </c>
      <c r="L1204">
        <v>2734.43</v>
      </c>
      <c r="M1204">
        <v>2746.56</v>
      </c>
      <c r="N1204">
        <f t="shared" si="98"/>
        <v>-5.7593553767999107E-2</v>
      </c>
      <c r="P1204" s="1">
        <v>43899</v>
      </c>
      <c r="Q1204">
        <v>75.7</v>
      </c>
      <c r="R1204">
        <v>77.17</v>
      </c>
      <c r="S1204">
        <v>74.819999999999993</v>
      </c>
      <c r="T1204">
        <v>74.989999999999995</v>
      </c>
      <c r="U1204">
        <v>5089</v>
      </c>
      <c r="V1204">
        <f t="shared" si="99"/>
        <v>-7.5681005793171469E-2</v>
      </c>
      <c r="AE1204" s="1">
        <v>43915</v>
      </c>
      <c r="AF1204">
        <v>1.3979999999999999</v>
      </c>
      <c r="AG1204">
        <v>1.4590000000000001</v>
      </c>
      <c r="AH1204">
        <v>1.31</v>
      </c>
      <c r="AI1204">
        <v>1.446</v>
      </c>
      <c r="AJ1204">
        <f t="shared" si="100"/>
        <v>-2.0194465220643165E-2</v>
      </c>
      <c r="AL1204" s="1">
        <v>43899</v>
      </c>
      <c r="AM1204">
        <v>158.6</v>
      </c>
      <c r="AN1204">
        <v>159.37</v>
      </c>
      <c r="AO1204">
        <v>156.33000000000001</v>
      </c>
      <c r="AP1204">
        <v>157.81</v>
      </c>
      <c r="AQ1204">
        <v>24868670</v>
      </c>
      <c r="AR1204">
        <f t="shared" si="101"/>
        <v>1.6502697556330746E-3</v>
      </c>
    </row>
    <row r="1205" spans="1:44" x14ac:dyDescent="0.2">
      <c r="A1205" s="1">
        <v>43896</v>
      </c>
      <c r="B1205">
        <v>115.28</v>
      </c>
      <c r="C1205">
        <v>117.69</v>
      </c>
      <c r="D1205">
        <v>113.93640000000001</v>
      </c>
      <c r="E1205">
        <v>116.4</v>
      </c>
      <c r="F1205">
        <v>985645</v>
      </c>
      <c r="G1205">
        <f t="shared" si="102"/>
        <v>-1.9046013821001104E-2</v>
      </c>
      <c r="I1205" s="1">
        <v>43896</v>
      </c>
      <c r="J1205">
        <v>2954.2</v>
      </c>
      <c r="K1205">
        <v>2985.93</v>
      </c>
      <c r="L1205">
        <v>2901.54</v>
      </c>
      <c r="M1205">
        <v>2972.37</v>
      </c>
      <c r="N1205">
        <f t="shared" si="98"/>
        <v>-3.2765190027434873E-2</v>
      </c>
      <c r="P1205" s="1">
        <v>43896</v>
      </c>
      <c r="Q1205">
        <v>80.03</v>
      </c>
      <c r="R1205">
        <v>81.13</v>
      </c>
      <c r="S1205">
        <v>80.03</v>
      </c>
      <c r="T1205">
        <v>81.13</v>
      </c>
      <c r="U1205">
        <v>3002</v>
      </c>
      <c r="V1205">
        <f t="shared" si="99"/>
        <v>-1.7915506597264302E-2</v>
      </c>
      <c r="AE1205" s="1">
        <v>43914</v>
      </c>
      <c r="AF1205">
        <v>1.3580000000000001</v>
      </c>
      <c r="AG1205">
        <v>1.4530000000000001</v>
      </c>
      <c r="AH1205">
        <v>1.337</v>
      </c>
      <c r="AI1205">
        <v>1.3979999999999999</v>
      </c>
      <c r="AJ1205">
        <f t="shared" si="100"/>
        <v>3.0046224961479139E-2</v>
      </c>
      <c r="AL1205" s="1">
        <v>43896</v>
      </c>
      <c r="AM1205">
        <v>158.33000000000001</v>
      </c>
      <c r="AN1205">
        <v>159.25</v>
      </c>
      <c r="AO1205">
        <v>154.54</v>
      </c>
      <c r="AP1205">
        <v>157.55000000000001</v>
      </c>
      <c r="AQ1205">
        <v>26973449</v>
      </c>
      <c r="AR1205">
        <f t="shared" si="101"/>
        <v>3.8097656994096307E-4</v>
      </c>
    </row>
    <row r="1206" spans="1:44" x14ac:dyDescent="0.2">
      <c r="A1206" s="1">
        <v>43895</v>
      </c>
      <c r="B1206">
        <v>120.84</v>
      </c>
      <c r="C1206">
        <v>121.0712</v>
      </c>
      <c r="D1206">
        <v>117.495</v>
      </c>
      <c r="E1206">
        <v>118.66</v>
      </c>
      <c r="F1206">
        <v>614135</v>
      </c>
      <c r="G1206">
        <f t="shared" si="102"/>
        <v>-4.089880375040416E-2</v>
      </c>
      <c r="I1206" s="1">
        <v>43895</v>
      </c>
      <c r="J1206">
        <v>3075.7</v>
      </c>
      <c r="K1206">
        <v>3083.04</v>
      </c>
      <c r="L1206">
        <v>2999.83</v>
      </c>
      <c r="M1206">
        <v>3023.94</v>
      </c>
      <c r="N1206">
        <f t="shared" si="98"/>
        <v>-1.1386181032039554E-2</v>
      </c>
      <c r="P1206" s="1">
        <v>43895</v>
      </c>
      <c r="Q1206">
        <v>83.19</v>
      </c>
      <c r="R1206">
        <v>83.52</v>
      </c>
      <c r="S1206">
        <v>82.52</v>
      </c>
      <c r="T1206">
        <v>82.61</v>
      </c>
      <c r="U1206">
        <v>3015</v>
      </c>
      <c r="V1206">
        <f t="shared" si="99"/>
        <v>-3.3348935174350509E-2</v>
      </c>
      <c r="AE1206" s="1">
        <v>43913</v>
      </c>
      <c r="AF1206">
        <v>1.4239999999999999</v>
      </c>
      <c r="AG1206">
        <v>1.524</v>
      </c>
      <c r="AH1206">
        <v>1.298</v>
      </c>
      <c r="AI1206">
        <v>1.3580000000000001</v>
      </c>
      <c r="AJ1206">
        <f t="shared" si="100"/>
        <v>-8.8483146067415655E-2</v>
      </c>
      <c r="AL1206" s="1">
        <v>43895</v>
      </c>
      <c r="AM1206">
        <v>156.06</v>
      </c>
      <c r="AN1206">
        <v>157.62</v>
      </c>
      <c r="AO1206">
        <v>155.72</v>
      </c>
      <c r="AP1206">
        <v>157.49</v>
      </c>
      <c r="AQ1206">
        <v>17973480</v>
      </c>
      <c r="AR1206">
        <f t="shared" si="101"/>
        <v>2.160093409444741E-2</v>
      </c>
    </row>
    <row r="1207" spans="1:44" x14ac:dyDescent="0.2">
      <c r="A1207" s="1">
        <v>43894</v>
      </c>
      <c r="B1207">
        <v>121.94</v>
      </c>
      <c r="C1207">
        <v>123.74</v>
      </c>
      <c r="D1207">
        <v>120.51009999999999</v>
      </c>
      <c r="E1207">
        <v>123.72</v>
      </c>
      <c r="F1207">
        <v>483902</v>
      </c>
      <c r="G1207">
        <f t="shared" si="102"/>
        <v>3.1859883236029965E-2</v>
      </c>
      <c r="I1207" s="1">
        <v>43894</v>
      </c>
      <c r="J1207">
        <v>3045.75</v>
      </c>
      <c r="K1207">
        <v>3130.97</v>
      </c>
      <c r="L1207">
        <v>3034.38</v>
      </c>
      <c r="M1207">
        <v>3130.12</v>
      </c>
      <c r="N1207">
        <f t="shared" si="98"/>
        <v>1.9401134840406769E-2</v>
      </c>
      <c r="P1207" s="1">
        <v>43894</v>
      </c>
      <c r="Q1207">
        <v>83.66</v>
      </c>
      <c r="R1207">
        <v>85.46</v>
      </c>
      <c r="S1207">
        <v>83.66</v>
      </c>
      <c r="T1207">
        <v>85.46</v>
      </c>
      <c r="U1207">
        <v>3639</v>
      </c>
      <c r="V1207">
        <f t="shared" si="99"/>
        <v>3.8648517258142834E-2</v>
      </c>
      <c r="AE1207" s="1">
        <v>43910</v>
      </c>
      <c r="AF1207">
        <v>1.788</v>
      </c>
      <c r="AG1207">
        <v>1.7909999999999999</v>
      </c>
      <c r="AH1207">
        <v>1.4239999999999999</v>
      </c>
      <c r="AI1207">
        <v>1.4239999999999999</v>
      </c>
      <c r="AJ1207">
        <f t="shared" si="100"/>
        <v>-0.10944340212632898</v>
      </c>
      <c r="AL1207" s="1">
        <v>43894</v>
      </c>
      <c r="AM1207">
        <v>154.4</v>
      </c>
      <c r="AN1207">
        <v>154.96</v>
      </c>
      <c r="AO1207">
        <v>153.69999999999999</v>
      </c>
      <c r="AP1207">
        <v>154.16</v>
      </c>
      <c r="AQ1207">
        <v>12315470</v>
      </c>
      <c r="AR1207">
        <f t="shared" si="101"/>
        <v>1.7544999675093264E-3</v>
      </c>
    </row>
    <row r="1208" spans="1:44" x14ac:dyDescent="0.2">
      <c r="A1208" s="1">
        <v>43893</v>
      </c>
      <c r="B1208">
        <v>123</v>
      </c>
      <c r="C1208">
        <v>124.82080000000001</v>
      </c>
      <c r="D1208">
        <v>118.75</v>
      </c>
      <c r="E1208">
        <v>119.9</v>
      </c>
      <c r="F1208">
        <v>796621</v>
      </c>
      <c r="G1208">
        <f t="shared" si="102"/>
        <v>-2.3536118576431311E-2</v>
      </c>
      <c r="I1208" s="1">
        <v>43893</v>
      </c>
      <c r="J1208">
        <v>3096.46</v>
      </c>
      <c r="K1208">
        <v>3136.72</v>
      </c>
      <c r="L1208">
        <v>2976.63</v>
      </c>
      <c r="M1208">
        <v>3003.37</v>
      </c>
      <c r="N1208">
        <f t="shared" si="98"/>
        <v>1.0675032850172673E-2</v>
      </c>
      <c r="P1208" s="1">
        <v>43893</v>
      </c>
      <c r="Q1208">
        <v>83.66</v>
      </c>
      <c r="R1208">
        <v>84.19</v>
      </c>
      <c r="S1208">
        <v>82</v>
      </c>
      <c r="T1208">
        <v>82.28</v>
      </c>
      <c r="U1208">
        <v>1234</v>
      </c>
      <c r="V1208">
        <f t="shared" si="99"/>
        <v>-1.7200191113234564E-2</v>
      </c>
      <c r="AE1208" s="1">
        <v>43909</v>
      </c>
      <c r="AF1208">
        <v>1.778</v>
      </c>
      <c r="AG1208">
        <v>1.887</v>
      </c>
      <c r="AH1208">
        <v>1.599</v>
      </c>
      <c r="AI1208">
        <v>1.788</v>
      </c>
      <c r="AJ1208">
        <f t="shared" si="100"/>
        <v>1.7823042647994922E-2</v>
      </c>
      <c r="AL1208" s="1">
        <v>43893</v>
      </c>
      <c r="AM1208">
        <v>150.84</v>
      </c>
      <c r="AN1208">
        <v>155.24</v>
      </c>
      <c r="AO1208">
        <v>150.73500000000001</v>
      </c>
      <c r="AP1208">
        <v>153.88999999999999</v>
      </c>
      <c r="AQ1208">
        <v>28687689</v>
      </c>
      <c r="AR1208">
        <f t="shared" si="101"/>
        <v>3.1434316353887388E-2</v>
      </c>
    </row>
    <row r="1209" spans="1:44" x14ac:dyDescent="0.2">
      <c r="A1209" s="1">
        <v>43892</v>
      </c>
      <c r="B1209">
        <v>119.71</v>
      </c>
      <c r="C1209">
        <v>122.79</v>
      </c>
      <c r="D1209">
        <v>117.61</v>
      </c>
      <c r="E1209">
        <v>122.79</v>
      </c>
      <c r="F1209">
        <v>1139515</v>
      </c>
      <c r="G1209">
        <f t="shared" si="102"/>
        <v>3.2108935025636776E-2</v>
      </c>
      <c r="I1209" s="1">
        <v>43892</v>
      </c>
      <c r="J1209">
        <v>2974.28</v>
      </c>
      <c r="K1209">
        <v>3090.96</v>
      </c>
      <c r="L1209">
        <v>2945.19</v>
      </c>
      <c r="M1209">
        <v>3090.23</v>
      </c>
      <c r="N1209">
        <f t="shared" si="98"/>
        <v>3.1286766765645103E-2</v>
      </c>
      <c r="P1209" s="1">
        <v>43892</v>
      </c>
      <c r="Q1209">
        <v>81.28</v>
      </c>
      <c r="R1209">
        <v>83.72</v>
      </c>
      <c r="S1209">
        <v>80.53</v>
      </c>
      <c r="T1209">
        <v>83.72</v>
      </c>
      <c r="U1209">
        <v>7692</v>
      </c>
      <c r="V1209">
        <f t="shared" si="99"/>
        <v>4.116403432408907E-2</v>
      </c>
      <c r="AE1209" s="1">
        <v>43908</v>
      </c>
      <c r="AF1209">
        <v>1.6919999999999999</v>
      </c>
      <c r="AG1209">
        <v>1.9330000000000001</v>
      </c>
      <c r="AH1209">
        <v>1.571</v>
      </c>
      <c r="AI1209">
        <v>1.778</v>
      </c>
      <c r="AJ1209">
        <f t="shared" si="100"/>
        <v>0.18925056775170326</v>
      </c>
      <c r="AL1209" s="1">
        <v>43892</v>
      </c>
      <c r="AM1209">
        <v>150</v>
      </c>
      <c r="AN1209">
        <v>150.72999999999999</v>
      </c>
      <c r="AO1209">
        <v>149.04</v>
      </c>
      <c r="AP1209">
        <v>149.19999999999999</v>
      </c>
      <c r="AQ1209">
        <v>16295360</v>
      </c>
      <c r="AR1209">
        <f t="shared" si="101"/>
        <v>5.5263512602776194E-3</v>
      </c>
    </row>
    <row r="1210" spans="1:44" x14ac:dyDescent="0.2">
      <c r="A1210" s="1">
        <v>43889</v>
      </c>
      <c r="B1210">
        <v>117.54</v>
      </c>
      <c r="C1210">
        <v>119.85899999999999</v>
      </c>
      <c r="D1210">
        <v>116.37</v>
      </c>
      <c r="E1210">
        <v>118.97</v>
      </c>
      <c r="F1210">
        <v>1699409</v>
      </c>
      <c r="G1210">
        <f t="shared" si="102"/>
        <v>-1.5393528097326819E-2</v>
      </c>
      <c r="I1210" s="1">
        <v>43889</v>
      </c>
      <c r="J1210">
        <v>2916.9</v>
      </c>
      <c r="K1210">
        <v>2959.72</v>
      </c>
      <c r="L1210">
        <v>2855.84</v>
      </c>
      <c r="M1210">
        <v>2954.22</v>
      </c>
      <c r="N1210">
        <f t="shared" si="98"/>
        <v>-4.0824346155525389E-2</v>
      </c>
      <c r="P1210" s="1">
        <v>43889</v>
      </c>
      <c r="Q1210">
        <v>78.44</v>
      </c>
      <c r="R1210">
        <v>80.41</v>
      </c>
      <c r="S1210">
        <v>77.75</v>
      </c>
      <c r="T1210">
        <v>80.41</v>
      </c>
      <c r="U1210">
        <v>3784</v>
      </c>
      <c r="V1210">
        <f t="shared" si="99"/>
        <v>-1.264734774066799E-2</v>
      </c>
      <c r="AE1210" s="1">
        <v>43907</v>
      </c>
      <c r="AF1210">
        <v>1.337</v>
      </c>
      <c r="AG1210">
        <v>1.7150000000000001</v>
      </c>
      <c r="AH1210">
        <v>1.321</v>
      </c>
      <c r="AI1210">
        <v>1.6919999999999999</v>
      </c>
      <c r="AJ1210">
        <f t="shared" si="100"/>
        <v>4.9245432883240715E-2</v>
      </c>
      <c r="AL1210" s="1">
        <v>43889</v>
      </c>
      <c r="AM1210">
        <v>152.71</v>
      </c>
      <c r="AN1210">
        <v>152.77000000000001</v>
      </c>
      <c r="AO1210">
        <v>147.05000000000001</v>
      </c>
      <c r="AP1210">
        <v>148.38</v>
      </c>
      <c r="AQ1210">
        <v>42707121</v>
      </c>
      <c r="AR1210">
        <f t="shared" si="101"/>
        <v>-3.6493506493506522E-2</v>
      </c>
    </row>
    <row r="1211" spans="1:44" x14ac:dyDescent="0.2">
      <c r="A1211" s="1">
        <v>43888</v>
      </c>
      <c r="B1211">
        <v>123.28</v>
      </c>
      <c r="C1211">
        <v>125.61199999999999</v>
      </c>
      <c r="D1211">
        <v>120.76</v>
      </c>
      <c r="E1211">
        <v>120.83</v>
      </c>
      <c r="F1211">
        <v>1143410</v>
      </c>
      <c r="G1211">
        <f t="shared" si="102"/>
        <v>-3.9430797360680558E-2</v>
      </c>
      <c r="I1211" s="1">
        <v>43888</v>
      </c>
      <c r="J1211">
        <v>3062.54</v>
      </c>
      <c r="K1211">
        <v>3097.07</v>
      </c>
      <c r="L1211">
        <v>2977.39</v>
      </c>
      <c r="M1211">
        <v>2978.76</v>
      </c>
      <c r="N1211">
        <f t="shared" si="98"/>
        <v>-4.2328859211512394E-2</v>
      </c>
      <c r="P1211" s="1">
        <v>43888</v>
      </c>
      <c r="Q1211">
        <v>82.58</v>
      </c>
      <c r="R1211">
        <v>84.04</v>
      </c>
      <c r="S1211">
        <v>81.44</v>
      </c>
      <c r="T1211">
        <v>81.44</v>
      </c>
      <c r="U1211">
        <v>2319</v>
      </c>
      <c r="V1211">
        <f t="shared" si="99"/>
        <v>-3.8488783943329455E-2</v>
      </c>
      <c r="AE1211" s="1">
        <v>43906</v>
      </c>
      <c r="AF1211">
        <v>1.548</v>
      </c>
      <c r="AG1211">
        <v>1.548</v>
      </c>
      <c r="AH1211">
        <v>1.2589999999999999</v>
      </c>
      <c r="AI1211">
        <v>1.3220000000000001</v>
      </c>
      <c r="AJ1211">
        <f t="shared" si="100"/>
        <v>-0.10455192034139404</v>
      </c>
      <c r="AL1211" s="1">
        <v>43888</v>
      </c>
      <c r="AM1211">
        <v>155.58000000000001</v>
      </c>
      <c r="AN1211">
        <v>156.27000000000001</v>
      </c>
      <c r="AO1211">
        <v>153.9</v>
      </c>
      <c r="AP1211">
        <v>154</v>
      </c>
      <c r="AQ1211">
        <v>27878520</v>
      </c>
      <c r="AR1211">
        <f t="shared" si="101"/>
        <v>1.9484315126324048E-4</v>
      </c>
    </row>
    <row r="1212" spans="1:44" x14ac:dyDescent="0.2">
      <c r="A1212" s="1">
        <v>43887</v>
      </c>
      <c r="B1212">
        <v>128.5</v>
      </c>
      <c r="C1212">
        <v>129.21</v>
      </c>
      <c r="D1212">
        <v>125.76</v>
      </c>
      <c r="E1212">
        <v>125.79</v>
      </c>
      <c r="F1212">
        <v>649338</v>
      </c>
      <c r="G1212">
        <f t="shared" si="102"/>
        <v>-1.649726348709929E-2</v>
      </c>
      <c r="I1212" s="1">
        <v>43887</v>
      </c>
      <c r="J1212">
        <v>3139.9</v>
      </c>
      <c r="K1212">
        <v>3182.51</v>
      </c>
      <c r="L1212">
        <v>3108.99</v>
      </c>
      <c r="M1212">
        <v>3116.39</v>
      </c>
      <c r="N1212">
        <f t="shared" si="98"/>
        <v>-3.135851633817242E-3</v>
      </c>
      <c r="P1212" s="1">
        <v>43887</v>
      </c>
      <c r="Q1212">
        <v>85.64</v>
      </c>
      <c r="R1212">
        <v>85.64</v>
      </c>
      <c r="S1212">
        <v>84.7</v>
      </c>
      <c r="T1212">
        <v>84.7</v>
      </c>
      <c r="U1212">
        <v>1771</v>
      </c>
      <c r="V1212">
        <f t="shared" si="99"/>
        <v>-6.2184676757010577E-3</v>
      </c>
      <c r="AE1212" s="1">
        <v>43903</v>
      </c>
      <c r="AF1212">
        <v>1.4350000000000001</v>
      </c>
      <c r="AG1212">
        <v>1.738</v>
      </c>
      <c r="AH1212">
        <v>1.4059999999999999</v>
      </c>
      <c r="AI1212">
        <v>1.548</v>
      </c>
      <c r="AJ1212">
        <f t="shared" si="100"/>
        <v>0.21416234887737479</v>
      </c>
      <c r="AL1212" s="1">
        <v>43887</v>
      </c>
      <c r="AM1212">
        <v>153.82</v>
      </c>
      <c r="AN1212">
        <v>155.28</v>
      </c>
      <c r="AO1212">
        <v>152.9</v>
      </c>
      <c r="AP1212">
        <v>153.97</v>
      </c>
      <c r="AQ1212">
        <v>17983160</v>
      </c>
      <c r="AR1212">
        <f t="shared" si="101"/>
        <v>4.3705153294193574E-3</v>
      </c>
    </row>
    <row r="1213" spans="1:44" x14ac:dyDescent="0.2">
      <c r="A1213" s="1">
        <v>43886</v>
      </c>
      <c r="B1213">
        <v>132.99</v>
      </c>
      <c r="C1213">
        <v>133.285</v>
      </c>
      <c r="D1213">
        <v>127.745</v>
      </c>
      <c r="E1213">
        <v>127.9</v>
      </c>
      <c r="F1213">
        <v>642228</v>
      </c>
      <c r="G1213">
        <f t="shared" si="102"/>
        <v>-3.551768343262203E-2</v>
      </c>
      <c r="I1213" s="1">
        <v>43886</v>
      </c>
      <c r="J1213">
        <v>3238.94</v>
      </c>
      <c r="K1213">
        <v>3246.99</v>
      </c>
      <c r="L1213">
        <v>3118.77</v>
      </c>
      <c r="M1213">
        <v>3128.21</v>
      </c>
      <c r="N1213">
        <f t="shared" si="98"/>
        <v>-2.9825953058653387E-2</v>
      </c>
      <c r="P1213" s="1">
        <v>43886</v>
      </c>
      <c r="Q1213">
        <v>88.48</v>
      </c>
      <c r="R1213">
        <v>88.48</v>
      </c>
      <c r="S1213">
        <v>85.13</v>
      </c>
      <c r="T1213">
        <v>85.23</v>
      </c>
      <c r="U1213">
        <v>5540</v>
      </c>
      <c r="V1213">
        <f t="shared" si="99"/>
        <v>-3.25766174801361E-2</v>
      </c>
      <c r="AE1213" s="1">
        <v>43902</v>
      </c>
      <c r="AF1213">
        <v>1.393</v>
      </c>
      <c r="AG1213">
        <v>1.492</v>
      </c>
      <c r="AH1213">
        <v>1.1579999999999999</v>
      </c>
      <c r="AI1213">
        <v>1.4350000000000001</v>
      </c>
      <c r="AJ1213">
        <f t="shared" si="100"/>
        <v>4.6070460704606984E-2</v>
      </c>
      <c r="AL1213" s="1">
        <v>43886</v>
      </c>
      <c r="AM1213">
        <v>155.12</v>
      </c>
      <c r="AN1213">
        <v>156.08000000000001</v>
      </c>
      <c r="AO1213">
        <v>152.91</v>
      </c>
      <c r="AP1213">
        <v>153.30000000000001</v>
      </c>
      <c r="AQ1213">
        <v>28091500</v>
      </c>
      <c r="AR1213">
        <f t="shared" si="101"/>
        <v>-1.7874303286565391E-2</v>
      </c>
    </row>
    <row r="1214" spans="1:44" x14ac:dyDescent="0.2">
      <c r="A1214" s="1">
        <v>43885</v>
      </c>
      <c r="B1214">
        <v>132.83000000000001</v>
      </c>
      <c r="C1214">
        <v>133.28</v>
      </c>
      <c r="D1214">
        <v>131.91999999999999</v>
      </c>
      <c r="E1214">
        <v>132.61000000000001</v>
      </c>
      <c r="F1214">
        <v>433043</v>
      </c>
      <c r="G1214">
        <f t="shared" si="102"/>
        <v>-2.8284604675020041E-2</v>
      </c>
      <c r="I1214" s="1">
        <v>43885</v>
      </c>
      <c r="J1214">
        <v>3257.61</v>
      </c>
      <c r="K1214">
        <v>3259.81</v>
      </c>
      <c r="L1214">
        <v>3214.65</v>
      </c>
      <c r="M1214">
        <v>3225.89</v>
      </c>
      <c r="N1214">
        <f t="shared" si="98"/>
        <v>-3.4190088479622564E-2</v>
      </c>
      <c r="P1214" s="1">
        <v>43885</v>
      </c>
      <c r="Q1214">
        <v>87.89</v>
      </c>
      <c r="R1214">
        <v>88.45</v>
      </c>
      <c r="S1214">
        <v>87.75</v>
      </c>
      <c r="T1214">
        <v>88.1</v>
      </c>
      <c r="U1214">
        <v>49053</v>
      </c>
      <c r="V1214">
        <f t="shared" si="99"/>
        <v>-2.9415004957585124E-2</v>
      </c>
      <c r="AE1214" s="1">
        <v>43901</v>
      </c>
      <c r="AF1214">
        <v>1.282</v>
      </c>
      <c r="AG1214">
        <v>1.3959999999999999</v>
      </c>
      <c r="AH1214">
        <v>1.107</v>
      </c>
      <c r="AI1214">
        <v>1.393</v>
      </c>
      <c r="AJ1214">
        <f t="shared" si="100"/>
        <v>9.8214285714285685E-2</v>
      </c>
      <c r="AL1214" s="1">
        <v>43885</v>
      </c>
      <c r="AM1214">
        <v>158.5</v>
      </c>
      <c r="AN1214">
        <v>158.53</v>
      </c>
      <c r="AO1214">
        <v>155.36000000000001</v>
      </c>
      <c r="AP1214">
        <v>156.09</v>
      </c>
      <c r="AQ1214">
        <v>27170949</v>
      </c>
      <c r="AR1214">
        <f t="shared" si="101"/>
        <v>8.9851325145443757E-3</v>
      </c>
    </row>
    <row r="1215" spans="1:44" x14ac:dyDescent="0.2">
      <c r="A1215" s="1">
        <v>43882</v>
      </c>
      <c r="B1215">
        <v>137.19999999999999</v>
      </c>
      <c r="C1215">
        <v>137.19999999999999</v>
      </c>
      <c r="D1215">
        <v>136.1</v>
      </c>
      <c r="E1215">
        <v>136.47</v>
      </c>
      <c r="F1215">
        <v>207197</v>
      </c>
      <c r="G1215">
        <f t="shared" si="102"/>
        <v>-9.5797953407358531E-3</v>
      </c>
      <c r="I1215" s="1">
        <v>43882</v>
      </c>
      <c r="J1215">
        <v>3360.5</v>
      </c>
      <c r="K1215">
        <v>3360.76</v>
      </c>
      <c r="L1215">
        <v>3328.45</v>
      </c>
      <c r="M1215">
        <v>3337.75</v>
      </c>
      <c r="N1215">
        <f t="shared" si="98"/>
        <v>-3.7623240806700241E-3</v>
      </c>
      <c r="P1215" s="1">
        <v>43882</v>
      </c>
      <c r="Q1215">
        <v>91.09</v>
      </c>
      <c r="R1215">
        <v>91.21</v>
      </c>
      <c r="S1215">
        <v>90.59</v>
      </c>
      <c r="T1215">
        <v>90.77</v>
      </c>
      <c r="U1215">
        <v>5322</v>
      </c>
      <c r="V1215">
        <f t="shared" si="99"/>
        <v>-1.2725690667826863E-2</v>
      </c>
      <c r="AE1215" s="1">
        <v>43900</v>
      </c>
      <c r="AF1215">
        <v>1.022</v>
      </c>
      <c r="AG1215">
        <v>1.327</v>
      </c>
      <c r="AH1215">
        <v>1.008</v>
      </c>
      <c r="AI1215">
        <v>1.282</v>
      </c>
      <c r="AJ1215">
        <f t="shared" si="100"/>
        <v>0.45664739884393074</v>
      </c>
      <c r="AL1215" s="1">
        <v>43882</v>
      </c>
      <c r="AM1215">
        <v>154.43</v>
      </c>
      <c r="AN1215">
        <v>155.22190000000001</v>
      </c>
      <c r="AO1215">
        <v>154.18</v>
      </c>
      <c r="AP1215">
        <v>154.69999999999999</v>
      </c>
      <c r="AQ1215">
        <v>16353290</v>
      </c>
      <c r="AR1215">
        <f t="shared" si="101"/>
        <v>1.5025260809658107E-2</v>
      </c>
    </row>
    <row r="1216" spans="1:44" x14ac:dyDescent="0.2">
      <c r="A1216" s="1">
        <v>43881</v>
      </c>
      <c r="B1216">
        <v>136.97</v>
      </c>
      <c r="C1216">
        <v>138.07</v>
      </c>
      <c r="D1216">
        <v>136.38</v>
      </c>
      <c r="E1216">
        <v>137.79</v>
      </c>
      <c r="F1216">
        <v>914107</v>
      </c>
      <c r="G1216">
        <f t="shared" si="102"/>
        <v>4.1539134236991196E-3</v>
      </c>
      <c r="I1216" s="1">
        <v>43881</v>
      </c>
      <c r="J1216">
        <v>3380.45</v>
      </c>
      <c r="K1216">
        <v>3389.15</v>
      </c>
      <c r="L1216">
        <v>3341.02</v>
      </c>
      <c r="M1216">
        <v>3373.23</v>
      </c>
      <c r="N1216">
        <f t="shared" si="98"/>
        <v>-1.1190264085497035E-2</v>
      </c>
      <c r="P1216" s="1">
        <v>43881</v>
      </c>
      <c r="Q1216">
        <v>92.2</v>
      </c>
      <c r="R1216">
        <v>92.2</v>
      </c>
      <c r="S1216">
        <v>91.68</v>
      </c>
      <c r="T1216">
        <v>91.94</v>
      </c>
      <c r="U1216">
        <v>671</v>
      </c>
      <c r="V1216">
        <f t="shared" si="99"/>
        <v>-4.2239792050254585E-3</v>
      </c>
      <c r="AE1216" s="1">
        <v>43899</v>
      </c>
      <c r="AF1216">
        <v>1.288</v>
      </c>
      <c r="AG1216">
        <v>1.292</v>
      </c>
      <c r="AH1216">
        <v>0.69199999999999995</v>
      </c>
      <c r="AI1216">
        <v>1.022</v>
      </c>
      <c r="AJ1216">
        <f t="shared" si="100"/>
        <v>-0.41652613827993257</v>
      </c>
      <c r="AL1216" s="1">
        <v>43881</v>
      </c>
      <c r="AM1216">
        <v>152</v>
      </c>
      <c r="AN1216">
        <v>152.83000000000001</v>
      </c>
      <c r="AO1216">
        <v>151.94999999999999</v>
      </c>
      <c r="AP1216">
        <v>152.41</v>
      </c>
      <c r="AQ1216">
        <v>8457348</v>
      </c>
      <c r="AR1216">
        <f t="shared" si="101"/>
        <v>4.0845905527373645E-3</v>
      </c>
    </row>
    <row r="1217" spans="1:44" x14ac:dyDescent="0.2">
      <c r="A1217" s="1">
        <v>43880</v>
      </c>
      <c r="B1217">
        <v>137.5</v>
      </c>
      <c r="C1217">
        <v>137.69829999999999</v>
      </c>
      <c r="D1217">
        <v>137.03</v>
      </c>
      <c r="E1217">
        <v>137.22</v>
      </c>
      <c r="F1217">
        <v>268056</v>
      </c>
      <c r="G1217">
        <f t="shared" si="102"/>
        <v>1.8252172008469008E-3</v>
      </c>
      <c r="I1217" s="1">
        <v>43880</v>
      </c>
      <c r="J1217">
        <v>3380.39</v>
      </c>
      <c r="K1217">
        <v>3393.52</v>
      </c>
      <c r="L1217">
        <v>3378.83</v>
      </c>
      <c r="M1217">
        <v>3386.15</v>
      </c>
      <c r="N1217">
        <f t="shared" si="98"/>
        <v>6.9197552754938149E-3</v>
      </c>
      <c r="P1217" s="1">
        <v>43880</v>
      </c>
      <c r="Q1217">
        <v>92.03</v>
      </c>
      <c r="R1217">
        <v>92.43</v>
      </c>
      <c r="S1217">
        <v>92.01</v>
      </c>
      <c r="T1217">
        <v>92.33</v>
      </c>
      <c r="U1217">
        <v>6026</v>
      </c>
      <c r="V1217">
        <f t="shared" si="99"/>
        <v>1.0285589232957628E-2</v>
      </c>
      <c r="AE1217" s="1">
        <v>43896</v>
      </c>
      <c r="AF1217">
        <v>1.5449999999999999</v>
      </c>
      <c r="AG1217">
        <v>1.5449999999999999</v>
      </c>
      <c r="AH1217">
        <v>1.1859999999999999</v>
      </c>
      <c r="AI1217">
        <v>1.288</v>
      </c>
      <c r="AJ1217">
        <f t="shared" si="100"/>
        <v>-0.2283669486011711</v>
      </c>
      <c r="AL1217" s="1">
        <v>43880</v>
      </c>
      <c r="AM1217">
        <v>151</v>
      </c>
      <c r="AN1217">
        <v>151.82</v>
      </c>
      <c r="AO1217">
        <v>150.815</v>
      </c>
      <c r="AP1217">
        <v>151.79</v>
      </c>
      <c r="AQ1217">
        <v>9269784</v>
      </c>
      <c r="AR1217">
        <f t="shared" si="101"/>
        <v>5.8312901729507356E-3</v>
      </c>
    </row>
    <row r="1218" spans="1:44" x14ac:dyDescent="0.2">
      <c r="A1218" s="1">
        <v>43879</v>
      </c>
      <c r="B1218">
        <v>137.21</v>
      </c>
      <c r="C1218">
        <v>137.65</v>
      </c>
      <c r="D1218">
        <v>136.33000000000001</v>
      </c>
      <c r="E1218">
        <v>136.97</v>
      </c>
      <c r="F1218">
        <v>262719</v>
      </c>
      <c r="G1218">
        <f t="shared" si="102"/>
        <v>-4.1442489457611835E-3</v>
      </c>
      <c r="I1218" s="1">
        <v>43879</v>
      </c>
      <c r="J1218">
        <v>3369.04</v>
      </c>
      <c r="K1218">
        <v>3375.01</v>
      </c>
      <c r="L1218">
        <v>3355.61</v>
      </c>
      <c r="M1218">
        <v>3370.29</v>
      </c>
      <c r="N1218">
        <f t="shared" si="98"/>
        <v>-3.1311735959478823E-3</v>
      </c>
      <c r="P1218" s="1">
        <v>43879</v>
      </c>
      <c r="Q1218">
        <v>91.13</v>
      </c>
      <c r="R1218">
        <v>91.45</v>
      </c>
      <c r="S1218">
        <v>91.13</v>
      </c>
      <c r="T1218">
        <v>91.39</v>
      </c>
      <c r="U1218">
        <v>1913</v>
      </c>
      <c r="V1218">
        <f t="shared" si="99"/>
        <v>-1.2021857923497205E-3</v>
      </c>
      <c r="AE1218" s="1">
        <v>43895</v>
      </c>
      <c r="AF1218">
        <v>1.712</v>
      </c>
      <c r="AG1218">
        <v>1.712</v>
      </c>
      <c r="AH1218">
        <v>1.5369999999999999</v>
      </c>
      <c r="AI1218">
        <v>1.5449999999999999</v>
      </c>
      <c r="AJ1218">
        <f t="shared" si="100"/>
        <v>-1.9144862795149986E-2</v>
      </c>
      <c r="AL1218" s="1">
        <v>43879</v>
      </c>
      <c r="AM1218">
        <v>149.88</v>
      </c>
      <c r="AN1218">
        <v>151.09</v>
      </c>
      <c r="AO1218">
        <v>149.47</v>
      </c>
      <c r="AP1218">
        <v>150.91</v>
      </c>
      <c r="AQ1218">
        <v>11527580</v>
      </c>
      <c r="AR1218">
        <f t="shared" si="101"/>
        <v>1.2818791946308703E-2</v>
      </c>
    </row>
    <row r="1219" spans="1:44" x14ac:dyDescent="0.2">
      <c r="A1219" s="1">
        <v>43875</v>
      </c>
      <c r="B1219">
        <v>137.99</v>
      </c>
      <c r="C1219">
        <v>138.00960000000001</v>
      </c>
      <c r="D1219">
        <v>137.02000000000001</v>
      </c>
      <c r="E1219">
        <v>137.54</v>
      </c>
      <c r="F1219">
        <v>184310</v>
      </c>
      <c r="G1219">
        <f t="shared" si="102"/>
        <v>-1.8867924528303288E-3</v>
      </c>
      <c r="I1219" s="1">
        <v>43875</v>
      </c>
      <c r="J1219">
        <v>3378.08</v>
      </c>
      <c r="K1219">
        <v>3380.69</v>
      </c>
      <c r="L1219">
        <v>3366.15</v>
      </c>
      <c r="M1219">
        <v>3380.16</v>
      </c>
      <c r="N1219">
        <f t="shared" si="98"/>
        <v>1.6753359599109986E-3</v>
      </c>
      <c r="P1219" s="1">
        <v>43875</v>
      </c>
      <c r="Q1219">
        <v>91.69</v>
      </c>
      <c r="R1219">
        <v>91.69</v>
      </c>
      <c r="S1219">
        <v>91.4</v>
      </c>
      <c r="T1219">
        <v>91.5</v>
      </c>
      <c r="U1219">
        <v>1005</v>
      </c>
      <c r="V1219">
        <f t="shared" si="99"/>
        <v>8.7508203894113201E-4</v>
      </c>
      <c r="AE1219" s="1">
        <v>43894</v>
      </c>
      <c r="AF1219">
        <v>1.611</v>
      </c>
      <c r="AG1219">
        <v>1.7150000000000001</v>
      </c>
      <c r="AH1219">
        <v>1.5669999999999999</v>
      </c>
      <c r="AI1219">
        <v>1.712</v>
      </c>
      <c r="AJ1219">
        <f t="shared" si="100"/>
        <v>2.2845953002610914E-2</v>
      </c>
      <c r="AL1219" s="1">
        <v>43875</v>
      </c>
      <c r="AM1219">
        <v>148.74</v>
      </c>
      <c r="AN1219">
        <v>149.13</v>
      </c>
      <c r="AO1219">
        <v>148.63</v>
      </c>
      <c r="AP1219">
        <v>149</v>
      </c>
      <c r="AQ1219">
        <v>5345393</v>
      </c>
      <c r="AR1219">
        <f t="shared" si="101"/>
        <v>4.1784607089904611E-3</v>
      </c>
    </row>
    <row r="1220" spans="1:44" x14ac:dyDescent="0.2">
      <c r="A1220" s="1">
        <v>43874</v>
      </c>
      <c r="B1220">
        <v>137.04</v>
      </c>
      <c r="C1220">
        <v>137.97499999999999</v>
      </c>
      <c r="D1220">
        <v>136.8486</v>
      </c>
      <c r="E1220">
        <v>137.80000000000001</v>
      </c>
      <c r="F1220">
        <v>216134</v>
      </c>
      <c r="G1220">
        <f t="shared" si="102"/>
        <v>5.8088875980258868E-4</v>
      </c>
      <c r="I1220" s="1">
        <v>43874</v>
      </c>
      <c r="J1220">
        <v>3365.9</v>
      </c>
      <c r="K1220">
        <v>3385.09</v>
      </c>
      <c r="L1220">
        <v>3360.52</v>
      </c>
      <c r="M1220">
        <v>3373.94</v>
      </c>
      <c r="N1220">
        <f t="shared" si="98"/>
        <v>-2.730197167717145E-3</v>
      </c>
      <c r="P1220" s="1">
        <v>43874</v>
      </c>
      <c r="Q1220">
        <v>90.87</v>
      </c>
      <c r="R1220">
        <v>91.53</v>
      </c>
      <c r="S1220">
        <v>90.87</v>
      </c>
      <c r="T1220">
        <v>91.42</v>
      </c>
      <c r="U1220">
        <v>471</v>
      </c>
      <c r="V1220">
        <f t="shared" si="99"/>
        <v>2.96215030170045E-3</v>
      </c>
      <c r="AE1220" s="1">
        <v>43893</v>
      </c>
      <c r="AF1220">
        <v>1.7230000000000001</v>
      </c>
      <c r="AG1220">
        <v>1.75</v>
      </c>
      <c r="AH1220">
        <v>1.532</v>
      </c>
      <c r="AI1220">
        <v>1.611</v>
      </c>
      <c r="AJ1220">
        <f t="shared" si="100"/>
        <v>-3.1605562579013931E-2</v>
      </c>
      <c r="AL1220" s="1">
        <v>43874</v>
      </c>
      <c r="AM1220">
        <v>148.24</v>
      </c>
      <c r="AN1220">
        <v>148.58000000000001</v>
      </c>
      <c r="AO1220">
        <v>147.95009999999999</v>
      </c>
      <c r="AP1220">
        <v>148.38</v>
      </c>
      <c r="AQ1220">
        <v>7082098</v>
      </c>
      <c r="AR1220">
        <f t="shared" si="101"/>
        <v>5.6933712891419509E-3</v>
      </c>
    </row>
    <row r="1221" spans="1:44" x14ac:dyDescent="0.2">
      <c r="A1221" s="1">
        <v>43873</v>
      </c>
      <c r="B1221">
        <v>137.59</v>
      </c>
      <c r="C1221">
        <v>137.97</v>
      </c>
      <c r="D1221">
        <v>137.31</v>
      </c>
      <c r="E1221">
        <v>137.72</v>
      </c>
      <c r="F1221">
        <v>211852</v>
      </c>
      <c r="G1221">
        <f t="shared" si="102"/>
        <v>6.0632624735189756E-3</v>
      </c>
      <c r="I1221" s="1">
        <v>43873</v>
      </c>
      <c r="J1221">
        <v>3370.5</v>
      </c>
      <c r="K1221">
        <v>3381.47</v>
      </c>
      <c r="L1221">
        <v>3369.72</v>
      </c>
      <c r="M1221">
        <v>3379.45</v>
      </c>
      <c r="N1221">
        <f t="shared" ref="N1221:N1284" si="103">(L1221-L1222)/L1222</f>
        <v>5.0705099143382093E-3</v>
      </c>
      <c r="P1221" s="1">
        <v>43873</v>
      </c>
      <c r="Q1221">
        <v>91.05</v>
      </c>
      <c r="R1221">
        <v>91.15</v>
      </c>
      <c r="S1221">
        <v>91.05</v>
      </c>
      <c r="T1221">
        <v>91.15</v>
      </c>
      <c r="U1221">
        <v>501</v>
      </c>
      <c r="V1221">
        <f t="shared" ref="V1221:V1284" si="104">(T1221-T1222)/T1222</f>
        <v>7.9619595267057253E-3</v>
      </c>
      <c r="AE1221" s="1">
        <v>43892</v>
      </c>
      <c r="AF1221">
        <v>1.679</v>
      </c>
      <c r="AG1221">
        <v>1.7250000000000001</v>
      </c>
      <c r="AH1221">
        <v>1.5820000000000001</v>
      </c>
      <c r="AI1221">
        <v>1.7230000000000001</v>
      </c>
      <c r="AJ1221">
        <f t="shared" ref="AJ1221:AJ1284" si="105">(AH1221-AH1222)/AH1222</f>
        <v>-3.3598045204642601E-2</v>
      </c>
      <c r="AL1221" s="1">
        <v>43873</v>
      </c>
      <c r="AM1221">
        <v>147.41999999999999</v>
      </c>
      <c r="AN1221">
        <v>147.81</v>
      </c>
      <c r="AO1221">
        <v>147.1567</v>
      </c>
      <c r="AP1221">
        <v>147.54</v>
      </c>
      <c r="AQ1221">
        <v>5040584</v>
      </c>
      <c r="AR1221">
        <f t="shared" ref="AR1221:AR1284" si="106">(AP1221-AP1222)/AP1222</f>
        <v>-8.1267777326293202E-4</v>
      </c>
    </row>
    <row r="1222" spans="1:44" x14ac:dyDescent="0.2">
      <c r="A1222" s="1">
        <v>43872</v>
      </c>
      <c r="B1222">
        <v>136.4</v>
      </c>
      <c r="C1222">
        <v>137.5</v>
      </c>
      <c r="D1222">
        <v>136.30170000000001</v>
      </c>
      <c r="E1222">
        <v>136.88999999999999</v>
      </c>
      <c r="F1222">
        <v>221108</v>
      </c>
      <c r="G1222">
        <f t="shared" si="102"/>
        <v>8.1007437955666426E-3</v>
      </c>
      <c r="I1222" s="1">
        <v>43872</v>
      </c>
      <c r="J1222">
        <v>3365.87</v>
      </c>
      <c r="K1222">
        <v>3375.63</v>
      </c>
      <c r="L1222">
        <v>3352.72</v>
      </c>
      <c r="M1222">
        <v>3357.75</v>
      </c>
      <c r="N1222">
        <f t="shared" si="103"/>
        <v>1.0534184105588941E-2</v>
      </c>
      <c r="P1222" s="1">
        <v>43872</v>
      </c>
      <c r="Q1222">
        <v>90.46</v>
      </c>
      <c r="R1222">
        <v>90.61</v>
      </c>
      <c r="S1222">
        <v>90.26</v>
      </c>
      <c r="T1222">
        <v>90.43</v>
      </c>
      <c r="U1222">
        <v>3112</v>
      </c>
      <c r="V1222">
        <f t="shared" si="104"/>
        <v>6.1192701379618533E-3</v>
      </c>
      <c r="AE1222" s="1">
        <v>43889</v>
      </c>
      <c r="AF1222">
        <v>1.7649999999999999</v>
      </c>
      <c r="AG1222">
        <v>1.78</v>
      </c>
      <c r="AH1222">
        <v>1.637</v>
      </c>
      <c r="AI1222">
        <v>1.679</v>
      </c>
      <c r="AJ1222">
        <f t="shared" si="105"/>
        <v>-5.8654399079931044E-2</v>
      </c>
      <c r="AL1222" s="1">
        <v>43872</v>
      </c>
      <c r="AM1222">
        <v>148.03</v>
      </c>
      <c r="AN1222">
        <v>148.16</v>
      </c>
      <c r="AO1222">
        <v>147.01</v>
      </c>
      <c r="AP1222">
        <v>147.66</v>
      </c>
      <c r="AQ1222">
        <v>5179392</v>
      </c>
      <c r="AR1222">
        <f t="shared" si="106"/>
        <v>-3.4419923061347838E-3</v>
      </c>
    </row>
    <row r="1223" spans="1:44" x14ac:dyDescent="0.2">
      <c r="A1223" s="1">
        <v>43871</v>
      </c>
      <c r="B1223">
        <v>135.15</v>
      </c>
      <c r="C1223">
        <v>135.79</v>
      </c>
      <c r="D1223">
        <v>134.98009999999999</v>
      </c>
      <c r="E1223">
        <v>135.79</v>
      </c>
      <c r="F1223">
        <v>329296</v>
      </c>
      <c r="G1223">
        <f t="shared" ref="G1223:G1286" si="107">(E1223-E1224)/E1224</f>
        <v>3.5474096519103522E-3</v>
      </c>
      <c r="I1223" s="1">
        <v>43871</v>
      </c>
      <c r="J1223">
        <v>3318.28</v>
      </c>
      <c r="K1223">
        <v>3352.26</v>
      </c>
      <c r="L1223">
        <v>3317.77</v>
      </c>
      <c r="M1223">
        <v>3352.09</v>
      </c>
      <c r="N1223">
        <f t="shared" si="103"/>
        <v>-1.3094048378745828E-3</v>
      </c>
      <c r="P1223" s="1">
        <v>43871</v>
      </c>
      <c r="Q1223">
        <v>88.83</v>
      </c>
      <c r="R1223">
        <v>89.88</v>
      </c>
      <c r="S1223">
        <v>88.83</v>
      </c>
      <c r="T1223">
        <v>89.88</v>
      </c>
      <c r="U1223">
        <v>1104</v>
      </c>
      <c r="V1223">
        <f t="shared" si="104"/>
        <v>1.1137360782990154E-2</v>
      </c>
      <c r="AE1223" s="1">
        <v>43888</v>
      </c>
      <c r="AF1223">
        <v>1.821</v>
      </c>
      <c r="AG1223">
        <v>1.8280000000000001</v>
      </c>
      <c r="AH1223">
        <v>1.7390000000000001</v>
      </c>
      <c r="AI1223">
        <v>1.8</v>
      </c>
      <c r="AJ1223">
        <f t="shared" si="105"/>
        <v>-2.6315789473684171E-2</v>
      </c>
      <c r="AL1223" s="1">
        <v>43871</v>
      </c>
      <c r="AM1223">
        <v>148.21</v>
      </c>
      <c r="AN1223">
        <v>148.44640000000001</v>
      </c>
      <c r="AO1223">
        <v>147.91</v>
      </c>
      <c r="AP1223">
        <v>148.16999999999999</v>
      </c>
      <c r="AQ1223">
        <v>5793599</v>
      </c>
      <c r="AR1223">
        <f t="shared" si="106"/>
        <v>2.5712159144732085E-3</v>
      </c>
    </row>
    <row r="1224" spans="1:44" x14ac:dyDescent="0.2">
      <c r="A1224" s="1">
        <v>43868</v>
      </c>
      <c r="B1224">
        <v>136.19999999999999</v>
      </c>
      <c r="C1224">
        <v>136.37899999999999</v>
      </c>
      <c r="D1224">
        <v>134.99</v>
      </c>
      <c r="E1224">
        <v>135.31</v>
      </c>
      <c r="F1224">
        <v>206232</v>
      </c>
      <c r="G1224">
        <f t="shared" si="107"/>
        <v>-1.0602515355366984E-2</v>
      </c>
      <c r="I1224" s="1">
        <v>43868</v>
      </c>
      <c r="J1224">
        <v>3335.54</v>
      </c>
      <c r="K1224">
        <v>3341.42</v>
      </c>
      <c r="L1224">
        <v>3322.12</v>
      </c>
      <c r="M1224">
        <v>3327.71</v>
      </c>
      <c r="N1224">
        <f t="shared" si="103"/>
        <v>-3.6798334927827824E-3</v>
      </c>
      <c r="P1224" s="1">
        <v>43868</v>
      </c>
      <c r="Q1224">
        <v>89.21</v>
      </c>
      <c r="R1224">
        <v>89.21</v>
      </c>
      <c r="S1224">
        <v>88.77</v>
      </c>
      <c r="T1224">
        <v>88.89</v>
      </c>
      <c r="U1224">
        <v>822</v>
      </c>
      <c r="V1224">
        <f t="shared" si="104"/>
        <v>-7.7026121902210067E-3</v>
      </c>
      <c r="AE1224" s="1">
        <v>43887</v>
      </c>
      <c r="AF1224">
        <v>1.8240000000000001</v>
      </c>
      <c r="AG1224">
        <v>1.869</v>
      </c>
      <c r="AH1224">
        <v>1.786</v>
      </c>
      <c r="AI1224">
        <v>1.821</v>
      </c>
      <c r="AJ1224">
        <f t="shared" si="105"/>
        <v>5.6022408963591708E-4</v>
      </c>
      <c r="AL1224" s="1">
        <v>43868</v>
      </c>
      <c r="AM1224">
        <v>147.83000000000001</v>
      </c>
      <c r="AN1224">
        <v>148.18</v>
      </c>
      <c r="AO1224">
        <v>147.33500000000001</v>
      </c>
      <c r="AP1224">
        <v>147.79</v>
      </c>
      <c r="AQ1224">
        <v>6379311</v>
      </c>
      <c r="AR1224">
        <f t="shared" si="106"/>
        <v>2.6458616010853891E-3</v>
      </c>
    </row>
    <row r="1225" spans="1:44" x14ac:dyDescent="0.2">
      <c r="A1225" s="1">
        <v>43867</v>
      </c>
      <c r="B1225">
        <v>137.86000000000001</v>
      </c>
      <c r="C1225">
        <v>138.19</v>
      </c>
      <c r="D1225">
        <v>136.69999999999999</v>
      </c>
      <c r="E1225">
        <v>136.76</v>
      </c>
      <c r="F1225">
        <v>255638</v>
      </c>
      <c r="G1225">
        <f t="shared" si="107"/>
        <v>-4.0055349209818028E-3</v>
      </c>
      <c r="I1225" s="1">
        <v>43867</v>
      </c>
      <c r="J1225">
        <v>3344.92</v>
      </c>
      <c r="K1225">
        <v>3347.96</v>
      </c>
      <c r="L1225">
        <v>3334.39</v>
      </c>
      <c r="M1225">
        <v>3345.78</v>
      </c>
      <c r="N1225">
        <f t="shared" si="103"/>
        <v>6.2285929837796669E-3</v>
      </c>
      <c r="P1225" s="1">
        <v>43867</v>
      </c>
      <c r="Q1225">
        <v>89.72</v>
      </c>
      <c r="R1225">
        <v>89.72</v>
      </c>
      <c r="S1225">
        <v>89.58</v>
      </c>
      <c r="T1225">
        <v>89.58</v>
      </c>
      <c r="U1225">
        <v>1508</v>
      </c>
      <c r="V1225">
        <f t="shared" si="104"/>
        <v>2.0134228187918637E-3</v>
      </c>
      <c r="AE1225" s="1">
        <v>43886</v>
      </c>
      <c r="AF1225">
        <v>1.8360000000000001</v>
      </c>
      <c r="AG1225">
        <v>1.8740000000000001</v>
      </c>
      <c r="AH1225">
        <v>1.7849999999999999</v>
      </c>
      <c r="AI1225">
        <v>1.8240000000000001</v>
      </c>
      <c r="AJ1225">
        <f t="shared" si="105"/>
        <v>-1.4900662251655704E-2</v>
      </c>
      <c r="AL1225" s="1">
        <v>43867</v>
      </c>
      <c r="AM1225">
        <v>147.28</v>
      </c>
      <c r="AN1225">
        <v>147.63</v>
      </c>
      <c r="AO1225">
        <v>147</v>
      </c>
      <c r="AP1225">
        <v>147.4</v>
      </c>
      <c r="AQ1225">
        <v>4819778</v>
      </c>
      <c r="AR1225">
        <f t="shared" si="106"/>
        <v>5.3884455357751312E-3</v>
      </c>
    </row>
    <row r="1226" spans="1:44" x14ac:dyDescent="0.2">
      <c r="A1226" s="1">
        <v>43866</v>
      </c>
      <c r="B1226">
        <v>136.33000000000001</v>
      </c>
      <c r="C1226">
        <v>137.47999999999999</v>
      </c>
      <c r="D1226">
        <v>136.23259999999999</v>
      </c>
      <c r="E1226">
        <v>137.31</v>
      </c>
      <c r="F1226">
        <v>407133</v>
      </c>
      <c r="G1226">
        <f t="shared" si="107"/>
        <v>1.7111111111111129E-2</v>
      </c>
      <c r="I1226" s="1">
        <v>43866</v>
      </c>
      <c r="J1226">
        <v>3324.91</v>
      </c>
      <c r="K1226">
        <v>3337.58</v>
      </c>
      <c r="L1226">
        <v>3313.75</v>
      </c>
      <c r="M1226">
        <v>3334.69</v>
      </c>
      <c r="N1226">
        <f t="shared" si="103"/>
        <v>1.0101779851917745E-2</v>
      </c>
      <c r="P1226" s="1">
        <v>43866</v>
      </c>
      <c r="Q1226">
        <v>89.43</v>
      </c>
      <c r="R1226">
        <v>89.43</v>
      </c>
      <c r="S1226">
        <v>89.4</v>
      </c>
      <c r="T1226">
        <v>89.4</v>
      </c>
      <c r="U1226">
        <v>499</v>
      </c>
      <c r="V1226">
        <f t="shared" si="104"/>
        <v>3.2544046683874567E-3</v>
      </c>
      <c r="AE1226" s="1">
        <v>43885</v>
      </c>
      <c r="AF1226">
        <v>1.917</v>
      </c>
      <c r="AG1226">
        <v>1.917</v>
      </c>
      <c r="AH1226">
        <v>1.8120000000000001</v>
      </c>
      <c r="AI1226">
        <v>1.8360000000000001</v>
      </c>
      <c r="AJ1226">
        <f t="shared" si="105"/>
        <v>-3.9745627980922071E-2</v>
      </c>
      <c r="AL1226" s="1">
        <v>43866</v>
      </c>
      <c r="AM1226">
        <v>146.38</v>
      </c>
      <c r="AN1226">
        <v>146.81</v>
      </c>
      <c r="AO1226">
        <v>146.16</v>
      </c>
      <c r="AP1226">
        <v>146.61000000000001</v>
      </c>
      <c r="AQ1226">
        <v>6160661</v>
      </c>
      <c r="AR1226">
        <f t="shared" si="106"/>
        <v>1.2292562999385837E-3</v>
      </c>
    </row>
    <row r="1227" spans="1:44" x14ac:dyDescent="0.2">
      <c r="A1227" s="1">
        <v>43865</v>
      </c>
      <c r="B1227">
        <v>135.08000000000001</v>
      </c>
      <c r="C1227">
        <v>135.5917</v>
      </c>
      <c r="D1227">
        <v>134.88399999999999</v>
      </c>
      <c r="E1227">
        <v>135</v>
      </c>
      <c r="F1227">
        <v>239434</v>
      </c>
      <c r="G1227">
        <f t="shared" si="107"/>
        <v>1.0630333882317617E-2</v>
      </c>
      <c r="I1227" s="1">
        <v>43865</v>
      </c>
      <c r="J1227">
        <v>3280.61</v>
      </c>
      <c r="K1227">
        <v>3306.92</v>
      </c>
      <c r="L1227">
        <v>3280.61</v>
      </c>
      <c r="M1227">
        <v>3297.59</v>
      </c>
      <c r="N1227">
        <f t="shared" si="103"/>
        <v>1.3892065297342823E-2</v>
      </c>
      <c r="P1227" s="1">
        <v>43865</v>
      </c>
      <c r="Q1227">
        <v>89.3</v>
      </c>
      <c r="R1227">
        <v>89.34</v>
      </c>
      <c r="S1227">
        <v>89.11</v>
      </c>
      <c r="T1227">
        <v>89.11</v>
      </c>
      <c r="U1227">
        <v>2040</v>
      </c>
      <c r="V1227">
        <f t="shared" si="104"/>
        <v>1.6657159155732956E-2</v>
      </c>
      <c r="AE1227" s="1">
        <v>43882</v>
      </c>
      <c r="AF1227">
        <v>1.9630000000000001</v>
      </c>
      <c r="AG1227">
        <v>1.968</v>
      </c>
      <c r="AH1227">
        <v>1.887</v>
      </c>
      <c r="AI1227">
        <v>1.917</v>
      </c>
      <c r="AJ1227">
        <f t="shared" si="105"/>
        <v>-3.626149131767107E-2</v>
      </c>
      <c r="AL1227" s="1">
        <v>43865</v>
      </c>
      <c r="AM1227">
        <v>146.97</v>
      </c>
      <c r="AN1227">
        <v>147.03</v>
      </c>
      <c r="AO1227">
        <v>145.80000000000001</v>
      </c>
      <c r="AP1227">
        <v>146.43</v>
      </c>
      <c r="AQ1227">
        <v>10525590</v>
      </c>
      <c r="AR1227">
        <f t="shared" si="106"/>
        <v>-1.3008897276894086E-2</v>
      </c>
    </row>
    <row r="1228" spans="1:44" x14ac:dyDescent="0.2">
      <c r="A1228" s="1">
        <v>43864</v>
      </c>
      <c r="B1228">
        <v>133.1</v>
      </c>
      <c r="C1228">
        <v>134.30000000000001</v>
      </c>
      <c r="D1228">
        <v>133.1</v>
      </c>
      <c r="E1228">
        <v>133.58000000000001</v>
      </c>
      <c r="F1228">
        <v>450781</v>
      </c>
      <c r="G1228">
        <f t="shared" si="107"/>
        <v>8.5315213288035038E-3</v>
      </c>
      <c r="I1228" s="1">
        <v>43864</v>
      </c>
      <c r="J1228">
        <v>3235.66</v>
      </c>
      <c r="K1228">
        <v>3268.44</v>
      </c>
      <c r="L1228">
        <v>3235.66</v>
      </c>
      <c r="M1228">
        <v>3248.92</v>
      </c>
      <c r="N1228">
        <f t="shared" si="103"/>
        <v>6.5263105503502745E-3</v>
      </c>
      <c r="P1228" s="1">
        <v>43864</v>
      </c>
      <c r="Q1228">
        <v>87.62</v>
      </c>
      <c r="R1228">
        <v>87.8</v>
      </c>
      <c r="S1228">
        <v>87.41</v>
      </c>
      <c r="T1228">
        <v>87.65</v>
      </c>
      <c r="U1228">
        <v>5436</v>
      </c>
      <c r="V1228">
        <f t="shared" si="104"/>
        <v>1.0025351463470899E-2</v>
      </c>
      <c r="AE1228" s="1">
        <v>43881</v>
      </c>
      <c r="AF1228">
        <v>2.0150000000000001</v>
      </c>
      <c r="AG1228">
        <v>2.0289999999999999</v>
      </c>
      <c r="AH1228">
        <v>1.958</v>
      </c>
      <c r="AI1228">
        <v>1.9630000000000001</v>
      </c>
      <c r="AJ1228">
        <f t="shared" si="105"/>
        <v>-1.5090543259557358E-2</v>
      </c>
      <c r="AL1228" s="1">
        <v>43864</v>
      </c>
      <c r="AM1228">
        <v>148.66</v>
      </c>
      <c r="AN1228">
        <v>148.78</v>
      </c>
      <c r="AO1228">
        <v>147.68020000000001</v>
      </c>
      <c r="AP1228">
        <v>148.36000000000001</v>
      </c>
      <c r="AQ1228">
        <v>9115075</v>
      </c>
      <c r="AR1228">
        <f t="shared" si="106"/>
        <v>-6.4956807071586339E-3</v>
      </c>
    </row>
    <row r="1229" spans="1:44" x14ac:dyDescent="0.2">
      <c r="A1229" s="1">
        <v>43861</v>
      </c>
      <c r="B1229">
        <v>134.5</v>
      </c>
      <c r="C1229">
        <v>134.5</v>
      </c>
      <c r="D1229">
        <v>132.08930000000001</v>
      </c>
      <c r="E1229">
        <v>132.44999999999999</v>
      </c>
      <c r="F1229">
        <v>309853</v>
      </c>
      <c r="G1229">
        <f t="shared" si="107"/>
        <v>-1.8888888888888972E-2</v>
      </c>
      <c r="I1229" s="1">
        <v>43861</v>
      </c>
      <c r="J1229">
        <v>3282.33</v>
      </c>
      <c r="K1229">
        <v>3282.33</v>
      </c>
      <c r="L1229">
        <v>3214.68</v>
      </c>
      <c r="M1229">
        <v>3225.52</v>
      </c>
      <c r="N1229">
        <f t="shared" si="103"/>
        <v>-8.6715184408536899E-3</v>
      </c>
      <c r="P1229" s="1">
        <v>43861</v>
      </c>
      <c r="Q1229">
        <v>87.39</v>
      </c>
      <c r="R1229">
        <v>87.39</v>
      </c>
      <c r="S1229">
        <v>86.78</v>
      </c>
      <c r="T1229">
        <v>86.78</v>
      </c>
      <c r="U1229">
        <v>1159</v>
      </c>
      <c r="V1229">
        <f t="shared" si="104"/>
        <v>-2.1425349571493071E-2</v>
      </c>
      <c r="AE1229" s="1">
        <v>43880</v>
      </c>
      <c r="AF1229">
        <v>2.0110000000000001</v>
      </c>
      <c r="AG1229">
        <v>2.036</v>
      </c>
      <c r="AH1229">
        <v>1.988</v>
      </c>
      <c r="AI1229">
        <v>2.0150000000000001</v>
      </c>
      <c r="AJ1229">
        <f t="shared" si="105"/>
        <v>2.0161290322580662E-3</v>
      </c>
      <c r="AL1229" s="1">
        <v>43861</v>
      </c>
      <c r="AM1229">
        <v>148.88</v>
      </c>
      <c r="AN1229">
        <v>149.68</v>
      </c>
      <c r="AO1229">
        <v>148.81</v>
      </c>
      <c r="AP1229">
        <v>149.33000000000001</v>
      </c>
      <c r="AQ1229">
        <v>14788260</v>
      </c>
      <c r="AR1229">
        <f t="shared" si="106"/>
        <v>5.7924159762915983E-3</v>
      </c>
    </row>
    <row r="1230" spans="1:44" x14ac:dyDescent="0.2">
      <c r="A1230" s="1">
        <v>43860</v>
      </c>
      <c r="B1230">
        <v>133.99</v>
      </c>
      <c r="C1230">
        <v>135.08000000000001</v>
      </c>
      <c r="D1230">
        <v>133.41</v>
      </c>
      <c r="E1230">
        <v>135</v>
      </c>
      <c r="F1230">
        <v>373020</v>
      </c>
      <c r="G1230">
        <f t="shared" si="107"/>
        <v>1.1123470522803537E-3</v>
      </c>
      <c r="I1230" s="1">
        <v>43860</v>
      </c>
      <c r="J1230">
        <v>3256.45</v>
      </c>
      <c r="K1230">
        <v>3285.91</v>
      </c>
      <c r="L1230">
        <v>3242.8</v>
      </c>
      <c r="M1230">
        <v>3283.66</v>
      </c>
      <c r="N1230">
        <f t="shared" si="103"/>
        <v>-8.8908856960349201E-3</v>
      </c>
      <c r="P1230" s="1">
        <v>43860</v>
      </c>
      <c r="Q1230">
        <v>88.06</v>
      </c>
      <c r="R1230">
        <v>88.68</v>
      </c>
      <c r="S1230">
        <v>87.84</v>
      </c>
      <c r="T1230">
        <v>88.68</v>
      </c>
      <c r="U1230">
        <v>4494</v>
      </c>
      <c r="V1230">
        <f t="shared" si="104"/>
        <v>9.0293453724619088E-4</v>
      </c>
      <c r="AE1230" s="1">
        <v>43879</v>
      </c>
      <c r="AF1230">
        <v>2.0409999999999999</v>
      </c>
      <c r="AG1230">
        <v>2.0409999999999999</v>
      </c>
      <c r="AH1230">
        <v>1.984</v>
      </c>
      <c r="AI1230">
        <v>2.0110000000000001</v>
      </c>
      <c r="AJ1230">
        <f t="shared" si="105"/>
        <v>-2.7927486526212613E-2</v>
      </c>
      <c r="AL1230" s="1">
        <v>43860</v>
      </c>
      <c r="AM1230">
        <v>148.69</v>
      </c>
      <c r="AN1230">
        <v>149.31</v>
      </c>
      <c r="AO1230">
        <v>148.01</v>
      </c>
      <c r="AP1230">
        <v>148.47</v>
      </c>
      <c r="AQ1230">
        <v>9119545</v>
      </c>
      <c r="AR1230">
        <f t="shared" si="106"/>
        <v>6.7358210965855477E-5</v>
      </c>
    </row>
    <row r="1231" spans="1:44" x14ac:dyDescent="0.2">
      <c r="A1231" s="1">
        <v>43859</v>
      </c>
      <c r="B1231">
        <v>135.85</v>
      </c>
      <c r="C1231">
        <v>136.09</v>
      </c>
      <c r="D1231">
        <v>134.85</v>
      </c>
      <c r="E1231">
        <v>134.85</v>
      </c>
      <c r="F1231">
        <v>221817</v>
      </c>
      <c r="G1231">
        <f t="shared" si="107"/>
        <v>-4.5766590389016357E-3</v>
      </c>
      <c r="I1231" s="1">
        <v>43859</v>
      </c>
      <c r="J1231">
        <v>3289.46</v>
      </c>
      <c r="K1231">
        <v>3293.47</v>
      </c>
      <c r="L1231">
        <v>3271.89</v>
      </c>
      <c r="M1231">
        <v>3273.4</v>
      </c>
      <c r="N1231">
        <f t="shared" si="103"/>
        <v>5.7389294299186877E-3</v>
      </c>
      <c r="P1231" s="1">
        <v>43859</v>
      </c>
      <c r="Q1231">
        <v>88.93</v>
      </c>
      <c r="R1231">
        <v>89.05</v>
      </c>
      <c r="S1231">
        <v>88.54</v>
      </c>
      <c r="T1231">
        <v>88.6</v>
      </c>
      <c r="U1231">
        <v>2165</v>
      </c>
      <c r="V1231">
        <f t="shared" si="104"/>
        <v>-3.7107837625099797E-3</v>
      </c>
      <c r="AE1231" s="1">
        <v>43877</v>
      </c>
      <c r="AF1231">
        <v>2.0409999999999999</v>
      </c>
      <c r="AG1231">
        <v>2.0409999999999999</v>
      </c>
      <c r="AH1231">
        <v>2.0409999999999999</v>
      </c>
      <c r="AI1231">
        <v>2.0409999999999999</v>
      </c>
      <c r="AJ1231">
        <f t="shared" si="105"/>
        <v>8.3992094861659611E-3</v>
      </c>
      <c r="AL1231" s="1">
        <v>43859</v>
      </c>
      <c r="AM1231">
        <v>147.69999999999999</v>
      </c>
      <c r="AN1231">
        <v>148.56</v>
      </c>
      <c r="AO1231">
        <v>147.61000000000001</v>
      </c>
      <c r="AP1231">
        <v>148.46</v>
      </c>
      <c r="AQ1231">
        <v>5023827</v>
      </c>
      <c r="AR1231">
        <f t="shared" si="106"/>
        <v>5.4178518217527522E-3</v>
      </c>
    </row>
    <row r="1232" spans="1:44" x14ac:dyDescent="0.2">
      <c r="A1232" s="1">
        <v>43858</v>
      </c>
      <c r="B1232">
        <v>135.21</v>
      </c>
      <c r="C1232">
        <v>135.81</v>
      </c>
      <c r="D1232">
        <v>134.78700000000001</v>
      </c>
      <c r="E1232">
        <v>135.47</v>
      </c>
      <c r="F1232">
        <v>302296</v>
      </c>
      <c r="G1232">
        <f t="shared" si="107"/>
        <v>8.6367359094631571E-3</v>
      </c>
      <c r="I1232" s="1">
        <v>43858</v>
      </c>
      <c r="J1232">
        <v>3255.35</v>
      </c>
      <c r="K1232">
        <v>3285.78</v>
      </c>
      <c r="L1232">
        <v>3253.22</v>
      </c>
      <c r="M1232">
        <v>3276.24</v>
      </c>
      <c r="N1232">
        <f t="shared" si="103"/>
        <v>5.7876024115009429E-3</v>
      </c>
      <c r="P1232" s="1">
        <v>43858</v>
      </c>
      <c r="Q1232">
        <v>88.84</v>
      </c>
      <c r="R1232">
        <v>88.93</v>
      </c>
      <c r="S1232">
        <v>88.84</v>
      </c>
      <c r="T1232">
        <v>88.93</v>
      </c>
      <c r="U1232">
        <v>330</v>
      </c>
      <c r="V1232">
        <f t="shared" si="104"/>
        <v>1.2408925318761423E-2</v>
      </c>
      <c r="AE1232" s="1">
        <v>43875</v>
      </c>
      <c r="AF1232">
        <v>2.0750000000000002</v>
      </c>
      <c r="AG1232">
        <v>2.0750000000000002</v>
      </c>
      <c r="AH1232">
        <v>2.024</v>
      </c>
      <c r="AI1232">
        <v>2.0409999999999999</v>
      </c>
      <c r="AJ1232">
        <f t="shared" si="105"/>
        <v>-4.916420845624281E-3</v>
      </c>
      <c r="AL1232" s="1">
        <v>43858</v>
      </c>
      <c r="AM1232">
        <v>148.36000000000001</v>
      </c>
      <c r="AN1232">
        <v>148.56</v>
      </c>
      <c r="AO1232">
        <v>147.53</v>
      </c>
      <c r="AP1232">
        <v>147.66</v>
      </c>
      <c r="AQ1232">
        <v>7543088</v>
      </c>
      <c r="AR1232">
        <f t="shared" si="106"/>
        <v>-8.9267736089671274E-3</v>
      </c>
    </row>
    <row r="1233" spans="1:44" x14ac:dyDescent="0.2">
      <c r="A1233" s="1">
        <v>43857</v>
      </c>
      <c r="B1233">
        <v>134.38</v>
      </c>
      <c r="C1233">
        <v>135.05500000000001</v>
      </c>
      <c r="D1233">
        <v>133.97999999999999</v>
      </c>
      <c r="E1233">
        <v>134.31</v>
      </c>
      <c r="F1233">
        <v>274919</v>
      </c>
      <c r="G1233">
        <f t="shared" si="107"/>
        <v>-1.4238532110091726E-2</v>
      </c>
      <c r="I1233" s="1">
        <v>43857</v>
      </c>
      <c r="J1233">
        <v>3247.16</v>
      </c>
      <c r="K1233">
        <v>3258.85</v>
      </c>
      <c r="L1233">
        <v>3234.5</v>
      </c>
      <c r="M1233">
        <v>3243.63</v>
      </c>
      <c r="N1233">
        <f t="shared" si="103"/>
        <v>-1.4331729406709735E-2</v>
      </c>
      <c r="P1233" s="1">
        <v>43857</v>
      </c>
      <c r="Q1233">
        <v>87.18</v>
      </c>
      <c r="R1233">
        <v>88.03</v>
      </c>
      <c r="S1233">
        <v>87.18</v>
      </c>
      <c r="T1233">
        <v>87.84</v>
      </c>
      <c r="U1233">
        <v>4599</v>
      </c>
      <c r="V1233">
        <f t="shared" si="104"/>
        <v>-1.1256190904997748E-2</v>
      </c>
      <c r="AE1233" s="1">
        <v>43874</v>
      </c>
      <c r="AF1233">
        <v>2.0910000000000002</v>
      </c>
      <c r="AG1233">
        <v>2.0920000000000001</v>
      </c>
      <c r="AH1233">
        <v>2.0339999999999998</v>
      </c>
      <c r="AI1233">
        <v>2.0750000000000002</v>
      </c>
      <c r="AJ1233">
        <f t="shared" si="105"/>
        <v>-1.4534883720930352E-2</v>
      </c>
      <c r="AL1233" s="1">
        <v>43857</v>
      </c>
      <c r="AM1233">
        <v>149.24</v>
      </c>
      <c r="AN1233">
        <v>149.32</v>
      </c>
      <c r="AO1233">
        <v>148.45750000000001</v>
      </c>
      <c r="AP1233">
        <v>148.99</v>
      </c>
      <c r="AQ1233">
        <v>9988069</v>
      </c>
      <c r="AR1233">
        <f t="shared" si="106"/>
        <v>6.825246654953503E-3</v>
      </c>
    </row>
    <row r="1234" spans="1:44" x14ac:dyDescent="0.2">
      <c r="A1234" s="1">
        <v>43854</v>
      </c>
      <c r="B1234">
        <v>138.08000000000001</v>
      </c>
      <c r="C1234">
        <v>138.08000000000001</v>
      </c>
      <c r="D1234">
        <v>135.38</v>
      </c>
      <c r="E1234">
        <v>136.25</v>
      </c>
      <c r="F1234">
        <v>254062</v>
      </c>
      <c r="G1234">
        <f t="shared" si="107"/>
        <v>-1.1606819006166082E-2</v>
      </c>
      <c r="I1234" s="1">
        <v>43854</v>
      </c>
      <c r="J1234">
        <v>3333.1</v>
      </c>
      <c r="K1234">
        <v>3333.18</v>
      </c>
      <c r="L1234">
        <v>3281.53</v>
      </c>
      <c r="M1234">
        <v>3295.47</v>
      </c>
      <c r="N1234">
        <f t="shared" si="103"/>
        <v>-6.1601456144547454E-3</v>
      </c>
      <c r="P1234" s="1">
        <v>43854</v>
      </c>
      <c r="Q1234">
        <v>89.96</v>
      </c>
      <c r="R1234">
        <v>89.96</v>
      </c>
      <c r="S1234">
        <v>88.84</v>
      </c>
      <c r="T1234">
        <v>88.84</v>
      </c>
      <c r="U1234">
        <v>861</v>
      </c>
      <c r="V1234">
        <f t="shared" si="104"/>
        <v>-9.8082924654480097E-3</v>
      </c>
      <c r="AE1234" s="1">
        <v>43873</v>
      </c>
      <c r="AF1234">
        <v>2.0659999999999998</v>
      </c>
      <c r="AG1234">
        <v>2.1019999999999999</v>
      </c>
      <c r="AH1234">
        <v>2.0640000000000001</v>
      </c>
      <c r="AI1234">
        <v>2.0910000000000002</v>
      </c>
      <c r="AJ1234">
        <f t="shared" si="105"/>
        <v>1.3254786450662807E-2</v>
      </c>
      <c r="AL1234" s="1">
        <v>43854</v>
      </c>
      <c r="AM1234">
        <v>146.9</v>
      </c>
      <c r="AN1234">
        <v>148.38</v>
      </c>
      <c r="AO1234">
        <v>146.88999999999999</v>
      </c>
      <c r="AP1234">
        <v>147.97999999999999</v>
      </c>
      <c r="AQ1234">
        <v>9919871</v>
      </c>
      <c r="AR1234">
        <f t="shared" si="106"/>
        <v>5.8455682436105577E-3</v>
      </c>
    </row>
    <row r="1235" spans="1:44" x14ac:dyDescent="0.2">
      <c r="A1235" s="1">
        <v>43853</v>
      </c>
      <c r="B1235">
        <v>137.27000000000001</v>
      </c>
      <c r="C1235">
        <v>138.08500000000001</v>
      </c>
      <c r="D1235">
        <v>136.08000000000001</v>
      </c>
      <c r="E1235">
        <v>137.85</v>
      </c>
      <c r="F1235">
        <v>345113</v>
      </c>
      <c r="G1235">
        <f t="shared" si="107"/>
        <v>2.3267650694393455E-3</v>
      </c>
      <c r="I1235" s="1">
        <v>43853</v>
      </c>
      <c r="J1235">
        <v>3315.77</v>
      </c>
      <c r="K1235">
        <v>3326.88</v>
      </c>
      <c r="L1235">
        <v>3301.87</v>
      </c>
      <c r="M1235">
        <v>3325.54</v>
      </c>
      <c r="N1235">
        <f t="shared" si="103"/>
        <v>-5.4728256286069058E-3</v>
      </c>
      <c r="P1235" s="1">
        <v>43853</v>
      </c>
      <c r="Q1235">
        <v>89.57</v>
      </c>
      <c r="R1235">
        <v>89.72</v>
      </c>
      <c r="S1235">
        <v>89.41</v>
      </c>
      <c r="T1235">
        <v>89.72</v>
      </c>
      <c r="U1235">
        <v>369</v>
      </c>
      <c r="V1235">
        <f t="shared" si="104"/>
        <v>8.9245872378400598E-4</v>
      </c>
      <c r="AE1235" s="1">
        <v>43872</v>
      </c>
      <c r="AF1235">
        <v>2.0409999999999999</v>
      </c>
      <c r="AG1235">
        <v>2.0680000000000001</v>
      </c>
      <c r="AH1235">
        <v>2.0369999999999999</v>
      </c>
      <c r="AI1235">
        <v>2.0659999999999998</v>
      </c>
      <c r="AJ1235">
        <f t="shared" si="105"/>
        <v>1.0918114143920495E-2</v>
      </c>
      <c r="AL1235" s="1">
        <v>43853</v>
      </c>
      <c r="AM1235">
        <v>147</v>
      </c>
      <c r="AN1235">
        <v>147.62</v>
      </c>
      <c r="AO1235">
        <v>146.62</v>
      </c>
      <c r="AP1235">
        <v>147.12</v>
      </c>
      <c r="AQ1235">
        <v>8419778</v>
      </c>
      <c r="AR1235">
        <f t="shared" si="106"/>
        <v>2.2481095442469685E-3</v>
      </c>
    </row>
    <row r="1236" spans="1:44" x14ac:dyDescent="0.2">
      <c r="A1236" s="1">
        <v>43852</v>
      </c>
      <c r="B1236">
        <v>138.03</v>
      </c>
      <c r="C1236">
        <v>138.34</v>
      </c>
      <c r="D1236">
        <v>137.30000000000001</v>
      </c>
      <c r="E1236">
        <v>137.53</v>
      </c>
      <c r="F1236">
        <v>221597</v>
      </c>
      <c r="G1236">
        <f t="shared" si="107"/>
        <v>-5.8135309933880167E-4</v>
      </c>
      <c r="I1236" s="1">
        <v>43852</v>
      </c>
      <c r="J1236">
        <v>3330.02</v>
      </c>
      <c r="K1236">
        <v>3337.77</v>
      </c>
      <c r="L1236">
        <v>3320.04</v>
      </c>
      <c r="M1236">
        <v>3321.75</v>
      </c>
      <c r="N1236">
        <f t="shared" si="103"/>
        <v>1.0341885238239756E-3</v>
      </c>
      <c r="P1236" s="1">
        <v>43852</v>
      </c>
      <c r="Q1236">
        <v>89.95</v>
      </c>
      <c r="R1236">
        <v>89.95</v>
      </c>
      <c r="S1236">
        <v>89.64</v>
      </c>
      <c r="T1236">
        <v>89.64</v>
      </c>
      <c r="U1236">
        <v>261</v>
      </c>
      <c r="V1236">
        <f t="shared" si="104"/>
        <v>1.2286384452138883E-3</v>
      </c>
      <c r="AE1236" s="1">
        <v>43871</v>
      </c>
      <c r="AF1236">
        <v>2.0489999999999999</v>
      </c>
      <c r="AG1236">
        <v>2.0640000000000001</v>
      </c>
      <c r="AH1236">
        <v>2.0150000000000001</v>
      </c>
      <c r="AI1236">
        <v>2.0409999999999999</v>
      </c>
      <c r="AJ1236">
        <f t="shared" si="105"/>
        <v>-9.8280098280098364E-3</v>
      </c>
      <c r="AL1236" s="1">
        <v>43852</v>
      </c>
      <c r="AM1236">
        <v>146.68</v>
      </c>
      <c r="AN1236">
        <v>146.81</v>
      </c>
      <c r="AO1236">
        <v>146.38</v>
      </c>
      <c r="AP1236">
        <v>146.79</v>
      </c>
      <c r="AQ1236">
        <v>4778186</v>
      </c>
      <c r="AR1236">
        <f t="shared" si="106"/>
        <v>3.4073872154820052E-4</v>
      </c>
    </row>
    <row r="1237" spans="1:44" x14ac:dyDescent="0.2">
      <c r="A1237" s="1">
        <v>43851</v>
      </c>
      <c r="B1237">
        <v>138.29</v>
      </c>
      <c r="C1237">
        <v>138.43</v>
      </c>
      <c r="D1237">
        <v>137.51</v>
      </c>
      <c r="E1237">
        <v>137.61000000000001</v>
      </c>
      <c r="F1237">
        <v>563952</v>
      </c>
      <c r="G1237">
        <f t="shared" si="107"/>
        <v>-7.858687815428804E-3</v>
      </c>
      <c r="I1237" s="1">
        <v>43851</v>
      </c>
      <c r="J1237">
        <v>3321.03</v>
      </c>
      <c r="K1237">
        <v>3329.79</v>
      </c>
      <c r="L1237">
        <v>3316.61</v>
      </c>
      <c r="M1237">
        <v>3320.79</v>
      </c>
      <c r="N1237">
        <f t="shared" si="103"/>
        <v>-6.7794363124687386E-4</v>
      </c>
      <c r="P1237" s="1">
        <v>43851</v>
      </c>
      <c r="Q1237">
        <v>89.6</v>
      </c>
      <c r="R1237">
        <v>89.6</v>
      </c>
      <c r="S1237">
        <v>89.53</v>
      </c>
      <c r="T1237">
        <v>89.53</v>
      </c>
      <c r="U1237">
        <v>431</v>
      </c>
      <c r="V1237">
        <f t="shared" si="104"/>
        <v>-1.3385387618516959E-3</v>
      </c>
      <c r="AE1237" s="1">
        <v>43868</v>
      </c>
      <c r="AF1237">
        <v>2.1110000000000002</v>
      </c>
      <c r="AG1237">
        <v>2.1160000000000001</v>
      </c>
      <c r="AH1237">
        <v>2.0350000000000001</v>
      </c>
      <c r="AI1237">
        <v>2.0489999999999999</v>
      </c>
      <c r="AJ1237">
        <f t="shared" si="105"/>
        <v>-3.3713200379866921E-2</v>
      </c>
      <c r="AL1237" s="1">
        <v>43851</v>
      </c>
      <c r="AM1237">
        <v>145.77000000000001</v>
      </c>
      <c r="AN1237">
        <v>146.86000000000001</v>
      </c>
      <c r="AO1237">
        <v>145.55099999999999</v>
      </c>
      <c r="AP1237">
        <v>146.74</v>
      </c>
      <c r="AQ1237">
        <v>6086149</v>
      </c>
      <c r="AR1237">
        <f t="shared" si="106"/>
        <v>1.0915541001500653E-3</v>
      </c>
    </row>
    <row r="1238" spans="1:44" x14ac:dyDescent="0.2">
      <c r="A1238" s="1">
        <v>43847</v>
      </c>
      <c r="B1238">
        <v>139.38999999999999</v>
      </c>
      <c r="C1238">
        <v>139.41</v>
      </c>
      <c r="D1238">
        <v>138.56</v>
      </c>
      <c r="E1238">
        <v>138.69999999999999</v>
      </c>
      <c r="F1238">
        <v>249317</v>
      </c>
      <c r="G1238">
        <f t="shared" si="107"/>
        <v>-2.4453394706559512E-3</v>
      </c>
      <c r="I1238" s="1">
        <v>43847</v>
      </c>
      <c r="J1238">
        <v>3323.66</v>
      </c>
      <c r="K1238">
        <v>3329.88</v>
      </c>
      <c r="L1238">
        <v>3318.86</v>
      </c>
      <c r="M1238">
        <v>3329.62</v>
      </c>
      <c r="N1238">
        <f t="shared" si="103"/>
        <v>4.8564559982075808E-3</v>
      </c>
      <c r="P1238" s="1">
        <v>43847</v>
      </c>
      <c r="Q1238">
        <v>89.66</v>
      </c>
      <c r="R1238">
        <v>89.67</v>
      </c>
      <c r="S1238">
        <v>89.65</v>
      </c>
      <c r="T1238">
        <v>89.65</v>
      </c>
      <c r="U1238">
        <v>301</v>
      </c>
      <c r="V1238">
        <f t="shared" si="104"/>
        <v>2.0118475466637622E-3</v>
      </c>
      <c r="AE1238" s="1">
        <v>43867</v>
      </c>
      <c r="AF1238">
        <v>2.14</v>
      </c>
      <c r="AG1238">
        <v>2.16</v>
      </c>
      <c r="AH1238">
        <v>2.1059999999999999</v>
      </c>
      <c r="AI1238">
        <v>2.1110000000000002</v>
      </c>
      <c r="AJ1238">
        <f t="shared" si="105"/>
        <v>2.6816187225743398E-2</v>
      </c>
      <c r="AL1238" s="1">
        <v>43847</v>
      </c>
      <c r="AM1238">
        <v>146.51</v>
      </c>
      <c r="AN1238">
        <v>146.99</v>
      </c>
      <c r="AO1238">
        <v>146.31</v>
      </c>
      <c r="AP1238">
        <v>146.58000000000001</v>
      </c>
      <c r="AQ1238">
        <v>11121140</v>
      </c>
      <c r="AR1238">
        <f t="shared" si="106"/>
        <v>1.8453967603035352E-3</v>
      </c>
    </row>
    <row r="1239" spans="1:44" x14ac:dyDescent="0.2">
      <c r="A1239" s="1">
        <v>43846</v>
      </c>
      <c r="B1239">
        <v>138.22999999999999</v>
      </c>
      <c r="C1239">
        <v>139.05000000000001</v>
      </c>
      <c r="D1239">
        <v>138.22999999999999</v>
      </c>
      <c r="E1239">
        <v>139.04</v>
      </c>
      <c r="F1239">
        <v>419607</v>
      </c>
      <c r="G1239">
        <f t="shared" si="107"/>
        <v>1.1567842851946187E-2</v>
      </c>
      <c r="I1239" s="1">
        <v>43846</v>
      </c>
      <c r="J1239">
        <v>3302.97</v>
      </c>
      <c r="K1239">
        <v>3317.11</v>
      </c>
      <c r="L1239">
        <v>3302.82</v>
      </c>
      <c r="M1239">
        <v>3316.81</v>
      </c>
      <c r="N1239">
        <f t="shared" si="103"/>
        <v>6.7455321898747238E-3</v>
      </c>
      <c r="P1239" s="1">
        <v>43846</v>
      </c>
      <c r="Q1239">
        <v>89.3</v>
      </c>
      <c r="R1239">
        <v>89.47</v>
      </c>
      <c r="S1239">
        <v>89.24</v>
      </c>
      <c r="T1239">
        <v>89.47</v>
      </c>
      <c r="U1239">
        <v>5461</v>
      </c>
      <c r="V1239">
        <f t="shared" si="104"/>
        <v>1.0503727128981167E-2</v>
      </c>
      <c r="AE1239" s="1">
        <v>43866</v>
      </c>
      <c r="AF1239">
        <v>2.081</v>
      </c>
      <c r="AG1239">
        <v>2.145</v>
      </c>
      <c r="AH1239">
        <v>2.0510000000000002</v>
      </c>
      <c r="AI1239">
        <v>2.14</v>
      </c>
      <c r="AJ1239">
        <f t="shared" si="105"/>
        <v>2.4987506246876696E-2</v>
      </c>
      <c r="AL1239" s="1">
        <v>43846</v>
      </c>
      <c r="AM1239">
        <v>146.27000000000001</v>
      </c>
      <c r="AN1239">
        <v>146.4658</v>
      </c>
      <c r="AO1239">
        <v>145.755</v>
      </c>
      <c r="AP1239">
        <v>146.31</v>
      </c>
      <c r="AQ1239">
        <v>6069101</v>
      </c>
      <c r="AR1239">
        <f t="shared" si="106"/>
        <v>-1.569537327692028E-3</v>
      </c>
    </row>
    <row r="1240" spans="1:44" x14ac:dyDescent="0.2">
      <c r="A1240" s="1">
        <v>43845</v>
      </c>
      <c r="B1240">
        <v>136.97</v>
      </c>
      <c r="C1240">
        <v>137.99</v>
      </c>
      <c r="D1240">
        <v>136.91</v>
      </c>
      <c r="E1240">
        <v>137.44999999999999</v>
      </c>
      <c r="F1240">
        <v>280890</v>
      </c>
      <c r="G1240">
        <f t="shared" si="107"/>
        <v>2.6260121088335052E-3</v>
      </c>
      <c r="I1240" s="1">
        <v>43845</v>
      </c>
      <c r="J1240">
        <v>3282.27</v>
      </c>
      <c r="K1240">
        <v>3298.66</v>
      </c>
      <c r="L1240">
        <v>3280.69</v>
      </c>
      <c r="M1240">
        <v>3289.29</v>
      </c>
      <c r="N1240">
        <f t="shared" si="103"/>
        <v>1.0679881239720613E-3</v>
      </c>
      <c r="P1240" s="1">
        <v>43845</v>
      </c>
      <c r="Q1240">
        <v>88.5</v>
      </c>
      <c r="R1240">
        <v>88.64</v>
      </c>
      <c r="S1240">
        <v>88.5</v>
      </c>
      <c r="T1240">
        <v>88.54</v>
      </c>
      <c r="U1240">
        <v>1136</v>
      </c>
      <c r="V1240">
        <f t="shared" si="104"/>
        <v>3.7410724407664952E-3</v>
      </c>
      <c r="AE1240" s="1">
        <v>43865</v>
      </c>
      <c r="AF1240">
        <v>2.0070000000000001</v>
      </c>
      <c r="AG1240">
        <v>2.0950000000000002</v>
      </c>
      <c r="AH1240">
        <v>2.0009999999999999</v>
      </c>
      <c r="AI1240">
        <v>2.081</v>
      </c>
      <c r="AJ1240">
        <f t="shared" si="105"/>
        <v>4.5180722891565751E-3</v>
      </c>
      <c r="AL1240" s="1">
        <v>43845</v>
      </c>
      <c r="AM1240">
        <v>146.21</v>
      </c>
      <c r="AN1240">
        <v>146.72999999999999</v>
      </c>
      <c r="AO1240">
        <v>145.82</v>
      </c>
      <c r="AP1240">
        <v>146.54</v>
      </c>
      <c r="AQ1240">
        <v>6510029</v>
      </c>
      <c r="AR1240">
        <f t="shared" si="106"/>
        <v>5.8343057176195642E-3</v>
      </c>
    </row>
    <row r="1241" spans="1:44" x14ac:dyDescent="0.2">
      <c r="A1241" s="1">
        <v>43844</v>
      </c>
      <c r="B1241">
        <v>136.54</v>
      </c>
      <c r="C1241">
        <v>137.6</v>
      </c>
      <c r="D1241">
        <v>136.32</v>
      </c>
      <c r="E1241">
        <v>137.09</v>
      </c>
      <c r="F1241">
        <v>751802</v>
      </c>
      <c r="G1241">
        <f t="shared" si="107"/>
        <v>2.1198830409356142E-3</v>
      </c>
      <c r="I1241" s="1">
        <v>43844</v>
      </c>
      <c r="J1241">
        <v>3285.35</v>
      </c>
      <c r="K1241">
        <v>3294.25</v>
      </c>
      <c r="L1241">
        <v>3277.19</v>
      </c>
      <c r="M1241">
        <v>3283.15</v>
      </c>
      <c r="N1241">
        <f t="shared" si="103"/>
        <v>2.6801858996521933E-3</v>
      </c>
      <c r="P1241" s="1">
        <v>43844</v>
      </c>
      <c r="Q1241">
        <v>88.11</v>
      </c>
      <c r="R1241">
        <v>88.24</v>
      </c>
      <c r="S1241">
        <v>88.11</v>
      </c>
      <c r="T1241">
        <v>88.21</v>
      </c>
      <c r="U1241">
        <v>1394</v>
      </c>
      <c r="V1241">
        <f t="shared" si="104"/>
        <v>-2.2668026748283158E-4</v>
      </c>
      <c r="AE1241" s="1">
        <v>43864</v>
      </c>
      <c r="AF1241">
        <v>1.9990000000000001</v>
      </c>
      <c r="AG1241">
        <v>2.0539999999999998</v>
      </c>
      <c r="AH1241">
        <v>1.992</v>
      </c>
      <c r="AI1241">
        <v>2.0070000000000001</v>
      </c>
      <c r="AJ1241">
        <f t="shared" si="105"/>
        <v>0</v>
      </c>
      <c r="AL1241" s="1">
        <v>43844</v>
      </c>
      <c r="AM1241">
        <v>145.41999999999999</v>
      </c>
      <c r="AN1241">
        <v>145.81</v>
      </c>
      <c r="AO1241">
        <v>145.08199999999999</v>
      </c>
      <c r="AP1241">
        <v>145.69</v>
      </c>
      <c r="AQ1241">
        <v>6607124</v>
      </c>
      <c r="AR1241">
        <f t="shared" si="106"/>
        <v>-8.9151008092165315E-4</v>
      </c>
    </row>
    <row r="1242" spans="1:44" x14ac:dyDescent="0.2">
      <c r="A1242" s="1">
        <v>43843</v>
      </c>
      <c r="B1242">
        <v>135.81</v>
      </c>
      <c r="C1242">
        <v>136.80000000000001</v>
      </c>
      <c r="D1242">
        <v>135.42009999999999</v>
      </c>
      <c r="E1242">
        <v>136.80000000000001</v>
      </c>
      <c r="F1242">
        <v>295662</v>
      </c>
      <c r="G1242">
        <f t="shared" si="107"/>
        <v>8.4776999631404771E-3</v>
      </c>
      <c r="I1242" s="1">
        <v>43843</v>
      </c>
      <c r="J1242">
        <v>3271.13</v>
      </c>
      <c r="K1242">
        <v>3288.13</v>
      </c>
      <c r="L1242">
        <v>3268.43</v>
      </c>
      <c r="M1242">
        <v>3288.13</v>
      </c>
      <c r="N1242">
        <f t="shared" si="103"/>
        <v>2.3214734763221077E-3</v>
      </c>
      <c r="P1242" s="1">
        <v>43843</v>
      </c>
      <c r="Q1242">
        <v>87.75</v>
      </c>
      <c r="R1242">
        <v>88.23</v>
      </c>
      <c r="S1242">
        <v>87.75</v>
      </c>
      <c r="T1242">
        <v>88.23</v>
      </c>
      <c r="U1242">
        <v>2962</v>
      </c>
      <c r="V1242">
        <f t="shared" si="104"/>
        <v>1.053716641850878E-2</v>
      </c>
      <c r="AE1242" s="1">
        <v>43861</v>
      </c>
      <c r="AF1242">
        <v>2.0529999999999999</v>
      </c>
      <c r="AG1242">
        <v>2.0670000000000002</v>
      </c>
      <c r="AH1242">
        <v>1.992</v>
      </c>
      <c r="AI1242">
        <v>1.9990000000000001</v>
      </c>
      <c r="AJ1242">
        <f t="shared" si="105"/>
        <v>-5.988023952095814E-3</v>
      </c>
      <c r="AL1242" s="1">
        <v>43843</v>
      </c>
      <c r="AM1242">
        <v>146.35</v>
      </c>
      <c r="AN1242">
        <v>146.38</v>
      </c>
      <c r="AO1242">
        <v>145.78</v>
      </c>
      <c r="AP1242">
        <v>145.82</v>
      </c>
      <c r="AQ1242">
        <v>7603649</v>
      </c>
      <c r="AR1242">
        <f t="shared" si="106"/>
        <v>-7.4195085426451805E-3</v>
      </c>
    </row>
    <row r="1243" spans="1:44" x14ac:dyDescent="0.2">
      <c r="A1243" s="1">
        <v>43840</v>
      </c>
      <c r="B1243">
        <v>136.26</v>
      </c>
      <c r="C1243">
        <v>136.345</v>
      </c>
      <c r="D1243">
        <v>135.30000000000001</v>
      </c>
      <c r="E1243">
        <v>135.65</v>
      </c>
      <c r="F1243">
        <v>290266</v>
      </c>
      <c r="G1243">
        <f t="shared" si="107"/>
        <v>-2.9400955531055173E-3</v>
      </c>
      <c r="I1243" s="1">
        <v>43840</v>
      </c>
      <c r="J1243">
        <v>3281.81</v>
      </c>
      <c r="K1243">
        <v>3282.99</v>
      </c>
      <c r="L1243">
        <v>3260.86</v>
      </c>
      <c r="M1243">
        <v>3265.35</v>
      </c>
      <c r="N1243">
        <f t="shared" si="103"/>
        <v>-8.6099391176189548E-4</v>
      </c>
      <c r="P1243" s="1">
        <v>43840</v>
      </c>
      <c r="Q1243">
        <v>87.44</v>
      </c>
      <c r="R1243">
        <v>87.44</v>
      </c>
      <c r="S1243">
        <v>87.31</v>
      </c>
      <c r="T1243">
        <v>87.31</v>
      </c>
      <c r="U1243">
        <v>807</v>
      </c>
      <c r="V1243">
        <f t="shared" si="104"/>
        <v>-2.0573779860554647E-3</v>
      </c>
      <c r="AE1243" s="1">
        <v>43860</v>
      </c>
      <c r="AF1243">
        <v>2.0350000000000001</v>
      </c>
      <c r="AG1243">
        <v>2.0630000000000002</v>
      </c>
      <c r="AH1243">
        <v>2.004</v>
      </c>
      <c r="AI1243">
        <v>2.0529999999999999</v>
      </c>
      <c r="AJ1243">
        <f t="shared" si="105"/>
        <v>-1.3293943870014837E-2</v>
      </c>
      <c r="AL1243" s="1">
        <v>43840</v>
      </c>
      <c r="AM1243">
        <v>146.22</v>
      </c>
      <c r="AN1243">
        <v>146.99</v>
      </c>
      <c r="AO1243">
        <v>146.16999999999999</v>
      </c>
      <c r="AP1243">
        <v>146.91</v>
      </c>
      <c r="AQ1243">
        <v>6183992</v>
      </c>
      <c r="AR1243">
        <f t="shared" si="106"/>
        <v>6.0261590084228957E-3</v>
      </c>
    </row>
    <row r="1244" spans="1:44" x14ac:dyDescent="0.2">
      <c r="A1244" s="1">
        <v>43839</v>
      </c>
      <c r="B1244">
        <v>136.54</v>
      </c>
      <c r="C1244">
        <v>136.63</v>
      </c>
      <c r="D1244">
        <v>135.81</v>
      </c>
      <c r="E1244">
        <v>136.05000000000001</v>
      </c>
      <c r="F1244">
        <v>249233</v>
      </c>
      <c r="G1244">
        <f t="shared" si="107"/>
        <v>8.0918052081810831E-4</v>
      </c>
      <c r="I1244" s="1">
        <v>43839</v>
      </c>
      <c r="J1244">
        <v>3266.03</v>
      </c>
      <c r="K1244">
        <v>3275.58</v>
      </c>
      <c r="L1244">
        <v>3263.67</v>
      </c>
      <c r="M1244">
        <v>3274.7</v>
      </c>
      <c r="N1244">
        <f t="shared" si="103"/>
        <v>8.3419069599310405E-3</v>
      </c>
      <c r="P1244" s="1">
        <v>43839</v>
      </c>
      <c r="Q1244">
        <v>87.3</v>
      </c>
      <c r="R1244">
        <v>87.8</v>
      </c>
      <c r="S1244">
        <v>87.3</v>
      </c>
      <c r="T1244">
        <v>87.49</v>
      </c>
      <c r="U1244">
        <v>1029</v>
      </c>
      <c r="V1244">
        <f t="shared" si="104"/>
        <v>6.3262019783758587E-3</v>
      </c>
      <c r="AE1244" s="1">
        <v>43859</v>
      </c>
      <c r="AF1244">
        <v>2.1139999999999999</v>
      </c>
      <c r="AG1244">
        <v>2.1219999999999999</v>
      </c>
      <c r="AH1244">
        <v>2.0310000000000001</v>
      </c>
      <c r="AI1244">
        <v>2.0350000000000001</v>
      </c>
      <c r="AJ1244">
        <f t="shared" si="105"/>
        <v>4.9480455220189167E-3</v>
      </c>
      <c r="AL1244" s="1">
        <v>43839</v>
      </c>
      <c r="AM1244">
        <v>146.07</v>
      </c>
      <c r="AN1244">
        <v>146.41</v>
      </c>
      <c r="AO1244">
        <v>145.44</v>
      </c>
      <c r="AP1244">
        <v>146.03</v>
      </c>
      <c r="AQ1244">
        <v>10304330</v>
      </c>
      <c r="AR1244">
        <f t="shared" si="106"/>
        <v>-5.651641018657309E-3</v>
      </c>
    </row>
    <row r="1245" spans="1:44" x14ac:dyDescent="0.2">
      <c r="A1245" s="1">
        <v>43838</v>
      </c>
      <c r="B1245">
        <v>135.80000000000001</v>
      </c>
      <c r="C1245">
        <v>136.46</v>
      </c>
      <c r="D1245">
        <v>135.57</v>
      </c>
      <c r="E1245">
        <v>135.94</v>
      </c>
      <c r="F1245">
        <v>224899</v>
      </c>
      <c r="G1245">
        <f t="shared" si="107"/>
        <v>1.5471892728211006E-3</v>
      </c>
      <c r="I1245" s="1">
        <v>43838</v>
      </c>
      <c r="J1245">
        <v>3238.59</v>
      </c>
      <c r="K1245">
        <v>3267.07</v>
      </c>
      <c r="L1245">
        <v>3236.67</v>
      </c>
      <c r="M1245">
        <v>3253.05</v>
      </c>
      <c r="N1245">
        <f t="shared" si="103"/>
        <v>1.3117066726890409E-3</v>
      </c>
      <c r="P1245" s="1">
        <v>43838</v>
      </c>
      <c r="Q1245">
        <v>87.11</v>
      </c>
      <c r="R1245">
        <v>87.11</v>
      </c>
      <c r="S1245">
        <v>86.94</v>
      </c>
      <c r="T1245">
        <v>86.94</v>
      </c>
      <c r="U1245">
        <v>751</v>
      </c>
      <c r="V1245">
        <f t="shared" si="104"/>
        <v>2.6525198938992505E-3</v>
      </c>
      <c r="AE1245" s="1">
        <v>43858</v>
      </c>
      <c r="AF1245">
        <v>2.0579999999999998</v>
      </c>
      <c r="AG1245">
        <v>2.1179999999999999</v>
      </c>
      <c r="AH1245">
        <v>2.0209999999999999</v>
      </c>
      <c r="AI1245">
        <v>2.1139999999999999</v>
      </c>
      <c r="AJ1245">
        <f t="shared" si="105"/>
        <v>-1.3183593750000066E-2</v>
      </c>
      <c r="AL1245" s="1">
        <v>43838</v>
      </c>
      <c r="AM1245">
        <v>148.49</v>
      </c>
      <c r="AN1245">
        <v>148.61000000000001</v>
      </c>
      <c r="AO1245">
        <v>146.13999999999999</v>
      </c>
      <c r="AP1245">
        <v>146.86000000000001</v>
      </c>
      <c r="AQ1245">
        <v>22276320</v>
      </c>
      <c r="AR1245">
        <f t="shared" si="106"/>
        <v>-7.5015205784955408E-3</v>
      </c>
    </row>
    <row r="1246" spans="1:44" x14ac:dyDescent="0.2">
      <c r="A1246" s="1">
        <v>43837</v>
      </c>
      <c r="B1246">
        <v>135.94</v>
      </c>
      <c r="C1246">
        <v>136.22999999999999</v>
      </c>
      <c r="D1246">
        <v>135.54</v>
      </c>
      <c r="E1246">
        <v>135.72999999999999</v>
      </c>
      <c r="F1246">
        <v>236203</v>
      </c>
      <c r="G1246">
        <f t="shared" si="107"/>
        <v>-3.8896227799794596E-3</v>
      </c>
      <c r="I1246" s="1">
        <v>43837</v>
      </c>
      <c r="J1246">
        <v>3241.86</v>
      </c>
      <c r="K1246">
        <v>3244.91</v>
      </c>
      <c r="L1246">
        <v>3232.43</v>
      </c>
      <c r="M1246">
        <v>3237.18</v>
      </c>
      <c r="N1246">
        <f t="shared" si="103"/>
        <v>5.5340566906403096E-3</v>
      </c>
      <c r="P1246" s="1">
        <v>43837</v>
      </c>
      <c r="Q1246">
        <v>86.82</v>
      </c>
      <c r="R1246">
        <v>86.91</v>
      </c>
      <c r="S1246">
        <v>86.71</v>
      </c>
      <c r="T1246">
        <v>86.71</v>
      </c>
      <c r="U1246">
        <v>2231</v>
      </c>
      <c r="V1246">
        <f t="shared" si="104"/>
        <v>0</v>
      </c>
      <c r="AE1246" s="1">
        <v>43857</v>
      </c>
      <c r="AF1246">
        <v>2.1339999999999999</v>
      </c>
      <c r="AG1246">
        <v>2.1339999999999999</v>
      </c>
      <c r="AH1246">
        <v>2.048</v>
      </c>
      <c r="AI1246">
        <v>2.0579999999999998</v>
      </c>
      <c r="AJ1246">
        <f t="shared" si="105"/>
        <v>-3.3962264150943423E-2</v>
      </c>
      <c r="AL1246" s="1">
        <v>43837</v>
      </c>
      <c r="AM1246">
        <v>147.57</v>
      </c>
      <c r="AN1246">
        <v>148.13999999999999</v>
      </c>
      <c r="AO1246">
        <v>147.43</v>
      </c>
      <c r="AP1246">
        <v>147.97</v>
      </c>
      <c r="AQ1246">
        <v>8401088</v>
      </c>
      <c r="AR1246">
        <f t="shared" si="106"/>
        <v>3.9351380690685429E-3</v>
      </c>
    </row>
    <row r="1247" spans="1:44" x14ac:dyDescent="0.2">
      <c r="A1247" s="1">
        <v>43836</v>
      </c>
      <c r="B1247">
        <v>135.61000000000001</v>
      </c>
      <c r="C1247">
        <v>136.38</v>
      </c>
      <c r="D1247">
        <v>135.12100000000001</v>
      </c>
      <c r="E1247">
        <v>136.26</v>
      </c>
      <c r="F1247">
        <v>390558</v>
      </c>
      <c r="G1247">
        <f t="shared" si="107"/>
        <v>-9.5314905784878265E-4</v>
      </c>
      <c r="I1247" s="1">
        <v>43836</v>
      </c>
      <c r="J1247">
        <v>3217.55</v>
      </c>
      <c r="K1247">
        <v>3246.84</v>
      </c>
      <c r="L1247">
        <v>3214.64</v>
      </c>
      <c r="M1247">
        <v>3246.28</v>
      </c>
      <c r="N1247">
        <f t="shared" si="103"/>
        <v>-2.3895678295897615E-3</v>
      </c>
      <c r="P1247" s="1">
        <v>43836</v>
      </c>
      <c r="Q1247">
        <v>86.12</v>
      </c>
      <c r="R1247">
        <v>86.71</v>
      </c>
      <c r="S1247">
        <v>86.12</v>
      </c>
      <c r="T1247">
        <v>86.71</v>
      </c>
      <c r="U1247">
        <v>4181</v>
      </c>
      <c r="V1247">
        <f t="shared" si="104"/>
        <v>1.617188402448892E-3</v>
      </c>
      <c r="AE1247" s="1">
        <v>43854</v>
      </c>
      <c r="AF1247">
        <v>2.1800000000000002</v>
      </c>
      <c r="AG1247">
        <v>2.2109999999999999</v>
      </c>
      <c r="AH1247">
        <v>2.12</v>
      </c>
      <c r="AI1247">
        <v>2.1339999999999999</v>
      </c>
      <c r="AJ1247">
        <f t="shared" si="105"/>
        <v>-2.0785219399538073E-2</v>
      </c>
      <c r="AL1247" s="1">
        <v>43836</v>
      </c>
      <c r="AM1247">
        <v>148.44</v>
      </c>
      <c r="AN1247">
        <v>148.47999999999999</v>
      </c>
      <c r="AO1247">
        <v>146.94999999999999</v>
      </c>
      <c r="AP1247">
        <v>147.38999999999999</v>
      </c>
      <c r="AQ1247">
        <v>14409910</v>
      </c>
      <c r="AR1247">
        <f t="shared" si="106"/>
        <v>1.0489510489510301E-2</v>
      </c>
    </row>
    <row r="1248" spans="1:44" x14ac:dyDescent="0.2">
      <c r="A1248" s="1">
        <v>43833</v>
      </c>
      <c r="B1248">
        <v>135.63</v>
      </c>
      <c r="C1248">
        <v>136.57</v>
      </c>
      <c r="D1248">
        <v>135.37</v>
      </c>
      <c r="E1248">
        <v>136.38999999999999</v>
      </c>
      <c r="F1248">
        <v>308558</v>
      </c>
      <c r="G1248">
        <f t="shared" si="107"/>
        <v>-3.5797779076564081E-3</v>
      </c>
      <c r="I1248" s="1">
        <v>43833</v>
      </c>
      <c r="J1248">
        <v>3226.36</v>
      </c>
      <c r="K1248">
        <v>3246.15</v>
      </c>
      <c r="L1248">
        <v>3222.34</v>
      </c>
      <c r="M1248">
        <v>3234.85</v>
      </c>
      <c r="N1248">
        <f t="shared" si="103"/>
        <v>-4.0766118688437608E-3</v>
      </c>
      <c r="P1248" s="1">
        <v>43833</v>
      </c>
      <c r="Q1248">
        <v>85.88</v>
      </c>
      <c r="R1248">
        <v>86.61</v>
      </c>
      <c r="S1248">
        <v>85.88</v>
      </c>
      <c r="T1248">
        <v>86.57</v>
      </c>
      <c r="U1248">
        <v>1390</v>
      </c>
      <c r="V1248">
        <f t="shared" si="104"/>
        <v>-8.0794090489389879E-4</v>
      </c>
      <c r="AE1248" s="1">
        <v>43853</v>
      </c>
      <c r="AF1248">
        <v>2.2229999999999999</v>
      </c>
      <c r="AG1248">
        <v>2.2229999999999999</v>
      </c>
      <c r="AH1248">
        <v>2.165</v>
      </c>
      <c r="AI1248">
        <v>2.1800000000000002</v>
      </c>
      <c r="AJ1248">
        <f t="shared" si="105"/>
        <v>-1.903035795197092E-2</v>
      </c>
      <c r="AL1248" s="1">
        <v>43833</v>
      </c>
      <c r="AM1248">
        <v>145.75</v>
      </c>
      <c r="AN1248">
        <v>146.32</v>
      </c>
      <c r="AO1248">
        <v>145.4</v>
      </c>
      <c r="AP1248">
        <v>145.86000000000001</v>
      </c>
      <c r="AQ1248">
        <v>12285500</v>
      </c>
      <c r="AR1248">
        <f t="shared" si="106"/>
        <v>1.326849600555766E-2</v>
      </c>
    </row>
    <row r="1249" spans="1:44" x14ac:dyDescent="0.2">
      <c r="A1249" s="1">
        <v>43832</v>
      </c>
      <c r="B1249">
        <v>137.72</v>
      </c>
      <c r="C1249">
        <v>137.75</v>
      </c>
      <c r="D1249">
        <v>135.78</v>
      </c>
      <c r="E1249">
        <v>136.88</v>
      </c>
      <c r="F1249">
        <v>575846</v>
      </c>
      <c r="G1249">
        <f t="shared" si="107"/>
        <v>-1.3861530604800303E-3</v>
      </c>
      <c r="I1249" s="1">
        <v>43832</v>
      </c>
      <c r="J1249">
        <v>3244.67</v>
      </c>
      <c r="K1249">
        <v>3258.14</v>
      </c>
      <c r="L1249">
        <v>3235.53</v>
      </c>
      <c r="M1249">
        <v>3257.85</v>
      </c>
      <c r="N1249">
        <f t="shared" si="103"/>
        <v>7.3162454896124876E-3</v>
      </c>
      <c r="P1249" s="1">
        <v>43832</v>
      </c>
      <c r="Q1249">
        <v>86.18</v>
      </c>
      <c r="R1249">
        <v>86.64</v>
      </c>
      <c r="S1249">
        <v>86.09</v>
      </c>
      <c r="T1249">
        <v>86.64</v>
      </c>
      <c r="U1249">
        <v>790</v>
      </c>
      <c r="V1249">
        <f t="shared" si="104"/>
        <v>4.1724617524339291E-3</v>
      </c>
      <c r="AE1249" s="1">
        <v>43852</v>
      </c>
      <c r="AF1249">
        <v>2.234</v>
      </c>
      <c r="AG1249">
        <v>2.2530000000000001</v>
      </c>
      <c r="AH1249">
        <v>2.2069999999999999</v>
      </c>
      <c r="AI1249">
        <v>2.2229999999999999</v>
      </c>
      <c r="AJ1249">
        <f t="shared" si="105"/>
        <v>-7.1974808816914152E-3</v>
      </c>
      <c r="AL1249" s="1">
        <v>43832</v>
      </c>
      <c r="AM1249">
        <v>143.86000000000001</v>
      </c>
      <c r="AN1249">
        <v>144.21</v>
      </c>
      <c r="AO1249">
        <v>143.4</v>
      </c>
      <c r="AP1249">
        <v>143.94999999999999</v>
      </c>
      <c r="AQ1249">
        <v>7736828</v>
      </c>
      <c r="AR1249">
        <f t="shared" si="106"/>
        <v>7.34779566130149E-3</v>
      </c>
    </row>
    <row r="1250" spans="1:44" x14ac:dyDescent="0.2">
      <c r="A1250" s="1">
        <v>43830</v>
      </c>
      <c r="B1250">
        <v>136.55000000000001</v>
      </c>
      <c r="C1250">
        <v>137.45830000000001</v>
      </c>
      <c r="D1250">
        <v>136.4408</v>
      </c>
      <c r="E1250">
        <v>137.07</v>
      </c>
      <c r="F1250">
        <v>364585</v>
      </c>
      <c r="G1250">
        <f t="shared" si="107"/>
        <v>2.4133391838524502E-3</v>
      </c>
      <c r="I1250" s="1">
        <v>43830</v>
      </c>
      <c r="J1250">
        <v>3215.18</v>
      </c>
      <c r="K1250">
        <v>3231.72</v>
      </c>
      <c r="L1250">
        <v>3212.03</v>
      </c>
      <c r="M1250">
        <v>3230.78</v>
      </c>
      <c r="N1250">
        <f t="shared" si="103"/>
        <v>-1.4114413801036394E-3</v>
      </c>
      <c r="P1250" s="1">
        <v>43830</v>
      </c>
      <c r="Q1250">
        <v>86.08</v>
      </c>
      <c r="R1250">
        <v>86.28</v>
      </c>
      <c r="S1250">
        <v>86.08</v>
      </c>
      <c r="T1250">
        <v>86.28</v>
      </c>
      <c r="U1250">
        <v>857</v>
      </c>
      <c r="V1250">
        <f t="shared" si="104"/>
        <v>3.2558139534883852E-3</v>
      </c>
      <c r="AE1250" s="1">
        <v>43851</v>
      </c>
      <c r="AF1250">
        <v>2.2829999999999999</v>
      </c>
      <c r="AG1250">
        <v>2.286</v>
      </c>
      <c r="AH1250">
        <v>2.2229999999999999</v>
      </c>
      <c r="AI1250">
        <v>2.234</v>
      </c>
      <c r="AJ1250">
        <f t="shared" si="105"/>
        <v>-2.6281208935611061E-2</v>
      </c>
      <c r="AL1250" s="1">
        <v>43830</v>
      </c>
      <c r="AM1250">
        <v>143.31</v>
      </c>
      <c r="AN1250">
        <v>143.60499999999999</v>
      </c>
      <c r="AO1250">
        <v>142.80000000000001</v>
      </c>
      <c r="AP1250">
        <v>142.9</v>
      </c>
      <c r="AQ1250">
        <v>5314467</v>
      </c>
      <c r="AR1250">
        <f t="shared" si="106"/>
        <v>1.8930098857183639E-3</v>
      </c>
    </row>
    <row r="1251" spans="1:44" x14ac:dyDescent="0.2">
      <c r="A1251" s="1">
        <v>43829</v>
      </c>
      <c r="B1251">
        <v>137.13</v>
      </c>
      <c r="C1251">
        <v>137.17500000000001</v>
      </c>
      <c r="D1251">
        <v>136.3074</v>
      </c>
      <c r="E1251">
        <v>136.74</v>
      </c>
      <c r="F1251">
        <v>393597</v>
      </c>
      <c r="G1251">
        <f t="shared" si="107"/>
        <v>-7.3078047354570525E-4</v>
      </c>
      <c r="I1251" s="1">
        <v>43829</v>
      </c>
      <c r="J1251">
        <v>3240.09</v>
      </c>
      <c r="K1251">
        <v>3240.92</v>
      </c>
      <c r="L1251">
        <v>3216.57</v>
      </c>
      <c r="M1251">
        <v>3221.29</v>
      </c>
      <c r="N1251">
        <f t="shared" si="103"/>
        <v>-5.5033901501682636E-3</v>
      </c>
      <c r="P1251" s="1">
        <v>43829</v>
      </c>
      <c r="Q1251">
        <v>86.22</v>
      </c>
      <c r="R1251">
        <v>86.22</v>
      </c>
      <c r="S1251">
        <v>85.94</v>
      </c>
      <c r="T1251">
        <v>86</v>
      </c>
      <c r="U1251">
        <v>3757</v>
      </c>
      <c r="V1251">
        <f t="shared" si="104"/>
        <v>-5.320379366180821E-3</v>
      </c>
      <c r="AE1251" s="1">
        <v>43850</v>
      </c>
      <c r="AF1251">
        <v>2.2829999999999999</v>
      </c>
      <c r="AG1251">
        <v>2.2829999999999999</v>
      </c>
      <c r="AH1251">
        <v>2.2829999999999999</v>
      </c>
      <c r="AI1251">
        <v>2.2829999999999999</v>
      </c>
      <c r="AJ1251">
        <f t="shared" si="105"/>
        <v>1.0176991150442537E-2</v>
      </c>
      <c r="AL1251" s="1">
        <v>43829</v>
      </c>
      <c r="AM1251">
        <v>142.56</v>
      </c>
      <c r="AN1251">
        <v>142.80000000000001</v>
      </c>
      <c r="AO1251">
        <v>142.46</v>
      </c>
      <c r="AP1251">
        <v>142.63</v>
      </c>
      <c r="AQ1251">
        <v>4812117</v>
      </c>
      <c r="AR1251">
        <f t="shared" si="106"/>
        <v>2.107777699711817E-3</v>
      </c>
    </row>
    <row r="1252" spans="1:44" x14ac:dyDescent="0.2">
      <c r="A1252" s="1">
        <v>43826</v>
      </c>
      <c r="B1252">
        <v>137.57</v>
      </c>
      <c r="C1252">
        <v>137.61500000000001</v>
      </c>
      <c r="D1252">
        <v>136.58000000000001</v>
      </c>
      <c r="E1252">
        <v>136.84</v>
      </c>
      <c r="F1252">
        <v>296862</v>
      </c>
      <c r="G1252">
        <f t="shared" si="107"/>
        <v>-2.8419441813013653E-3</v>
      </c>
      <c r="I1252" s="1">
        <v>43826</v>
      </c>
      <c r="J1252">
        <v>3247.23</v>
      </c>
      <c r="K1252">
        <v>3247.93</v>
      </c>
      <c r="L1252">
        <v>3234.37</v>
      </c>
      <c r="M1252">
        <v>3240.02</v>
      </c>
      <c r="N1252">
        <f t="shared" si="103"/>
        <v>2.2217402082300671E-3</v>
      </c>
      <c r="P1252" s="1">
        <v>43826</v>
      </c>
      <c r="Q1252">
        <v>87.04</v>
      </c>
      <c r="R1252">
        <v>87.04</v>
      </c>
      <c r="S1252">
        <v>86.3</v>
      </c>
      <c r="T1252">
        <v>86.46</v>
      </c>
      <c r="U1252">
        <v>2231</v>
      </c>
      <c r="V1252">
        <f t="shared" si="104"/>
        <v>-2.4229837313950379E-3</v>
      </c>
      <c r="AE1252" s="1">
        <v>43847</v>
      </c>
      <c r="AF1252">
        <v>2.2599999999999998</v>
      </c>
      <c r="AG1252">
        <v>2.3130000000000002</v>
      </c>
      <c r="AH1252">
        <v>2.2599999999999998</v>
      </c>
      <c r="AI1252">
        <v>2.2829999999999999</v>
      </c>
      <c r="AJ1252">
        <f t="shared" si="105"/>
        <v>1.3907581875280257E-2</v>
      </c>
      <c r="AL1252" s="1">
        <v>43826</v>
      </c>
      <c r="AM1252">
        <v>142.26</v>
      </c>
      <c r="AN1252">
        <v>142.72999999999999</v>
      </c>
      <c r="AO1252">
        <v>142.16999999999999</v>
      </c>
      <c r="AP1252">
        <v>142.33000000000001</v>
      </c>
      <c r="AQ1252">
        <v>5120441</v>
      </c>
      <c r="AR1252">
        <f t="shared" si="106"/>
        <v>-3.5117291754447922E-4</v>
      </c>
    </row>
    <row r="1253" spans="1:44" x14ac:dyDescent="0.2">
      <c r="A1253" s="1">
        <v>43825</v>
      </c>
      <c r="B1253">
        <v>137.28</v>
      </c>
      <c r="C1253">
        <v>137.38999999999999</v>
      </c>
      <c r="D1253">
        <v>136.85</v>
      </c>
      <c r="E1253">
        <v>137.22999999999999</v>
      </c>
      <c r="F1253">
        <v>197997</v>
      </c>
      <c r="G1253">
        <f t="shared" si="107"/>
        <v>1.9713785046727643E-3</v>
      </c>
      <c r="I1253" s="1">
        <v>43825</v>
      </c>
      <c r="J1253">
        <v>3227.2</v>
      </c>
      <c r="K1253">
        <v>3240.08</v>
      </c>
      <c r="L1253">
        <v>3227.2</v>
      </c>
      <c r="M1253">
        <v>3239.91</v>
      </c>
      <c r="N1253">
        <f t="shared" si="103"/>
        <v>2.0773107364981322E-3</v>
      </c>
      <c r="P1253" s="1">
        <v>43825</v>
      </c>
      <c r="Q1253">
        <v>86.76</v>
      </c>
      <c r="R1253">
        <v>86.76</v>
      </c>
      <c r="S1253">
        <v>86.56</v>
      </c>
      <c r="T1253">
        <v>86.67</v>
      </c>
      <c r="U1253">
        <v>1138</v>
      </c>
      <c r="V1253">
        <f t="shared" si="104"/>
        <v>1.9653179190751643E-3</v>
      </c>
      <c r="AE1253" s="1">
        <v>43846</v>
      </c>
      <c r="AF1253">
        <v>2.238</v>
      </c>
      <c r="AG1253">
        <v>2.2719999999999998</v>
      </c>
      <c r="AH1253">
        <v>2.2290000000000001</v>
      </c>
      <c r="AI1253">
        <v>2.2599999999999998</v>
      </c>
      <c r="AJ1253">
        <f t="shared" si="105"/>
        <v>-1.3440860215054272E-3</v>
      </c>
      <c r="AL1253" s="1">
        <v>43825</v>
      </c>
      <c r="AM1253">
        <v>142.06</v>
      </c>
      <c r="AN1253">
        <v>142.47</v>
      </c>
      <c r="AO1253">
        <v>141.90620000000001</v>
      </c>
      <c r="AP1253">
        <v>142.38</v>
      </c>
      <c r="AQ1253">
        <v>8343019</v>
      </c>
      <c r="AR1253">
        <f t="shared" si="106"/>
        <v>7.8572945423655768E-3</v>
      </c>
    </row>
    <row r="1254" spans="1:44" x14ac:dyDescent="0.2">
      <c r="A1254" s="1">
        <v>43823</v>
      </c>
      <c r="B1254">
        <v>137.12</v>
      </c>
      <c r="C1254">
        <v>137.33920000000001</v>
      </c>
      <c r="D1254">
        <v>136.82</v>
      </c>
      <c r="E1254">
        <v>136.96</v>
      </c>
      <c r="F1254">
        <v>135866</v>
      </c>
      <c r="G1254">
        <f t="shared" si="107"/>
        <v>-7.6800463700913068E-3</v>
      </c>
      <c r="I1254" s="1">
        <v>43823</v>
      </c>
      <c r="J1254">
        <v>3225.45</v>
      </c>
      <c r="K1254">
        <v>3226.43</v>
      </c>
      <c r="L1254">
        <v>3220.51</v>
      </c>
      <c r="M1254">
        <v>3223.38</v>
      </c>
      <c r="N1254">
        <f t="shared" si="103"/>
        <v>-5.5550383266609671E-4</v>
      </c>
      <c r="P1254" s="1">
        <v>43823</v>
      </c>
      <c r="Q1254">
        <v>86.5</v>
      </c>
      <c r="R1254">
        <v>86.5</v>
      </c>
      <c r="S1254">
        <v>86.5</v>
      </c>
      <c r="T1254">
        <v>86.5</v>
      </c>
      <c r="U1254">
        <v>208</v>
      </c>
      <c r="V1254">
        <f t="shared" si="104"/>
        <v>3.4802784222737488E-3</v>
      </c>
      <c r="AE1254" s="1">
        <v>43845</v>
      </c>
      <c r="AF1254">
        <v>2.2709999999999999</v>
      </c>
      <c r="AG1254">
        <v>2.2799999999999998</v>
      </c>
      <c r="AH1254">
        <v>2.2320000000000002</v>
      </c>
      <c r="AI1254">
        <v>2.238</v>
      </c>
      <c r="AJ1254">
        <f t="shared" si="105"/>
        <v>-1.7173051519154426E-2</v>
      </c>
      <c r="AL1254" s="1">
        <v>43823</v>
      </c>
      <c r="AM1254">
        <v>140.44</v>
      </c>
      <c r="AN1254">
        <v>141.33000000000001</v>
      </c>
      <c r="AO1254">
        <v>140.43</v>
      </c>
      <c r="AP1254">
        <v>141.27000000000001</v>
      </c>
      <c r="AQ1254">
        <v>5303698</v>
      </c>
      <c r="AR1254">
        <f t="shared" si="106"/>
        <v>9.4319399785639281E-3</v>
      </c>
    </row>
    <row r="1255" spans="1:44" x14ac:dyDescent="0.2">
      <c r="A1255" s="1">
        <v>43822</v>
      </c>
      <c r="B1255">
        <v>138.55000000000001</v>
      </c>
      <c r="C1255">
        <v>138.75</v>
      </c>
      <c r="D1255">
        <v>137.71639999999999</v>
      </c>
      <c r="E1255">
        <v>138.02000000000001</v>
      </c>
      <c r="F1255">
        <v>368867</v>
      </c>
      <c r="G1255">
        <f t="shared" si="107"/>
        <v>-9.4100615273250414E-4</v>
      </c>
      <c r="I1255" s="1">
        <v>43822</v>
      </c>
      <c r="J1255">
        <v>3226.05</v>
      </c>
      <c r="K1255">
        <v>3227.78</v>
      </c>
      <c r="L1255">
        <v>3222.3</v>
      </c>
      <c r="M1255">
        <v>3224.01</v>
      </c>
      <c r="N1255">
        <f t="shared" si="103"/>
        <v>1.9496086790235108E-3</v>
      </c>
      <c r="P1255" s="1">
        <v>43822</v>
      </c>
      <c r="Q1255">
        <v>86.62</v>
      </c>
      <c r="R1255">
        <v>86.72</v>
      </c>
      <c r="S1255">
        <v>86.2</v>
      </c>
      <c r="T1255">
        <v>86.2</v>
      </c>
      <c r="U1255">
        <v>967</v>
      </c>
      <c r="V1255">
        <f t="shared" si="104"/>
        <v>-3.3529887848305242E-3</v>
      </c>
      <c r="AE1255" s="1">
        <v>43844</v>
      </c>
      <c r="AF1255">
        <v>2.3039999999999998</v>
      </c>
      <c r="AG1255">
        <v>2.3199999999999998</v>
      </c>
      <c r="AH1255">
        <v>2.2709999999999999</v>
      </c>
      <c r="AI1255">
        <v>2.2709999999999999</v>
      </c>
      <c r="AJ1255">
        <f t="shared" si="105"/>
        <v>-3.5103115401491913E-3</v>
      </c>
      <c r="AL1255" s="1">
        <v>43822</v>
      </c>
      <c r="AM1255">
        <v>139.53</v>
      </c>
      <c r="AN1255">
        <v>139.96</v>
      </c>
      <c r="AO1255">
        <v>139.53</v>
      </c>
      <c r="AP1255">
        <v>139.94999999999999</v>
      </c>
      <c r="AQ1255">
        <v>5182388</v>
      </c>
      <c r="AR1255">
        <f t="shared" si="106"/>
        <v>3.0819954128438816E-3</v>
      </c>
    </row>
    <row r="1256" spans="1:44" x14ac:dyDescent="0.2">
      <c r="A1256" s="1">
        <v>43819</v>
      </c>
      <c r="B1256">
        <v>137.97999999999999</v>
      </c>
      <c r="C1256">
        <v>138.55000000000001</v>
      </c>
      <c r="D1256">
        <v>137.75</v>
      </c>
      <c r="E1256">
        <v>138.15</v>
      </c>
      <c r="F1256">
        <v>240887</v>
      </c>
      <c r="G1256">
        <f t="shared" si="107"/>
        <v>3.5594944065088559E-3</v>
      </c>
      <c r="I1256" s="1">
        <v>43819</v>
      </c>
      <c r="J1256">
        <v>3223.33</v>
      </c>
      <c r="K1256">
        <v>3225.65</v>
      </c>
      <c r="L1256">
        <v>3216.03</v>
      </c>
      <c r="M1256">
        <v>3221.22</v>
      </c>
      <c r="N1256">
        <f t="shared" si="103"/>
        <v>7.4272002806736277E-3</v>
      </c>
      <c r="P1256" s="1">
        <v>43819</v>
      </c>
      <c r="Q1256">
        <v>86.08</v>
      </c>
      <c r="R1256">
        <v>86.49</v>
      </c>
      <c r="S1256">
        <v>86.08</v>
      </c>
      <c r="T1256">
        <v>86.49</v>
      </c>
      <c r="U1256">
        <v>1182</v>
      </c>
      <c r="V1256">
        <f t="shared" si="104"/>
        <v>3.8300835654595904E-3</v>
      </c>
      <c r="AE1256" s="1">
        <v>43843</v>
      </c>
      <c r="AF1256">
        <v>2.2789999999999999</v>
      </c>
      <c r="AG1256">
        <v>2.3220000000000001</v>
      </c>
      <c r="AH1256">
        <v>2.2789999999999999</v>
      </c>
      <c r="AI1256">
        <v>2.3039999999999998</v>
      </c>
      <c r="AJ1256">
        <f t="shared" si="105"/>
        <v>1.3181019332162188E-3</v>
      </c>
      <c r="AL1256" s="1">
        <v>43819</v>
      </c>
      <c r="AM1256">
        <v>139.37</v>
      </c>
      <c r="AN1256">
        <v>139.52000000000001</v>
      </c>
      <c r="AO1256">
        <v>138.97999999999999</v>
      </c>
      <c r="AP1256">
        <v>139.52000000000001</v>
      </c>
      <c r="AQ1256">
        <v>4481503</v>
      </c>
      <c r="AR1256">
        <f t="shared" si="106"/>
        <v>1.004448270914154E-3</v>
      </c>
    </row>
    <row r="1257" spans="1:44" x14ac:dyDescent="0.2">
      <c r="A1257" s="1">
        <v>43818</v>
      </c>
      <c r="B1257">
        <v>137.41</v>
      </c>
      <c r="C1257">
        <v>137.72999999999999</v>
      </c>
      <c r="D1257">
        <v>137.2114</v>
      </c>
      <c r="E1257">
        <v>137.66</v>
      </c>
      <c r="F1257">
        <v>270032</v>
      </c>
      <c r="G1257">
        <f t="shared" si="107"/>
        <v>2.2570076447033295E-3</v>
      </c>
      <c r="I1257" s="1">
        <v>43818</v>
      </c>
      <c r="J1257">
        <v>3192.32</v>
      </c>
      <c r="K1257">
        <v>3205.48</v>
      </c>
      <c r="L1257">
        <v>3192.32</v>
      </c>
      <c r="M1257">
        <v>3205.37</v>
      </c>
      <c r="N1257">
        <f t="shared" si="103"/>
        <v>3.697738112399616E-4</v>
      </c>
      <c r="P1257" s="1">
        <v>43818</v>
      </c>
      <c r="Q1257">
        <v>86.16</v>
      </c>
      <c r="R1257">
        <v>86.16</v>
      </c>
      <c r="S1257">
        <v>86.16</v>
      </c>
      <c r="T1257">
        <v>86.16</v>
      </c>
      <c r="U1257">
        <v>148</v>
      </c>
      <c r="V1257">
        <f t="shared" si="104"/>
        <v>4.7813411078716801E-3</v>
      </c>
      <c r="AE1257" s="1">
        <v>43840</v>
      </c>
      <c r="AF1257">
        <v>2.331</v>
      </c>
      <c r="AG1257">
        <v>2.343</v>
      </c>
      <c r="AH1257">
        <v>2.2759999999999998</v>
      </c>
      <c r="AI1257">
        <v>2.2789999999999999</v>
      </c>
      <c r="AJ1257">
        <f t="shared" si="105"/>
        <v>-1.8119068162208912E-2</v>
      </c>
      <c r="AL1257" s="1">
        <v>43818</v>
      </c>
      <c r="AM1257">
        <v>139.04</v>
      </c>
      <c r="AN1257">
        <v>139.55000000000001</v>
      </c>
      <c r="AO1257">
        <v>138.87</v>
      </c>
      <c r="AP1257">
        <v>139.38</v>
      </c>
      <c r="AQ1257">
        <v>4975164</v>
      </c>
      <c r="AR1257">
        <f t="shared" si="106"/>
        <v>2.5895554596459874E-3</v>
      </c>
    </row>
    <row r="1258" spans="1:44" x14ac:dyDescent="0.2">
      <c r="A1258" s="1">
        <v>43817</v>
      </c>
      <c r="B1258">
        <v>137.30000000000001</v>
      </c>
      <c r="C1258">
        <v>137.495</v>
      </c>
      <c r="D1258">
        <v>136.80510000000001</v>
      </c>
      <c r="E1258">
        <v>137.35</v>
      </c>
      <c r="F1258">
        <v>313017</v>
      </c>
      <c r="G1258">
        <f t="shared" si="107"/>
        <v>2.7743301452872559E-3</v>
      </c>
      <c r="I1258" s="1">
        <v>43817</v>
      </c>
      <c r="J1258">
        <v>3195.21</v>
      </c>
      <c r="K1258">
        <v>3198.48</v>
      </c>
      <c r="L1258">
        <v>3191.14</v>
      </c>
      <c r="M1258">
        <v>3191.14</v>
      </c>
      <c r="N1258">
        <f t="shared" si="103"/>
        <v>3.4471628282928263E-5</v>
      </c>
      <c r="P1258" s="1">
        <v>43817</v>
      </c>
      <c r="Q1258">
        <v>85.6</v>
      </c>
      <c r="R1258">
        <v>85.75</v>
      </c>
      <c r="S1258">
        <v>85.57</v>
      </c>
      <c r="T1258">
        <v>85.75</v>
      </c>
      <c r="U1258">
        <v>5196</v>
      </c>
      <c r="V1258">
        <f t="shared" si="104"/>
        <v>3.4997666822213181E-4</v>
      </c>
      <c r="AE1258" s="1">
        <v>43839</v>
      </c>
      <c r="AF1258">
        <v>2.3639999999999999</v>
      </c>
      <c r="AG1258">
        <v>2.383</v>
      </c>
      <c r="AH1258">
        <v>2.3180000000000001</v>
      </c>
      <c r="AI1258">
        <v>2.331</v>
      </c>
      <c r="AJ1258">
        <f t="shared" si="105"/>
        <v>5.3636363636363579E-2</v>
      </c>
      <c r="AL1258" s="1">
        <v>43817</v>
      </c>
      <c r="AM1258">
        <v>138.86000000000001</v>
      </c>
      <c r="AN1258">
        <v>139.25</v>
      </c>
      <c r="AO1258">
        <v>138.81</v>
      </c>
      <c r="AP1258">
        <v>139.02000000000001</v>
      </c>
      <c r="AQ1258">
        <v>3608069</v>
      </c>
      <c r="AR1258">
        <f t="shared" si="106"/>
        <v>7.1937270700088687E-5</v>
      </c>
    </row>
    <row r="1259" spans="1:44" x14ac:dyDescent="0.2">
      <c r="A1259" s="1">
        <v>43816</v>
      </c>
      <c r="B1259">
        <v>136.49</v>
      </c>
      <c r="C1259">
        <v>137</v>
      </c>
      <c r="D1259">
        <v>136.29</v>
      </c>
      <c r="E1259">
        <v>136.97</v>
      </c>
      <c r="F1259">
        <v>246679</v>
      </c>
      <c r="G1259">
        <f t="shared" si="107"/>
        <v>4.9893609215643621E-3</v>
      </c>
      <c r="I1259" s="1">
        <v>43816</v>
      </c>
      <c r="J1259">
        <v>3195.4</v>
      </c>
      <c r="K1259">
        <v>3198.22</v>
      </c>
      <c r="L1259">
        <v>3191.03</v>
      </c>
      <c r="M1259">
        <v>3192.52</v>
      </c>
      <c r="N1259">
        <f t="shared" si="103"/>
        <v>2.3243907112321755E-3</v>
      </c>
      <c r="P1259" s="1">
        <v>43816</v>
      </c>
      <c r="Q1259">
        <v>85.61</v>
      </c>
      <c r="R1259">
        <v>85.72</v>
      </c>
      <c r="S1259">
        <v>85.58</v>
      </c>
      <c r="T1259">
        <v>85.72</v>
      </c>
      <c r="U1259">
        <v>955</v>
      </c>
      <c r="V1259">
        <f t="shared" si="104"/>
        <v>-1.1652295502213275E-3</v>
      </c>
      <c r="AE1259" s="1">
        <v>43838</v>
      </c>
      <c r="AF1259">
        <v>2.3069999999999999</v>
      </c>
      <c r="AG1259">
        <v>2.3650000000000002</v>
      </c>
      <c r="AH1259">
        <v>2.2000000000000002</v>
      </c>
      <c r="AI1259">
        <v>2.3639999999999999</v>
      </c>
      <c r="AJ1259">
        <f t="shared" si="105"/>
        <v>-3.1690140845070255E-2</v>
      </c>
      <c r="AL1259" s="1">
        <v>43816</v>
      </c>
      <c r="AM1259">
        <v>139.02000000000001</v>
      </c>
      <c r="AN1259">
        <v>139.30000000000001</v>
      </c>
      <c r="AO1259">
        <v>138.851</v>
      </c>
      <c r="AP1259">
        <v>139.01</v>
      </c>
      <c r="AQ1259">
        <v>4288118</v>
      </c>
      <c r="AR1259">
        <f t="shared" si="106"/>
        <v>-2.1576524741082523E-4</v>
      </c>
    </row>
    <row r="1260" spans="1:44" x14ac:dyDescent="0.2">
      <c r="A1260" s="1">
        <v>43815</v>
      </c>
      <c r="B1260">
        <v>136.24</v>
      </c>
      <c r="C1260">
        <v>136.8192</v>
      </c>
      <c r="D1260">
        <v>136.01</v>
      </c>
      <c r="E1260">
        <v>136.29</v>
      </c>
      <c r="F1260">
        <v>440413</v>
      </c>
      <c r="G1260">
        <f t="shared" si="107"/>
        <v>6.4987814784727531E-3</v>
      </c>
      <c r="I1260" s="1">
        <v>43815</v>
      </c>
      <c r="J1260">
        <v>3183.63</v>
      </c>
      <c r="K1260">
        <v>3197.71</v>
      </c>
      <c r="L1260">
        <v>3183.63</v>
      </c>
      <c r="M1260">
        <v>3191.45</v>
      </c>
      <c r="N1260">
        <f t="shared" si="103"/>
        <v>8.591767490044349E-3</v>
      </c>
      <c r="P1260" s="1">
        <v>43815</v>
      </c>
      <c r="Q1260">
        <v>85.75</v>
      </c>
      <c r="R1260">
        <v>86.03</v>
      </c>
      <c r="S1260">
        <v>85.75</v>
      </c>
      <c r="T1260">
        <v>85.82</v>
      </c>
      <c r="U1260">
        <v>743</v>
      </c>
      <c r="V1260">
        <f t="shared" si="104"/>
        <v>9.5282907893187632E-3</v>
      </c>
      <c r="AE1260" s="1">
        <v>43837</v>
      </c>
      <c r="AF1260">
        <v>2.2869999999999999</v>
      </c>
      <c r="AG1260">
        <v>2.3109999999999999</v>
      </c>
      <c r="AH1260">
        <v>2.2719999999999998</v>
      </c>
      <c r="AI1260">
        <v>2.3069999999999999</v>
      </c>
      <c r="AJ1260">
        <f t="shared" si="105"/>
        <v>2.1123595505617845E-2</v>
      </c>
      <c r="AL1260" s="1">
        <v>43815</v>
      </c>
      <c r="AM1260">
        <v>139.19999999999999</v>
      </c>
      <c r="AN1260">
        <v>139.38999999999999</v>
      </c>
      <c r="AO1260">
        <v>138.80000000000001</v>
      </c>
      <c r="AP1260">
        <v>139.04</v>
      </c>
      <c r="AQ1260">
        <v>4647211</v>
      </c>
      <c r="AR1260">
        <f t="shared" si="106"/>
        <v>-7.191657677108469E-5</v>
      </c>
    </row>
    <row r="1261" spans="1:44" x14ac:dyDescent="0.2">
      <c r="A1261" s="1">
        <v>43812</v>
      </c>
      <c r="B1261">
        <v>136.27000000000001</v>
      </c>
      <c r="C1261">
        <v>136.63</v>
      </c>
      <c r="D1261">
        <v>134.9</v>
      </c>
      <c r="E1261">
        <v>135.41</v>
      </c>
      <c r="F1261">
        <v>264916</v>
      </c>
      <c r="G1261">
        <f t="shared" si="107"/>
        <v>-5.5082256169212696E-3</v>
      </c>
      <c r="I1261" s="1">
        <v>43812</v>
      </c>
      <c r="J1261">
        <v>3166.65</v>
      </c>
      <c r="K1261">
        <v>3182.68</v>
      </c>
      <c r="L1261">
        <v>3156.51</v>
      </c>
      <c r="M1261">
        <v>3168.8</v>
      </c>
      <c r="N1261">
        <f t="shared" si="103"/>
        <v>5.748023718563638E-3</v>
      </c>
      <c r="P1261" s="1">
        <v>43812</v>
      </c>
      <c r="Q1261">
        <v>85.03</v>
      </c>
      <c r="R1261">
        <v>85.03</v>
      </c>
      <c r="S1261">
        <v>84.95</v>
      </c>
      <c r="T1261">
        <v>85.01</v>
      </c>
      <c r="U1261">
        <v>1724</v>
      </c>
      <c r="V1261">
        <f t="shared" si="104"/>
        <v>1.0598210080075767E-3</v>
      </c>
      <c r="AE1261" s="1">
        <v>43836</v>
      </c>
      <c r="AF1261">
        <v>2.246</v>
      </c>
      <c r="AG1261">
        <v>2.2890000000000001</v>
      </c>
      <c r="AH1261">
        <v>2.2250000000000001</v>
      </c>
      <c r="AI1261">
        <v>2.2869999999999999</v>
      </c>
      <c r="AJ1261">
        <f t="shared" si="105"/>
        <v>-8.9086859688196074E-3</v>
      </c>
      <c r="AL1261" s="1">
        <v>43812</v>
      </c>
      <c r="AM1261">
        <v>138.52000000000001</v>
      </c>
      <c r="AN1261">
        <v>139.21</v>
      </c>
      <c r="AO1261">
        <v>137.97999999999999</v>
      </c>
      <c r="AP1261">
        <v>139.05000000000001</v>
      </c>
      <c r="AQ1261">
        <v>6964200</v>
      </c>
      <c r="AR1261">
        <f t="shared" si="106"/>
        <v>4.4787979484216178E-3</v>
      </c>
    </row>
    <row r="1262" spans="1:44" x14ac:dyDescent="0.2">
      <c r="A1262" s="1">
        <v>43811</v>
      </c>
      <c r="B1262">
        <v>134.85</v>
      </c>
      <c r="C1262">
        <v>136.65</v>
      </c>
      <c r="D1262">
        <v>134.6934</v>
      </c>
      <c r="E1262">
        <v>136.16</v>
      </c>
      <c r="F1262">
        <v>312838</v>
      </c>
      <c r="G1262">
        <f t="shared" si="107"/>
        <v>1.0014093909947291E-2</v>
      </c>
      <c r="I1262" s="1">
        <v>43811</v>
      </c>
      <c r="J1262">
        <v>3141.23</v>
      </c>
      <c r="K1262">
        <v>3176.28</v>
      </c>
      <c r="L1262">
        <v>3138.47</v>
      </c>
      <c r="M1262">
        <v>3168.57</v>
      </c>
      <c r="N1262">
        <f t="shared" si="103"/>
        <v>1.6787894842668584E-3</v>
      </c>
      <c r="P1262" s="1">
        <v>43811</v>
      </c>
      <c r="Q1262">
        <v>85.05</v>
      </c>
      <c r="R1262">
        <v>85.05</v>
      </c>
      <c r="S1262">
        <v>84.66</v>
      </c>
      <c r="T1262">
        <v>84.92</v>
      </c>
      <c r="U1262">
        <v>1810</v>
      </c>
      <c r="V1262">
        <f t="shared" si="104"/>
        <v>8.2498526812029927E-4</v>
      </c>
      <c r="AE1262" s="1">
        <v>43833</v>
      </c>
      <c r="AF1262">
        <v>2.3330000000000002</v>
      </c>
      <c r="AG1262">
        <v>2.3330000000000002</v>
      </c>
      <c r="AH1262">
        <v>2.2450000000000001</v>
      </c>
      <c r="AI1262">
        <v>2.246</v>
      </c>
      <c r="AJ1262">
        <f t="shared" si="105"/>
        <v>-2.9818496110630921E-2</v>
      </c>
      <c r="AL1262" s="1">
        <v>43811</v>
      </c>
      <c r="AM1262">
        <v>139.78</v>
      </c>
      <c r="AN1262">
        <v>139.85</v>
      </c>
      <c r="AO1262">
        <v>137.88</v>
      </c>
      <c r="AP1262">
        <v>138.43</v>
      </c>
      <c r="AQ1262">
        <v>8816618</v>
      </c>
      <c r="AR1262">
        <f t="shared" si="106"/>
        <v>-3.5272099049811455E-3</v>
      </c>
    </row>
    <row r="1263" spans="1:44" x14ac:dyDescent="0.2">
      <c r="A1263" s="1">
        <v>43810</v>
      </c>
      <c r="B1263">
        <v>134.83000000000001</v>
      </c>
      <c r="C1263">
        <v>134.9</v>
      </c>
      <c r="D1263">
        <v>134.34</v>
      </c>
      <c r="E1263">
        <v>134.81</v>
      </c>
      <c r="F1263">
        <v>225521</v>
      </c>
      <c r="G1263">
        <f t="shared" si="107"/>
        <v>9.6525096525093145E-4</v>
      </c>
      <c r="I1263" s="1">
        <v>43810</v>
      </c>
      <c r="J1263">
        <v>3135.75</v>
      </c>
      <c r="K1263">
        <v>3143.98</v>
      </c>
      <c r="L1263">
        <v>3133.21</v>
      </c>
      <c r="M1263">
        <v>3141.63</v>
      </c>
      <c r="N1263">
        <f t="shared" si="103"/>
        <v>2.2776055711767385E-3</v>
      </c>
      <c r="P1263" s="1">
        <v>43810</v>
      </c>
      <c r="Q1263">
        <v>84.58</v>
      </c>
      <c r="R1263">
        <v>84.85</v>
      </c>
      <c r="S1263">
        <v>84.57</v>
      </c>
      <c r="T1263">
        <v>84.85</v>
      </c>
      <c r="U1263">
        <v>850</v>
      </c>
      <c r="V1263">
        <f t="shared" si="104"/>
        <v>1.0618216139687258E-3</v>
      </c>
      <c r="AE1263" s="1">
        <v>43832</v>
      </c>
      <c r="AF1263">
        <v>2.391</v>
      </c>
      <c r="AG1263">
        <v>2.42</v>
      </c>
      <c r="AH1263">
        <v>2.3140000000000001</v>
      </c>
      <c r="AI1263">
        <v>2.3330000000000002</v>
      </c>
      <c r="AJ1263">
        <f t="shared" si="105"/>
        <v>-7.7186963979415935E-3</v>
      </c>
      <c r="AL1263" s="1">
        <v>43810</v>
      </c>
      <c r="AM1263">
        <v>138.19999999999999</v>
      </c>
      <c r="AN1263">
        <v>139.30000000000001</v>
      </c>
      <c r="AO1263">
        <v>138.12010000000001</v>
      </c>
      <c r="AP1263">
        <v>138.91999999999999</v>
      </c>
      <c r="AQ1263">
        <v>6117701</v>
      </c>
      <c r="AR1263">
        <f t="shared" si="106"/>
        <v>6.8855548307602283E-3</v>
      </c>
    </row>
    <row r="1264" spans="1:44" x14ac:dyDescent="0.2">
      <c r="A1264" s="1">
        <v>43809</v>
      </c>
      <c r="B1264">
        <v>134.62</v>
      </c>
      <c r="C1264">
        <v>134.91</v>
      </c>
      <c r="D1264">
        <v>134.32499999999999</v>
      </c>
      <c r="E1264">
        <v>134.68</v>
      </c>
      <c r="F1264">
        <v>241831</v>
      </c>
      <c r="G1264">
        <f t="shared" si="107"/>
        <v>-1.4847809948019162E-4</v>
      </c>
      <c r="I1264" s="1">
        <v>43809</v>
      </c>
      <c r="J1264">
        <v>3135.36</v>
      </c>
      <c r="K1264">
        <v>3142.12</v>
      </c>
      <c r="L1264">
        <v>3126.09</v>
      </c>
      <c r="M1264">
        <v>3132.52</v>
      </c>
      <c r="N1264">
        <f t="shared" si="103"/>
        <v>-2.9883972367690517E-3</v>
      </c>
      <c r="P1264" s="1">
        <v>43809</v>
      </c>
      <c r="Q1264">
        <v>84.96</v>
      </c>
      <c r="R1264">
        <v>84.96</v>
      </c>
      <c r="S1264">
        <v>84.68</v>
      </c>
      <c r="T1264">
        <v>84.76</v>
      </c>
      <c r="U1264">
        <v>628</v>
      </c>
      <c r="V1264">
        <f t="shared" si="104"/>
        <v>-1.7665763749851783E-3</v>
      </c>
      <c r="AE1264" s="1">
        <v>43830</v>
      </c>
      <c r="AF1264">
        <v>2.3319999999999999</v>
      </c>
      <c r="AG1264">
        <v>2.3919999999999999</v>
      </c>
      <c r="AH1264">
        <v>2.3319999999999999</v>
      </c>
      <c r="AI1264">
        <v>2.391</v>
      </c>
      <c r="AJ1264">
        <f t="shared" si="105"/>
        <v>7.7787381158166786E-3</v>
      </c>
      <c r="AL1264" s="1">
        <v>43809</v>
      </c>
      <c r="AM1264">
        <v>138.25</v>
      </c>
      <c r="AN1264">
        <v>138.33000000000001</v>
      </c>
      <c r="AO1264">
        <v>137.74</v>
      </c>
      <c r="AP1264">
        <v>137.97</v>
      </c>
      <c r="AQ1264">
        <v>3241771</v>
      </c>
      <c r="AR1264">
        <f t="shared" si="106"/>
        <v>2.8347143480156006E-3</v>
      </c>
    </row>
    <row r="1265" spans="1:44" x14ac:dyDescent="0.2">
      <c r="A1265" s="1">
        <v>43808</v>
      </c>
      <c r="B1265">
        <v>134.86000000000001</v>
      </c>
      <c r="C1265">
        <v>135.12</v>
      </c>
      <c r="D1265">
        <v>134.68</v>
      </c>
      <c r="E1265">
        <v>134.69999999999999</v>
      </c>
      <c r="F1265">
        <v>302582</v>
      </c>
      <c r="G1265">
        <f t="shared" si="107"/>
        <v>-1.1864155420437861E-3</v>
      </c>
      <c r="I1265" s="1">
        <v>43808</v>
      </c>
      <c r="J1265">
        <v>3141.86</v>
      </c>
      <c r="K1265">
        <v>3148.87</v>
      </c>
      <c r="L1265">
        <v>3135.46</v>
      </c>
      <c r="M1265">
        <v>3135.96</v>
      </c>
      <c r="N1265">
        <f t="shared" si="103"/>
        <v>2.6797506555823212E-4</v>
      </c>
      <c r="P1265" s="1">
        <v>43808</v>
      </c>
      <c r="Q1265">
        <v>85</v>
      </c>
      <c r="R1265">
        <v>85.15</v>
      </c>
      <c r="S1265">
        <v>84.91</v>
      </c>
      <c r="T1265">
        <v>84.91</v>
      </c>
      <c r="U1265">
        <v>1877</v>
      </c>
      <c r="V1265">
        <f t="shared" si="104"/>
        <v>-1.0588235294118047E-3</v>
      </c>
      <c r="AE1265" s="1">
        <v>43829</v>
      </c>
      <c r="AF1265">
        <v>2.3180000000000001</v>
      </c>
      <c r="AG1265">
        <v>2.391</v>
      </c>
      <c r="AH1265">
        <v>2.3140000000000001</v>
      </c>
      <c r="AI1265">
        <v>2.3319999999999999</v>
      </c>
      <c r="AJ1265">
        <f t="shared" si="105"/>
        <v>3.9045553145335777E-3</v>
      </c>
      <c r="AL1265" s="1">
        <v>43808</v>
      </c>
      <c r="AM1265">
        <v>137.80000000000001</v>
      </c>
      <c r="AN1265">
        <v>137.81</v>
      </c>
      <c r="AO1265">
        <v>137.44999999999999</v>
      </c>
      <c r="AP1265">
        <v>137.58000000000001</v>
      </c>
      <c r="AQ1265">
        <v>2814342</v>
      </c>
      <c r="AR1265">
        <f t="shared" si="106"/>
        <v>-2.9065542799005986E-4</v>
      </c>
    </row>
    <row r="1266" spans="1:44" x14ac:dyDescent="0.2">
      <c r="A1266" s="1">
        <v>43805</v>
      </c>
      <c r="B1266">
        <v>134.61000000000001</v>
      </c>
      <c r="C1266">
        <v>135.4</v>
      </c>
      <c r="D1266">
        <v>134.61000000000001</v>
      </c>
      <c r="E1266">
        <v>134.86000000000001</v>
      </c>
      <c r="F1266">
        <v>300828</v>
      </c>
      <c r="G1266">
        <f t="shared" si="107"/>
        <v>1.0338627509739467E-2</v>
      </c>
      <c r="I1266" s="1">
        <v>43805</v>
      </c>
      <c r="J1266">
        <v>3134.62</v>
      </c>
      <c r="K1266">
        <v>3150.6</v>
      </c>
      <c r="L1266">
        <v>3134.62</v>
      </c>
      <c r="M1266">
        <v>3145.91</v>
      </c>
      <c r="N1266">
        <f t="shared" si="103"/>
        <v>9.9427790808566605E-3</v>
      </c>
      <c r="P1266" s="1">
        <v>43805</v>
      </c>
      <c r="Q1266">
        <v>85.22</v>
      </c>
      <c r="R1266">
        <v>85.22</v>
      </c>
      <c r="S1266">
        <v>85</v>
      </c>
      <c r="T1266">
        <v>85</v>
      </c>
      <c r="U1266">
        <v>1616</v>
      </c>
      <c r="V1266">
        <f t="shared" si="104"/>
        <v>5.0845453470498621E-3</v>
      </c>
      <c r="AE1266" s="1">
        <v>43826</v>
      </c>
      <c r="AF1266">
        <v>2.3250000000000002</v>
      </c>
      <c r="AG1266">
        <v>2.3359999999999999</v>
      </c>
      <c r="AH1266">
        <v>2.3050000000000002</v>
      </c>
      <c r="AI1266">
        <v>2.3180000000000001</v>
      </c>
      <c r="AJ1266">
        <f t="shared" si="105"/>
        <v>-6.4655172413791732E-3</v>
      </c>
      <c r="AL1266" s="1">
        <v>43805</v>
      </c>
      <c r="AM1266">
        <v>137.76</v>
      </c>
      <c r="AN1266">
        <v>137.8262</v>
      </c>
      <c r="AO1266">
        <v>137.4</v>
      </c>
      <c r="AP1266">
        <v>137.62</v>
      </c>
      <c r="AQ1266">
        <v>8748968</v>
      </c>
      <c r="AR1266">
        <f t="shared" si="106"/>
        <v>-9.9280575539568011E-3</v>
      </c>
    </row>
    <row r="1267" spans="1:44" x14ac:dyDescent="0.2">
      <c r="A1267" s="1">
        <v>43804</v>
      </c>
      <c r="B1267">
        <v>133.43</v>
      </c>
      <c r="C1267">
        <v>133.68049999999999</v>
      </c>
      <c r="D1267">
        <v>133.04400000000001</v>
      </c>
      <c r="E1267">
        <v>133.47999999999999</v>
      </c>
      <c r="F1267">
        <v>296097</v>
      </c>
      <c r="G1267">
        <f t="shared" si="107"/>
        <v>5.2469829847832385E-4</v>
      </c>
      <c r="I1267" s="1">
        <v>43804</v>
      </c>
      <c r="J1267">
        <v>3119.21</v>
      </c>
      <c r="K1267">
        <v>3119.45</v>
      </c>
      <c r="L1267">
        <v>3103.76</v>
      </c>
      <c r="M1267">
        <v>3117.43</v>
      </c>
      <c r="N1267">
        <f t="shared" si="103"/>
        <v>3.9645063867231519E-4</v>
      </c>
      <c r="P1267" s="1">
        <v>43804</v>
      </c>
      <c r="Q1267">
        <v>84.57</v>
      </c>
      <c r="R1267">
        <v>84.57</v>
      </c>
      <c r="S1267">
        <v>84.57</v>
      </c>
      <c r="T1267">
        <v>84.57</v>
      </c>
      <c r="U1267">
        <v>306</v>
      </c>
      <c r="V1267">
        <f t="shared" si="104"/>
        <v>-1.0630758327427759E-3</v>
      </c>
      <c r="AE1267" s="1">
        <v>43825</v>
      </c>
      <c r="AF1267">
        <v>2.3330000000000002</v>
      </c>
      <c r="AG1267">
        <v>2.3519999999999999</v>
      </c>
      <c r="AH1267">
        <v>2.3199999999999998</v>
      </c>
      <c r="AI1267">
        <v>2.3250000000000002</v>
      </c>
      <c r="AJ1267">
        <f t="shared" si="105"/>
        <v>-3.4364261168384914E-3</v>
      </c>
      <c r="AL1267" s="1">
        <v>43804</v>
      </c>
      <c r="AM1267">
        <v>138.80000000000001</v>
      </c>
      <c r="AN1267">
        <v>139.44999999999999</v>
      </c>
      <c r="AO1267">
        <v>138.79</v>
      </c>
      <c r="AP1267">
        <v>139</v>
      </c>
      <c r="AQ1267">
        <v>5674471</v>
      </c>
      <c r="AR1267">
        <f t="shared" si="106"/>
        <v>5.7587100489499363E-4</v>
      </c>
    </row>
    <row r="1268" spans="1:44" x14ac:dyDescent="0.2">
      <c r="A1268" s="1">
        <v>43803</v>
      </c>
      <c r="B1268">
        <v>133.06</v>
      </c>
      <c r="C1268">
        <v>134.11000000000001</v>
      </c>
      <c r="D1268">
        <v>133</v>
      </c>
      <c r="E1268">
        <v>133.41</v>
      </c>
      <c r="F1268">
        <v>247826</v>
      </c>
      <c r="G1268">
        <f t="shared" si="107"/>
        <v>7.4762120525601059E-3</v>
      </c>
      <c r="I1268" s="1">
        <v>43803</v>
      </c>
      <c r="J1268">
        <v>3103.5</v>
      </c>
      <c r="K1268">
        <v>3119.38</v>
      </c>
      <c r="L1268">
        <v>3102.53</v>
      </c>
      <c r="M1268">
        <v>3112.76</v>
      </c>
      <c r="N1268">
        <f t="shared" si="103"/>
        <v>1.0487472030693858E-2</v>
      </c>
      <c r="P1268" s="1">
        <v>43803</v>
      </c>
      <c r="Q1268">
        <v>84.37</v>
      </c>
      <c r="R1268">
        <v>84.74</v>
      </c>
      <c r="S1268">
        <v>84.37</v>
      </c>
      <c r="T1268">
        <v>84.66</v>
      </c>
      <c r="U1268">
        <v>1417</v>
      </c>
      <c r="V1268">
        <f t="shared" si="104"/>
        <v>7.377439314611974E-3</v>
      </c>
      <c r="AE1268" s="1">
        <v>43823</v>
      </c>
      <c r="AF1268">
        <v>2.359</v>
      </c>
      <c r="AG1268">
        <v>2.3769999999999998</v>
      </c>
      <c r="AH1268">
        <v>2.3279999999999998</v>
      </c>
      <c r="AI1268">
        <v>2.3330000000000002</v>
      </c>
      <c r="AJ1268">
        <f t="shared" si="105"/>
        <v>4.7475183426843662E-3</v>
      </c>
      <c r="AL1268" s="1">
        <v>43803</v>
      </c>
      <c r="AM1268">
        <v>139.16</v>
      </c>
      <c r="AN1268">
        <v>139.16499999999999</v>
      </c>
      <c r="AO1268">
        <v>138.59</v>
      </c>
      <c r="AP1268">
        <v>138.91999999999999</v>
      </c>
      <c r="AQ1268">
        <v>6326512</v>
      </c>
      <c r="AR1268">
        <f t="shared" si="106"/>
        <v>-1.3658256056360155E-3</v>
      </c>
    </row>
    <row r="1269" spans="1:44" x14ac:dyDescent="0.2">
      <c r="A1269" s="1">
        <v>43802</v>
      </c>
      <c r="B1269">
        <v>132.27000000000001</v>
      </c>
      <c r="C1269">
        <v>132.50980000000001</v>
      </c>
      <c r="D1269">
        <v>131.34</v>
      </c>
      <c r="E1269">
        <v>132.41999999999999</v>
      </c>
      <c r="F1269">
        <v>282417</v>
      </c>
      <c r="G1269">
        <f t="shared" si="107"/>
        <v>-7.6438848920864074E-3</v>
      </c>
      <c r="I1269" s="1">
        <v>43802</v>
      </c>
      <c r="J1269">
        <v>3087.41</v>
      </c>
      <c r="K1269">
        <v>3094.97</v>
      </c>
      <c r="L1269">
        <v>3070.33</v>
      </c>
      <c r="M1269">
        <v>3093.2</v>
      </c>
      <c r="N1269">
        <f t="shared" si="103"/>
        <v>-1.3003169623052827E-2</v>
      </c>
      <c r="P1269" s="1">
        <v>43802</v>
      </c>
      <c r="Q1269">
        <v>83.68</v>
      </c>
      <c r="R1269">
        <v>84.04</v>
      </c>
      <c r="S1269">
        <v>83.64</v>
      </c>
      <c r="T1269">
        <v>84.04</v>
      </c>
      <c r="U1269">
        <v>4290</v>
      </c>
      <c r="V1269">
        <f t="shared" si="104"/>
        <v>9.5283468318261687E-4</v>
      </c>
      <c r="AE1269" s="1">
        <v>43822</v>
      </c>
      <c r="AF1269">
        <v>2.3460000000000001</v>
      </c>
      <c r="AG1269">
        <v>2.371</v>
      </c>
      <c r="AH1269">
        <v>2.3170000000000002</v>
      </c>
      <c r="AI1269">
        <v>2.359</v>
      </c>
      <c r="AJ1269">
        <f t="shared" si="105"/>
        <v>-9.4057289439930733E-3</v>
      </c>
      <c r="AL1269" s="1">
        <v>43802</v>
      </c>
      <c r="AM1269">
        <v>139.04</v>
      </c>
      <c r="AN1269">
        <v>139.57</v>
      </c>
      <c r="AO1269">
        <v>138.97</v>
      </c>
      <c r="AP1269">
        <v>139.11000000000001</v>
      </c>
      <c r="AQ1269">
        <v>8502789</v>
      </c>
      <c r="AR1269">
        <f t="shared" si="106"/>
        <v>9.5797953407360595E-3</v>
      </c>
    </row>
    <row r="1270" spans="1:44" x14ac:dyDescent="0.2">
      <c r="A1270" s="1">
        <v>43801</v>
      </c>
      <c r="B1270">
        <v>134.66999999999999</v>
      </c>
      <c r="C1270">
        <v>134.66999999999999</v>
      </c>
      <c r="D1270">
        <v>133.3152</v>
      </c>
      <c r="E1270">
        <v>133.44</v>
      </c>
      <c r="F1270">
        <v>388258</v>
      </c>
      <c r="G1270">
        <f t="shared" si="107"/>
        <v>-6.7733531819873212E-3</v>
      </c>
      <c r="I1270" s="1">
        <v>43801</v>
      </c>
      <c r="J1270">
        <v>3143.85</v>
      </c>
      <c r="K1270">
        <v>3144.31</v>
      </c>
      <c r="L1270">
        <v>3110.78</v>
      </c>
      <c r="M1270">
        <v>3113.87</v>
      </c>
      <c r="N1270">
        <f t="shared" si="103"/>
        <v>-9.0974536048978264E-3</v>
      </c>
      <c r="P1270" s="1">
        <v>43801</v>
      </c>
      <c r="Q1270">
        <v>85.18</v>
      </c>
      <c r="R1270">
        <v>85.18</v>
      </c>
      <c r="S1270">
        <v>83.86</v>
      </c>
      <c r="T1270">
        <v>83.96</v>
      </c>
      <c r="U1270">
        <v>3040</v>
      </c>
      <c r="V1270">
        <f t="shared" si="104"/>
        <v>-1.4322610941535724E-2</v>
      </c>
      <c r="AE1270" s="1">
        <v>43819</v>
      </c>
      <c r="AF1270">
        <v>2.3570000000000002</v>
      </c>
      <c r="AG1270">
        <v>2.3759999999999999</v>
      </c>
      <c r="AH1270">
        <v>2.339</v>
      </c>
      <c r="AI1270">
        <v>2.3460000000000001</v>
      </c>
      <c r="AJ1270">
        <f t="shared" si="105"/>
        <v>3.8626609442059642E-3</v>
      </c>
      <c r="AL1270" s="1">
        <v>43801</v>
      </c>
      <c r="AM1270">
        <v>137.32</v>
      </c>
      <c r="AN1270">
        <v>138.09</v>
      </c>
      <c r="AO1270">
        <v>137.30000000000001</v>
      </c>
      <c r="AP1270">
        <v>137.79</v>
      </c>
      <c r="AQ1270">
        <v>8278535</v>
      </c>
      <c r="AR1270">
        <f t="shared" si="106"/>
        <v>-5.0776149717119974E-4</v>
      </c>
    </row>
    <row r="1271" spans="1:44" x14ac:dyDescent="0.2">
      <c r="A1271" s="1">
        <v>43798</v>
      </c>
      <c r="B1271">
        <v>135.22999999999999</v>
      </c>
      <c r="C1271">
        <v>135.31</v>
      </c>
      <c r="D1271">
        <v>134.31</v>
      </c>
      <c r="E1271">
        <v>134.35</v>
      </c>
      <c r="F1271">
        <v>121264</v>
      </c>
      <c r="G1271">
        <f t="shared" si="107"/>
        <v>-7.8280776899786013E-3</v>
      </c>
      <c r="I1271" s="1">
        <v>43798</v>
      </c>
      <c r="J1271">
        <v>3147.18</v>
      </c>
      <c r="K1271">
        <v>3150.3</v>
      </c>
      <c r="L1271">
        <v>3139.34</v>
      </c>
      <c r="M1271">
        <v>3140.98</v>
      </c>
      <c r="N1271">
        <f t="shared" si="103"/>
        <v>-1.2947722377926231E-3</v>
      </c>
      <c r="P1271" s="1">
        <v>43798</v>
      </c>
      <c r="Q1271">
        <v>85.31</v>
      </c>
      <c r="R1271">
        <v>85.31</v>
      </c>
      <c r="S1271">
        <v>85.18</v>
      </c>
      <c r="T1271">
        <v>85.18</v>
      </c>
      <c r="U1271">
        <v>708</v>
      </c>
      <c r="V1271">
        <f t="shared" si="104"/>
        <v>-4.6739892498246262E-3</v>
      </c>
      <c r="AE1271" s="1">
        <v>43818</v>
      </c>
      <c r="AF1271">
        <v>2.3490000000000002</v>
      </c>
      <c r="AG1271">
        <v>2.3809999999999998</v>
      </c>
      <c r="AH1271">
        <v>2.33</v>
      </c>
      <c r="AI1271">
        <v>2.3570000000000002</v>
      </c>
      <c r="AJ1271">
        <f t="shared" si="105"/>
        <v>1.7911751856705953E-2</v>
      </c>
      <c r="AL1271" s="1">
        <v>43798</v>
      </c>
      <c r="AM1271">
        <v>137.1</v>
      </c>
      <c r="AN1271">
        <v>138.13409999999999</v>
      </c>
      <c r="AO1271">
        <v>137.08000000000001</v>
      </c>
      <c r="AP1271">
        <v>137.86000000000001</v>
      </c>
      <c r="AQ1271">
        <v>4516421</v>
      </c>
      <c r="AR1271">
        <f t="shared" si="106"/>
        <v>6.2039267206774893E-3</v>
      </c>
    </row>
    <row r="1272" spans="1:44" x14ac:dyDescent="0.2">
      <c r="A1272" s="1">
        <v>43796</v>
      </c>
      <c r="B1272">
        <v>135.08000000000001</v>
      </c>
      <c r="C1272">
        <v>135.41</v>
      </c>
      <c r="D1272">
        <v>134.81</v>
      </c>
      <c r="E1272">
        <v>135.41</v>
      </c>
      <c r="F1272">
        <v>242761</v>
      </c>
      <c r="G1272">
        <f t="shared" si="107"/>
        <v>5.7936566887023784E-3</v>
      </c>
      <c r="I1272" s="1">
        <v>43796</v>
      </c>
      <c r="J1272">
        <v>3145.49</v>
      </c>
      <c r="K1272">
        <v>3154.26</v>
      </c>
      <c r="L1272">
        <v>3143.41</v>
      </c>
      <c r="M1272">
        <v>3153.63</v>
      </c>
      <c r="N1272">
        <f t="shared" si="103"/>
        <v>3.9635899073777884E-3</v>
      </c>
      <c r="P1272" s="1">
        <v>43796</v>
      </c>
      <c r="Q1272">
        <v>85.55</v>
      </c>
      <c r="R1272">
        <v>85.58</v>
      </c>
      <c r="S1272">
        <v>85.55</v>
      </c>
      <c r="T1272">
        <v>85.58</v>
      </c>
      <c r="U1272">
        <v>603</v>
      </c>
      <c r="V1272">
        <f t="shared" si="104"/>
        <v>4.8139016085475706E-3</v>
      </c>
      <c r="AE1272" s="1">
        <v>43817</v>
      </c>
      <c r="AF1272">
        <v>2.3090000000000002</v>
      </c>
      <c r="AG1272">
        <v>2.363</v>
      </c>
      <c r="AH1272">
        <v>2.2890000000000001</v>
      </c>
      <c r="AI1272">
        <v>2.3490000000000002</v>
      </c>
      <c r="AJ1272">
        <f t="shared" si="105"/>
        <v>7.9260237780714397E-3</v>
      </c>
      <c r="AL1272" s="1">
        <v>43796</v>
      </c>
      <c r="AM1272">
        <v>137.03</v>
      </c>
      <c r="AN1272">
        <v>137.21</v>
      </c>
      <c r="AO1272">
        <v>136.83000000000001</v>
      </c>
      <c r="AP1272">
        <v>137.01</v>
      </c>
      <c r="AQ1272">
        <v>4113152</v>
      </c>
      <c r="AR1272">
        <f t="shared" si="106"/>
        <v>-5.2998402787862503E-3</v>
      </c>
    </row>
    <row r="1273" spans="1:44" x14ac:dyDescent="0.2">
      <c r="A1273" s="1">
        <v>43795</v>
      </c>
      <c r="B1273">
        <v>134.51</v>
      </c>
      <c r="C1273">
        <v>134.91999999999999</v>
      </c>
      <c r="D1273">
        <v>134.07</v>
      </c>
      <c r="E1273">
        <v>134.63</v>
      </c>
      <c r="F1273">
        <v>271477</v>
      </c>
      <c r="G1273">
        <f t="shared" si="107"/>
        <v>1.189856473562851E-3</v>
      </c>
      <c r="I1273" s="1">
        <v>43795</v>
      </c>
      <c r="J1273">
        <v>3134.85</v>
      </c>
      <c r="K1273">
        <v>3142.69</v>
      </c>
      <c r="L1273">
        <v>3131</v>
      </c>
      <c r="M1273">
        <v>3140.52</v>
      </c>
      <c r="N1273">
        <f t="shared" si="103"/>
        <v>4.3497228495175356E-3</v>
      </c>
      <c r="P1273" s="1">
        <v>43795</v>
      </c>
      <c r="Q1273">
        <v>85</v>
      </c>
      <c r="R1273">
        <v>85.19</v>
      </c>
      <c r="S1273">
        <v>85</v>
      </c>
      <c r="T1273">
        <v>85.17</v>
      </c>
      <c r="U1273">
        <v>3340</v>
      </c>
      <c r="V1273">
        <f t="shared" si="104"/>
        <v>7.5712764698923525E-3</v>
      </c>
      <c r="AE1273" s="1">
        <v>43816</v>
      </c>
      <c r="AF1273">
        <v>2.29</v>
      </c>
      <c r="AG1273">
        <v>2.3260000000000001</v>
      </c>
      <c r="AH1273">
        <v>2.2709999999999999</v>
      </c>
      <c r="AI1273">
        <v>2.3090000000000002</v>
      </c>
      <c r="AJ1273">
        <f t="shared" si="105"/>
        <v>7.0953436807095413E-3</v>
      </c>
      <c r="AL1273" s="1">
        <v>43795</v>
      </c>
      <c r="AM1273">
        <v>136.97999999999999</v>
      </c>
      <c r="AN1273">
        <v>137.80000000000001</v>
      </c>
      <c r="AO1273">
        <v>136.58000000000001</v>
      </c>
      <c r="AP1273">
        <v>137.74</v>
      </c>
      <c r="AQ1273">
        <v>4725594</v>
      </c>
      <c r="AR1273">
        <f t="shared" si="106"/>
        <v>4.8147067405894112E-3</v>
      </c>
    </row>
    <row r="1274" spans="1:44" x14ac:dyDescent="0.2">
      <c r="A1274" s="1">
        <v>43794</v>
      </c>
      <c r="B1274">
        <v>133.18</v>
      </c>
      <c r="C1274">
        <v>134.66</v>
      </c>
      <c r="D1274">
        <v>133.09</v>
      </c>
      <c r="E1274">
        <v>134.47</v>
      </c>
      <c r="F1274">
        <v>343894</v>
      </c>
      <c r="G1274">
        <f t="shared" si="107"/>
        <v>1.3185654008438819E-2</v>
      </c>
      <c r="I1274" s="1">
        <v>43794</v>
      </c>
      <c r="J1274">
        <v>3117.44</v>
      </c>
      <c r="K1274">
        <v>3133.83</v>
      </c>
      <c r="L1274">
        <v>3117.44</v>
      </c>
      <c r="M1274">
        <v>3133.64</v>
      </c>
      <c r="N1274">
        <f t="shared" si="103"/>
        <v>5.8659163800390528E-3</v>
      </c>
      <c r="P1274" s="1">
        <v>43794</v>
      </c>
      <c r="Q1274">
        <v>83.79</v>
      </c>
      <c r="R1274">
        <v>84.54</v>
      </c>
      <c r="S1274">
        <v>83.79</v>
      </c>
      <c r="T1274">
        <v>84.53</v>
      </c>
      <c r="U1274">
        <v>316</v>
      </c>
      <c r="V1274">
        <f t="shared" si="104"/>
        <v>1.2456581626542177E-2</v>
      </c>
      <c r="AE1274" s="1">
        <v>43815</v>
      </c>
      <c r="AF1274">
        <v>2.2549999999999999</v>
      </c>
      <c r="AG1274">
        <v>2.3170000000000002</v>
      </c>
      <c r="AH1274">
        <v>2.2549999999999999</v>
      </c>
      <c r="AI1274">
        <v>2.29</v>
      </c>
      <c r="AJ1274">
        <f t="shared" si="105"/>
        <v>7.5960679177836925E-3</v>
      </c>
      <c r="AL1274" s="1">
        <v>43794</v>
      </c>
      <c r="AM1274">
        <v>137.32</v>
      </c>
      <c r="AN1274">
        <v>137.62</v>
      </c>
      <c r="AO1274">
        <v>136.99</v>
      </c>
      <c r="AP1274">
        <v>137.08000000000001</v>
      </c>
      <c r="AQ1274">
        <v>6418042</v>
      </c>
      <c r="AR1274">
        <f t="shared" si="106"/>
        <v>-4.7916364164367394E-3</v>
      </c>
    </row>
    <row r="1275" spans="1:44" x14ac:dyDescent="0.2">
      <c r="A1275" s="1">
        <v>43791</v>
      </c>
      <c r="B1275">
        <v>132.68</v>
      </c>
      <c r="C1275">
        <v>132.83750000000001</v>
      </c>
      <c r="D1275">
        <v>132.11000000000001</v>
      </c>
      <c r="E1275">
        <v>132.72</v>
      </c>
      <c r="F1275">
        <v>405825</v>
      </c>
      <c r="G1275">
        <f t="shared" si="107"/>
        <v>3.3262775929845611E-3</v>
      </c>
      <c r="I1275" s="1">
        <v>43791</v>
      </c>
      <c r="J1275">
        <v>3111.41</v>
      </c>
      <c r="K1275">
        <v>3112.87</v>
      </c>
      <c r="L1275">
        <v>3099.26</v>
      </c>
      <c r="M1275">
        <v>3110.29</v>
      </c>
      <c r="N1275">
        <f t="shared" si="103"/>
        <v>1.5220306668174812E-3</v>
      </c>
      <c r="P1275" s="1">
        <v>43791</v>
      </c>
      <c r="Q1275">
        <v>83.54</v>
      </c>
      <c r="R1275">
        <v>83.54</v>
      </c>
      <c r="S1275">
        <v>83.47</v>
      </c>
      <c r="T1275">
        <v>83.49</v>
      </c>
      <c r="U1275">
        <v>1346</v>
      </c>
      <c r="V1275">
        <f t="shared" si="104"/>
        <v>-4.7886986711368672E-4</v>
      </c>
      <c r="AE1275" s="1">
        <v>43812</v>
      </c>
      <c r="AF1275">
        <v>2.3130000000000002</v>
      </c>
      <c r="AG1275">
        <v>2.3650000000000002</v>
      </c>
      <c r="AH1275">
        <v>2.238</v>
      </c>
      <c r="AI1275">
        <v>2.2549999999999999</v>
      </c>
      <c r="AJ1275">
        <f t="shared" si="105"/>
        <v>8.5624155024786527E-3</v>
      </c>
      <c r="AL1275" s="1">
        <v>43791</v>
      </c>
      <c r="AM1275">
        <v>138.37</v>
      </c>
      <c r="AN1275">
        <v>138.46</v>
      </c>
      <c r="AO1275">
        <v>137.66</v>
      </c>
      <c r="AP1275">
        <v>137.74</v>
      </c>
      <c r="AQ1275">
        <v>3620534</v>
      </c>
      <c r="AR1275">
        <f t="shared" si="106"/>
        <v>-1.8840579710144268E-3</v>
      </c>
    </row>
    <row r="1276" spans="1:44" x14ac:dyDescent="0.2">
      <c r="A1276" s="1">
        <v>43790</v>
      </c>
      <c r="B1276">
        <v>133.21</v>
      </c>
      <c r="C1276">
        <v>133.39449999999999</v>
      </c>
      <c r="D1276">
        <v>132.05000000000001</v>
      </c>
      <c r="E1276">
        <v>132.28</v>
      </c>
      <c r="F1276">
        <v>250132</v>
      </c>
      <c r="G1276">
        <f t="shared" si="107"/>
        <v>-5.6378260542734723E-3</v>
      </c>
      <c r="I1276" s="1">
        <v>43790</v>
      </c>
      <c r="J1276">
        <v>3108.49</v>
      </c>
      <c r="K1276">
        <v>3110.11</v>
      </c>
      <c r="L1276">
        <v>3094.55</v>
      </c>
      <c r="M1276">
        <v>3103.54</v>
      </c>
      <c r="N1276">
        <f t="shared" si="103"/>
        <v>1.015717746918179E-3</v>
      </c>
      <c r="P1276" s="1">
        <v>43790</v>
      </c>
      <c r="Q1276">
        <v>84.06</v>
      </c>
      <c r="R1276">
        <v>84.09</v>
      </c>
      <c r="S1276">
        <v>83.53</v>
      </c>
      <c r="T1276">
        <v>83.53</v>
      </c>
      <c r="U1276">
        <v>3132</v>
      </c>
      <c r="V1276">
        <f t="shared" si="104"/>
        <v>-9.3690702087285589E-3</v>
      </c>
      <c r="AE1276" s="1">
        <v>43811</v>
      </c>
      <c r="AF1276">
        <v>2.2280000000000002</v>
      </c>
      <c r="AG1276">
        <v>2.3439999999999999</v>
      </c>
      <c r="AH1276">
        <v>2.2189999999999999</v>
      </c>
      <c r="AI1276">
        <v>2.3130000000000002</v>
      </c>
      <c r="AJ1276">
        <f t="shared" si="105"/>
        <v>3.1645569620251685E-3</v>
      </c>
      <c r="AL1276" s="1">
        <v>43790</v>
      </c>
      <c r="AM1276">
        <v>138.38999999999999</v>
      </c>
      <c r="AN1276">
        <v>138.56</v>
      </c>
      <c r="AO1276">
        <v>137.77000000000001</v>
      </c>
      <c r="AP1276">
        <v>138</v>
      </c>
      <c r="AQ1276">
        <v>4197208</v>
      </c>
      <c r="AR1276">
        <f t="shared" si="106"/>
        <v>-5.4770827327759513E-3</v>
      </c>
    </row>
    <row r="1277" spans="1:44" x14ac:dyDescent="0.2">
      <c r="A1277" s="1">
        <v>43789</v>
      </c>
      <c r="B1277">
        <v>133.26</v>
      </c>
      <c r="C1277">
        <v>133.69999999999999</v>
      </c>
      <c r="D1277">
        <v>132.15809999999999</v>
      </c>
      <c r="E1277">
        <v>133.03</v>
      </c>
      <c r="F1277">
        <v>230277</v>
      </c>
      <c r="G1277">
        <f t="shared" si="107"/>
        <v>-5.0856330865306021E-3</v>
      </c>
      <c r="I1277" s="1">
        <v>43789</v>
      </c>
      <c r="J1277">
        <v>3114.66</v>
      </c>
      <c r="K1277">
        <v>3118.97</v>
      </c>
      <c r="L1277">
        <v>3091.41</v>
      </c>
      <c r="M1277">
        <v>3108.46</v>
      </c>
      <c r="N1277">
        <f t="shared" si="103"/>
        <v>-7.0853420781314567E-3</v>
      </c>
      <c r="P1277" s="1">
        <v>43789</v>
      </c>
      <c r="Q1277">
        <v>84.5</v>
      </c>
      <c r="R1277">
        <v>84.74</v>
      </c>
      <c r="S1277">
        <v>84.32</v>
      </c>
      <c r="T1277">
        <v>84.32</v>
      </c>
      <c r="U1277">
        <v>820</v>
      </c>
      <c r="V1277">
        <f t="shared" si="104"/>
        <v>1.5441263808052674E-3</v>
      </c>
      <c r="AE1277" s="1">
        <v>43810</v>
      </c>
      <c r="AF1277">
        <v>2.2679999999999998</v>
      </c>
      <c r="AG1277">
        <v>2.2679999999999998</v>
      </c>
      <c r="AH1277">
        <v>2.2120000000000002</v>
      </c>
      <c r="AI1277">
        <v>2.2280000000000002</v>
      </c>
      <c r="AJ1277">
        <f t="shared" si="105"/>
        <v>-8.9605734767025155E-3</v>
      </c>
      <c r="AL1277" s="1">
        <v>43789</v>
      </c>
      <c r="AM1277">
        <v>138.53</v>
      </c>
      <c r="AN1277">
        <v>139</v>
      </c>
      <c r="AO1277">
        <v>138.1</v>
      </c>
      <c r="AP1277">
        <v>138.76</v>
      </c>
      <c r="AQ1277">
        <v>6894534</v>
      </c>
      <c r="AR1277">
        <f t="shared" si="106"/>
        <v>5.0472276299656197E-4</v>
      </c>
    </row>
    <row r="1278" spans="1:44" x14ac:dyDescent="0.2">
      <c r="A1278" s="1">
        <v>43788</v>
      </c>
      <c r="B1278">
        <v>134.12</v>
      </c>
      <c r="C1278">
        <v>134.12</v>
      </c>
      <c r="D1278">
        <v>133.29159999999999</v>
      </c>
      <c r="E1278">
        <v>133.71</v>
      </c>
      <c r="F1278">
        <v>212548</v>
      </c>
      <c r="G1278">
        <f t="shared" si="107"/>
        <v>-5.9795201435072938E-4</v>
      </c>
      <c r="I1278" s="1">
        <v>43788</v>
      </c>
      <c r="J1278">
        <v>3127.45</v>
      </c>
      <c r="K1278">
        <v>3127.64</v>
      </c>
      <c r="L1278">
        <v>3113.47</v>
      </c>
      <c r="M1278">
        <v>3120.18</v>
      </c>
      <c r="N1278">
        <f t="shared" si="103"/>
        <v>4.5307609750450009E-4</v>
      </c>
      <c r="P1278" s="1">
        <v>43788</v>
      </c>
      <c r="Q1278">
        <v>84</v>
      </c>
      <c r="R1278">
        <v>84.34</v>
      </c>
      <c r="S1278">
        <v>83.9</v>
      </c>
      <c r="T1278">
        <v>84.19</v>
      </c>
      <c r="U1278">
        <v>2889</v>
      </c>
      <c r="V1278">
        <f t="shared" si="104"/>
        <v>5.9744294419882904E-3</v>
      </c>
      <c r="AE1278" s="1">
        <v>43809</v>
      </c>
      <c r="AF1278">
        <v>2.2570000000000001</v>
      </c>
      <c r="AG1278">
        <v>2.278</v>
      </c>
      <c r="AH1278">
        <v>2.2320000000000002</v>
      </c>
      <c r="AI1278">
        <v>2.2679999999999998</v>
      </c>
      <c r="AJ1278">
        <f t="shared" si="105"/>
        <v>-5.3475935828877046E-3</v>
      </c>
      <c r="AL1278" s="1">
        <v>43788</v>
      </c>
      <c r="AM1278">
        <v>138.13</v>
      </c>
      <c r="AN1278">
        <v>138.9716</v>
      </c>
      <c r="AO1278">
        <v>138.13</v>
      </c>
      <c r="AP1278">
        <v>138.69</v>
      </c>
      <c r="AQ1278">
        <v>4825641</v>
      </c>
      <c r="AR1278">
        <f t="shared" si="106"/>
        <v>5.04977636704611E-4</v>
      </c>
    </row>
    <row r="1279" spans="1:44" x14ac:dyDescent="0.2">
      <c r="A1279" s="1">
        <v>43787</v>
      </c>
      <c r="B1279">
        <v>133.94999999999999</v>
      </c>
      <c r="C1279">
        <v>133.94999999999999</v>
      </c>
      <c r="D1279">
        <v>133.44</v>
      </c>
      <c r="E1279">
        <v>133.79</v>
      </c>
      <c r="F1279">
        <v>261364</v>
      </c>
      <c r="G1279">
        <f t="shared" si="107"/>
        <v>-2.5348542458808873E-3</v>
      </c>
      <c r="I1279" s="1">
        <v>43787</v>
      </c>
      <c r="J1279">
        <v>3117.91</v>
      </c>
      <c r="K1279">
        <v>3124.17</v>
      </c>
      <c r="L1279">
        <v>3112.06</v>
      </c>
      <c r="M1279">
        <v>3122.03</v>
      </c>
      <c r="N1279">
        <f t="shared" si="103"/>
        <v>2.402886040069586E-3</v>
      </c>
      <c r="P1279" s="1">
        <v>43787</v>
      </c>
      <c r="Q1279">
        <v>83.66</v>
      </c>
      <c r="R1279">
        <v>83.83</v>
      </c>
      <c r="S1279">
        <v>83.66</v>
      </c>
      <c r="T1279">
        <v>83.69</v>
      </c>
      <c r="U1279">
        <v>5173</v>
      </c>
      <c r="V1279">
        <f t="shared" si="104"/>
        <v>2.875973636908267E-3</v>
      </c>
      <c r="AE1279" s="1">
        <v>43808</v>
      </c>
      <c r="AF1279">
        <v>2.2810000000000001</v>
      </c>
      <c r="AG1279">
        <v>2.286</v>
      </c>
      <c r="AH1279">
        <v>2.2440000000000002</v>
      </c>
      <c r="AI1279">
        <v>2.2570000000000001</v>
      </c>
      <c r="AJ1279">
        <f t="shared" si="105"/>
        <v>5.8269834155088955E-3</v>
      </c>
      <c r="AL1279" s="1">
        <v>43787</v>
      </c>
      <c r="AM1279">
        <v>138.44</v>
      </c>
      <c r="AN1279">
        <v>138.85</v>
      </c>
      <c r="AO1279">
        <v>138.30000000000001</v>
      </c>
      <c r="AP1279">
        <v>138.62</v>
      </c>
      <c r="AQ1279">
        <v>5722188</v>
      </c>
      <c r="AR1279">
        <f t="shared" si="106"/>
        <v>2.9665002532378018E-3</v>
      </c>
    </row>
    <row r="1280" spans="1:44" x14ac:dyDescent="0.2">
      <c r="A1280" s="1">
        <v>43784</v>
      </c>
      <c r="B1280">
        <v>134.26</v>
      </c>
      <c r="C1280">
        <v>134.47</v>
      </c>
      <c r="D1280">
        <v>133.63999999999999</v>
      </c>
      <c r="E1280">
        <v>134.13</v>
      </c>
      <c r="F1280">
        <v>236476</v>
      </c>
      <c r="G1280">
        <f t="shared" si="107"/>
        <v>4.1925582091787254E-3</v>
      </c>
      <c r="I1280" s="1">
        <v>43784</v>
      </c>
      <c r="J1280">
        <v>3107.92</v>
      </c>
      <c r="K1280">
        <v>3120.46</v>
      </c>
      <c r="L1280">
        <v>3104.6</v>
      </c>
      <c r="M1280">
        <v>3120.46</v>
      </c>
      <c r="N1280">
        <f t="shared" si="103"/>
        <v>6.9212456944920927E-3</v>
      </c>
      <c r="P1280" s="1">
        <v>43784</v>
      </c>
      <c r="Q1280">
        <v>83.34</v>
      </c>
      <c r="R1280">
        <v>83.45</v>
      </c>
      <c r="S1280">
        <v>83.34</v>
      </c>
      <c r="T1280">
        <v>83.45</v>
      </c>
      <c r="U1280">
        <v>449</v>
      </c>
      <c r="V1280">
        <f t="shared" si="104"/>
        <v>5.6640154254036981E-3</v>
      </c>
      <c r="AE1280" s="1">
        <v>43805</v>
      </c>
      <c r="AF1280">
        <v>2.2599999999999998</v>
      </c>
      <c r="AG1280">
        <v>2.3010000000000002</v>
      </c>
      <c r="AH1280">
        <v>2.2309999999999999</v>
      </c>
      <c r="AI1280">
        <v>2.2810000000000001</v>
      </c>
      <c r="AJ1280">
        <f t="shared" si="105"/>
        <v>1.0416666666666524E-2</v>
      </c>
      <c r="AL1280" s="1">
        <v>43784</v>
      </c>
      <c r="AM1280">
        <v>138.03</v>
      </c>
      <c r="AN1280">
        <v>138.42080000000001</v>
      </c>
      <c r="AO1280">
        <v>137.971</v>
      </c>
      <c r="AP1280">
        <v>138.21</v>
      </c>
      <c r="AQ1280">
        <v>10106940</v>
      </c>
      <c r="AR1280">
        <f t="shared" si="106"/>
        <v>-2.5259815242493814E-3</v>
      </c>
    </row>
    <row r="1281" spans="1:44" x14ac:dyDescent="0.2">
      <c r="A1281" s="1">
        <v>43783</v>
      </c>
      <c r="B1281">
        <v>133.16</v>
      </c>
      <c r="C1281">
        <v>133.84</v>
      </c>
      <c r="D1281">
        <v>132.99</v>
      </c>
      <c r="E1281">
        <v>133.57</v>
      </c>
      <c r="F1281">
        <v>204128</v>
      </c>
      <c r="G1281">
        <f t="shared" si="107"/>
        <v>2.4767337135994001E-3</v>
      </c>
      <c r="I1281" s="1">
        <v>43783</v>
      </c>
      <c r="J1281">
        <v>3090.75</v>
      </c>
      <c r="K1281">
        <v>3098.2</v>
      </c>
      <c r="L1281">
        <v>3083.26</v>
      </c>
      <c r="M1281">
        <v>3096.63</v>
      </c>
      <c r="N1281">
        <f t="shared" si="103"/>
        <v>1.4486163440301533E-3</v>
      </c>
      <c r="P1281" s="1">
        <v>43783</v>
      </c>
      <c r="Q1281">
        <v>82.85</v>
      </c>
      <c r="R1281">
        <v>82.98</v>
      </c>
      <c r="S1281">
        <v>82.78</v>
      </c>
      <c r="T1281">
        <v>82.98</v>
      </c>
      <c r="U1281">
        <v>1006</v>
      </c>
      <c r="V1281">
        <f t="shared" si="104"/>
        <v>4.3572984749455264E-3</v>
      </c>
      <c r="AE1281" s="1">
        <v>43804</v>
      </c>
      <c r="AF1281">
        <v>2.2280000000000002</v>
      </c>
      <c r="AG1281">
        <v>2.2679999999999998</v>
      </c>
      <c r="AH1281">
        <v>2.2080000000000002</v>
      </c>
      <c r="AI1281">
        <v>2.2599999999999998</v>
      </c>
      <c r="AJ1281">
        <f t="shared" si="105"/>
        <v>2.745463006049333E-2</v>
      </c>
      <c r="AL1281" s="1">
        <v>43783</v>
      </c>
      <c r="AM1281">
        <v>138.38999999999999</v>
      </c>
      <c r="AN1281">
        <v>138.94</v>
      </c>
      <c r="AO1281">
        <v>137.86850000000001</v>
      </c>
      <c r="AP1281">
        <v>138.56</v>
      </c>
      <c r="AQ1281">
        <v>5220927</v>
      </c>
      <c r="AR1281">
        <f t="shared" si="106"/>
        <v>4.2035077547471558E-3</v>
      </c>
    </row>
    <row r="1282" spans="1:44" x14ac:dyDescent="0.2">
      <c r="A1282" s="1">
        <v>43782</v>
      </c>
      <c r="B1282">
        <v>133.12</v>
      </c>
      <c r="C1282">
        <v>133.6318</v>
      </c>
      <c r="D1282">
        <v>132.59</v>
      </c>
      <c r="E1282">
        <v>133.24</v>
      </c>
      <c r="F1282">
        <v>227871</v>
      </c>
      <c r="G1282">
        <f t="shared" si="107"/>
        <v>-3.8130841121494646E-3</v>
      </c>
      <c r="I1282" s="1">
        <v>43782</v>
      </c>
      <c r="J1282">
        <v>3084.18</v>
      </c>
      <c r="K1282">
        <v>3098.06</v>
      </c>
      <c r="L1282">
        <v>3078.8</v>
      </c>
      <c r="M1282">
        <v>3094.04</v>
      </c>
      <c r="N1282">
        <f t="shared" si="103"/>
        <v>-1.9223724604746075E-3</v>
      </c>
      <c r="P1282" s="1">
        <v>43782</v>
      </c>
      <c r="Q1282">
        <v>82.69</v>
      </c>
      <c r="R1282">
        <v>82.69</v>
      </c>
      <c r="S1282">
        <v>82.62</v>
      </c>
      <c r="T1282">
        <v>82.62</v>
      </c>
      <c r="U1282">
        <v>2011</v>
      </c>
      <c r="V1282">
        <f t="shared" si="104"/>
        <v>6.0886507549926935E-3</v>
      </c>
      <c r="AE1282" s="1">
        <v>43803</v>
      </c>
      <c r="AF1282">
        <v>2.1659999999999999</v>
      </c>
      <c r="AG1282">
        <v>2.2429999999999999</v>
      </c>
      <c r="AH1282">
        <v>2.149</v>
      </c>
      <c r="AI1282">
        <v>2.2280000000000002</v>
      </c>
      <c r="AJ1282">
        <f t="shared" si="105"/>
        <v>2.3320895522387563E-3</v>
      </c>
      <c r="AL1282" s="1">
        <v>43782</v>
      </c>
      <c r="AM1282">
        <v>137.80000000000001</v>
      </c>
      <c r="AN1282">
        <v>138.22</v>
      </c>
      <c r="AO1282">
        <v>137.63999999999999</v>
      </c>
      <c r="AP1282">
        <v>137.97999999999999</v>
      </c>
      <c r="AQ1282">
        <v>8809752</v>
      </c>
      <c r="AR1282">
        <f t="shared" si="106"/>
        <v>4.0020374008584948E-3</v>
      </c>
    </row>
    <row r="1283" spans="1:44" x14ac:dyDescent="0.2">
      <c r="A1283" s="1">
        <v>43781</v>
      </c>
      <c r="B1283">
        <v>134.1</v>
      </c>
      <c r="C1283">
        <v>134.53</v>
      </c>
      <c r="D1283">
        <v>133.6</v>
      </c>
      <c r="E1283">
        <v>133.75</v>
      </c>
      <c r="F1283">
        <v>203745</v>
      </c>
      <c r="G1283">
        <f t="shared" si="107"/>
        <v>-1.5676321289937888E-3</v>
      </c>
      <c r="I1283" s="1">
        <v>43781</v>
      </c>
      <c r="J1283">
        <v>3089.28</v>
      </c>
      <c r="K1283">
        <v>3102.61</v>
      </c>
      <c r="L1283">
        <v>3084.73</v>
      </c>
      <c r="M1283">
        <v>3091.84</v>
      </c>
      <c r="N1283">
        <f t="shared" si="103"/>
        <v>2.8967884986767284E-3</v>
      </c>
      <c r="P1283" s="1">
        <v>43781</v>
      </c>
      <c r="Q1283">
        <v>82.26</v>
      </c>
      <c r="R1283">
        <v>82.26</v>
      </c>
      <c r="S1283">
        <v>82.12</v>
      </c>
      <c r="T1283">
        <v>82.12</v>
      </c>
      <c r="U1283">
        <v>332</v>
      </c>
      <c r="V1283">
        <f t="shared" si="104"/>
        <v>4.0347230712800865E-3</v>
      </c>
      <c r="AE1283" s="1">
        <v>43802</v>
      </c>
      <c r="AF1283">
        <v>2.2679999999999998</v>
      </c>
      <c r="AG1283">
        <v>2.2909999999999999</v>
      </c>
      <c r="AH1283">
        <v>2.1440000000000001</v>
      </c>
      <c r="AI1283">
        <v>2.1659999999999999</v>
      </c>
      <c r="AJ1283">
        <f t="shared" si="105"/>
        <v>-2.6339691189827354E-2</v>
      </c>
      <c r="AL1283" s="1">
        <v>43781</v>
      </c>
      <c r="AM1283">
        <v>137.03</v>
      </c>
      <c r="AN1283">
        <v>137.59</v>
      </c>
      <c r="AO1283">
        <v>136.19</v>
      </c>
      <c r="AP1283">
        <v>137.43</v>
      </c>
      <c r="AQ1283">
        <v>6451809</v>
      </c>
      <c r="AR1283">
        <f t="shared" si="106"/>
        <v>2.6995476433679011E-3</v>
      </c>
    </row>
    <row r="1284" spans="1:44" x14ac:dyDescent="0.2">
      <c r="A1284" s="1">
        <v>43780</v>
      </c>
      <c r="B1284">
        <v>133.54</v>
      </c>
      <c r="C1284">
        <v>134.26</v>
      </c>
      <c r="D1284">
        <v>133.54</v>
      </c>
      <c r="E1284">
        <v>133.96</v>
      </c>
      <c r="F1284">
        <v>205277</v>
      </c>
      <c r="G1284">
        <f t="shared" si="107"/>
        <v>-2.3087808147762138E-3</v>
      </c>
      <c r="I1284" s="1">
        <v>43780</v>
      </c>
      <c r="J1284">
        <v>3080.33</v>
      </c>
      <c r="K1284">
        <v>3088.33</v>
      </c>
      <c r="L1284">
        <v>3075.82</v>
      </c>
      <c r="M1284">
        <v>3087.01</v>
      </c>
      <c r="N1284">
        <f t="shared" si="103"/>
        <v>7.2879183232589897E-4</v>
      </c>
      <c r="P1284" s="1">
        <v>43780</v>
      </c>
      <c r="Q1284">
        <v>81.7</v>
      </c>
      <c r="R1284">
        <v>81.790000000000006</v>
      </c>
      <c r="S1284">
        <v>81.7</v>
      </c>
      <c r="T1284">
        <v>81.790000000000006</v>
      </c>
      <c r="U1284">
        <v>830</v>
      </c>
      <c r="V1284">
        <f t="shared" si="104"/>
        <v>2.451280794215012E-3</v>
      </c>
      <c r="AE1284" s="1">
        <v>43801</v>
      </c>
      <c r="AF1284">
        <v>2.202</v>
      </c>
      <c r="AG1284">
        <v>2.298</v>
      </c>
      <c r="AH1284">
        <v>2.202</v>
      </c>
      <c r="AI1284">
        <v>2.2679999999999998</v>
      </c>
      <c r="AJ1284">
        <f t="shared" si="105"/>
        <v>1.0555300596604008E-2</v>
      </c>
      <c r="AL1284" s="1">
        <v>43780</v>
      </c>
      <c r="AM1284">
        <v>137.61000000000001</v>
      </c>
      <c r="AN1284">
        <v>137.79</v>
      </c>
      <c r="AO1284">
        <v>136.435</v>
      </c>
      <c r="AP1284">
        <v>137.06</v>
      </c>
      <c r="AQ1284">
        <v>7038053</v>
      </c>
      <c r="AR1284">
        <f t="shared" si="106"/>
        <v>-2.4019215372296683E-3</v>
      </c>
    </row>
    <row r="1285" spans="1:44" x14ac:dyDescent="0.2">
      <c r="A1285" s="1">
        <v>43777</v>
      </c>
      <c r="B1285">
        <v>133.75</v>
      </c>
      <c r="C1285">
        <v>134.27000000000001</v>
      </c>
      <c r="D1285">
        <v>133.2672</v>
      </c>
      <c r="E1285">
        <v>134.27000000000001</v>
      </c>
      <c r="F1285">
        <v>200703</v>
      </c>
      <c r="G1285">
        <f t="shared" si="107"/>
        <v>1.715905699791243E-3</v>
      </c>
      <c r="I1285" s="1">
        <v>43777</v>
      </c>
      <c r="J1285">
        <v>3081.25</v>
      </c>
      <c r="K1285">
        <v>3093.09</v>
      </c>
      <c r="L1285">
        <v>3073.58</v>
      </c>
      <c r="M1285">
        <v>3093.08</v>
      </c>
      <c r="N1285">
        <f t="shared" ref="N1285:N1348" si="108">(L1285-L1286)/L1286</f>
        <v>-2.158929690315363E-3</v>
      </c>
      <c r="P1285" s="1">
        <v>43777</v>
      </c>
      <c r="Q1285">
        <v>81.38</v>
      </c>
      <c r="R1285">
        <v>81.59</v>
      </c>
      <c r="S1285">
        <v>81.38</v>
      </c>
      <c r="T1285">
        <v>81.59</v>
      </c>
      <c r="U1285">
        <v>728</v>
      </c>
      <c r="V1285">
        <f t="shared" ref="V1285:V1348" si="109">(T1285-T1286)/T1286</f>
        <v>6.2900838677849673E-3</v>
      </c>
      <c r="AE1285" s="1">
        <v>43798</v>
      </c>
      <c r="AF1285">
        <v>2.1920000000000002</v>
      </c>
      <c r="AG1285">
        <v>2.2280000000000002</v>
      </c>
      <c r="AH1285">
        <v>2.1789999999999998</v>
      </c>
      <c r="AI1285">
        <v>2.202</v>
      </c>
      <c r="AJ1285">
        <f t="shared" ref="AJ1285:AJ1348" si="110">(AH1285-AH1286)/AH1286</f>
        <v>1.3786764705880834E-3</v>
      </c>
      <c r="AL1285" s="1">
        <v>43777</v>
      </c>
      <c r="AM1285">
        <v>137.72999999999999</v>
      </c>
      <c r="AN1285">
        <v>138.33000000000001</v>
      </c>
      <c r="AO1285">
        <v>137.38999999999999</v>
      </c>
      <c r="AP1285">
        <v>137.38999999999999</v>
      </c>
      <c r="AQ1285">
        <v>10378200</v>
      </c>
      <c r="AR1285">
        <f t="shared" ref="AR1285:AR1348" si="111">(AP1285-AP1286)/AP1286</f>
        <v>-6.3643595863167989E-3</v>
      </c>
    </row>
    <row r="1286" spans="1:44" x14ac:dyDescent="0.2">
      <c r="A1286" s="1">
        <v>43776</v>
      </c>
      <c r="B1286">
        <v>134.69</v>
      </c>
      <c r="C1286">
        <v>135.34</v>
      </c>
      <c r="D1286">
        <v>133.75040000000001</v>
      </c>
      <c r="E1286">
        <v>134.04</v>
      </c>
      <c r="F1286">
        <v>272738</v>
      </c>
      <c r="G1286">
        <f t="shared" si="107"/>
        <v>7.4660295654766548E-4</v>
      </c>
      <c r="I1286" s="1">
        <v>43776</v>
      </c>
      <c r="J1286">
        <v>3087.02</v>
      </c>
      <c r="K1286">
        <v>3097.77</v>
      </c>
      <c r="L1286">
        <v>3080.23</v>
      </c>
      <c r="M1286">
        <v>3085.18</v>
      </c>
      <c r="N1286">
        <f t="shared" si="108"/>
        <v>4.6772715263757496E-3</v>
      </c>
      <c r="P1286" s="1">
        <v>43776</v>
      </c>
      <c r="Q1286">
        <v>81.7</v>
      </c>
      <c r="R1286">
        <v>81.709999999999994</v>
      </c>
      <c r="S1286">
        <v>81.08</v>
      </c>
      <c r="T1286">
        <v>81.08</v>
      </c>
      <c r="U1286">
        <v>1956</v>
      </c>
      <c r="V1286">
        <f t="shared" si="109"/>
        <v>-4.5426642111725543E-3</v>
      </c>
      <c r="AE1286" s="1">
        <v>43796</v>
      </c>
      <c r="AF1286">
        <v>2.1800000000000002</v>
      </c>
      <c r="AG1286">
        <v>2.2149999999999999</v>
      </c>
      <c r="AH1286">
        <v>2.1760000000000002</v>
      </c>
      <c r="AI1286">
        <v>2.1920000000000002</v>
      </c>
      <c r="AJ1286">
        <f t="shared" si="110"/>
        <v>3.227293683725273E-3</v>
      </c>
      <c r="AL1286" s="1">
        <v>43776</v>
      </c>
      <c r="AM1286">
        <v>140.11000000000001</v>
      </c>
      <c r="AN1286">
        <v>140.19999999999999</v>
      </c>
      <c r="AO1286">
        <v>137.6</v>
      </c>
      <c r="AP1286">
        <v>138.27000000000001</v>
      </c>
      <c r="AQ1286">
        <v>15214220</v>
      </c>
      <c r="AR1286">
        <f t="shared" si="111"/>
        <v>-1.5521537913848192E-2</v>
      </c>
    </row>
    <row r="1287" spans="1:44" x14ac:dyDescent="0.2">
      <c r="A1287" s="1">
        <v>43775</v>
      </c>
      <c r="B1287">
        <v>134.35</v>
      </c>
      <c r="C1287">
        <v>134.35</v>
      </c>
      <c r="D1287">
        <v>133.43</v>
      </c>
      <c r="E1287">
        <v>133.94</v>
      </c>
      <c r="F1287">
        <v>283976</v>
      </c>
      <c r="G1287">
        <f t="shared" ref="G1287:G1350" si="112">(E1287-E1288)/E1288</f>
        <v>-3.4967636336582014E-3</v>
      </c>
      <c r="I1287" s="1">
        <v>43775</v>
      </c>
      <c r="J1287">
        <v>3075.1</v>
      </c>
      <c r="K1287">
        <v>3078.34</v>
      </c>
      <c r="L1287">
        <v>3065.89</v>
      </c>
      <c r="M1287">
        <v>3076.78</v>
      </c>
      <c r="N1287">
        <f t="shared" si="108"/>
        <v>-2.0376609215045547E-3</v>
      </c>
      <c r="P1287" s="1">
        <v>43775</v>
      </c>
      <c r="Q1287">
        <v>81.47</v>
      </c>
      <c r="R1287">
        <v>81.47</v>
      </c>
      <c r="S1287">
        <v>81.39</v>
      </c>
      <c r="T1287">
        <v>81.45</v>
      </c>
      <c r="U1287">
        <v>868</v>
      </c>
      <c r="V1287">
        <f t="shared" si="109"/>
        <v>3.6845983787768527E-4</v>
      </c>
      <c r="AE1287" s="1">
        <v>43795</v>
      </c>
      <c r="AF1287">
        <v>2.2029999999999998</v>
      </c>
      <c r="AG1287">
        <v>2.2200000000000002</v>
      </c>
      <c r="AH1287">
        <v>2.169</v>
      </c>
      <c r="AI1287">
        <v>2.1800000000000002</v>
      </c>
      <c r="AJ1287">
        <f t="shared" si="110"/>
        <v>-1.1845102505694672E-2</v>
      </c>
      <c r="AL1287" s="1">
        <v>43775</v>
      </c>
      <c r="AM1287">
        <v>140.12</v>
      </c>
      <c r="AN1287">
        <v>140.79</v>
      </c>
      <c r="AO1287">
        <v>140</v>
      </c>
      <c r="AP1287">
        <v>140.44999999999999</v>
      </c>
      <c r="AQ1287">
        <v>6416469</v>
      </c>
      <c r="AR1287">
        <f t="shared" si="111"/>
        <v>4.2903110475509066E-3</v>
      </c>
    </row>
    <row r="1288" spans="1:44" x14ac:dyDescent="0.2">
      <c r="A1288" s="1">
        <v>43774</v>
      </c>
      <c r="B1288">
        <v>134.59</v>
      </c>
      <c r="C1288">
        <v>135.37</v>
      </c>
      <c r="D1288">
        <v>134.25</v>
      </c>
      <c r="E1288">
        <v>134.41</v>
      </c>
      <c r="F1288">
        <v>391886</v>
      </c>
      <c r="G1288">
        <f t="shared" si="112"/>
        <v>8.1906180193585414E-4</v>
      </c>
      <c r="I1288" s="1">
        <v>43774</v>
      </c>
      <c r="J1288">
        <v>3080.8</v>
      </c>
      <c r="K1288">
        <v>3083.95</v>
      </c>
      <c r="L1288">
        <v>3072.15</v>
      </c>
      <c r="M1288">
        <v>3074.62</v>
      </c>
      <c r="N1288">
        <f t="shared" si="108"/>
        <v>-8.8459024283946966E-4</v>
      </c>
      <c r="P1288" s="1">
        <v>43774</v>
      </c>
      <c r="Q1288">
        <v>81.37</v>
      </c>
      <c r="R1288">
        <v>81.5</v>
      </c>
      <c r="S1288">
        <v>81.27</v>
      </c>
      <c r="T1288">
        <v>81.42</v>
      </c>
      <c r="U1288">
        <v>2663</v>
      </c>
      <c r="V1288">
        <f t="shared" si="109"/>
        <v>-5.2535125229076678E-3</v>
      </c>
      <c r="AE1288" s="1">
        <v>43794</v>
      </c>
      <c r="AF1288">
        <v>2.222</v>
      </c>
      <c r="AG1288">
        <v>2.2429999999999999</v>
      </c>
      <c r="AH1288">
        <v>2.1949999999999998</v>
      </c>
      <c r="AI1288">
        <v>2.2029999999999998</v>
      </c>
      <c r="AJ1288">
        <f t="shared" si="110"/>
        <v>-1.8190086402910431E-3</v>
      </c>
      <c r="AL1288" s="1">
        <v>43774</v>
      </c>
      <c r="AM1288">
        <v>140.65</v>
      </c>
      <c r="AN1288">
        <v>140.88999999999999</v>
      </c>
      <c r="AO1288">
        <v>139.38</v>
      </c>
      <c r="AP1288">
        <v>139.85</v>
      </c>
      <c r="AQ1288">
        <v>11782250</v>
      </c>
      <c r="AR1288">
        <f t="shared" si="111"/>
        <v>-1.6180091452690899E-2</v>
      </c>
    </row>
    <row r="1289" spans="1:44" x14ac:dyDescent="0.2">
      <c r="A1289" s="1">
        <v>43773</v>
      </c>
      <c r="B1289">
        <v>133.99</v>
      </c>
      <c r="C1289">
        <v>134.41999999999999</v>
      </c>
      <c r="D1289">
        <v>133.71</v>
      </c>
      <c r="E1289">
        <v>134.30000000000001</v>
      </c>
      <c r="F1289">
        <v>309584</v>
      </c>
      <c r="G1289">
        <f t="shared" si="112"/>
        <v>9.5467187852364896E-3</v>
      </c>
      <c r="I1289" s="1">
        <v>43773</v>
      </c>
      <c r="J1289">
        <v>3078.96</v>
      </c>
      <c r="K1289">
        <v>3085.2</v>
      </c>
      <c r="L1289">
        <v>3074.87</v>
      </c>
      <c r="M1289">
        <v>3078.27</v>
      </c>
      <c r="N1289">
        <f t="shared" si="108"/>
        <v>7.9161640530760261E-3</v>
      </c>
      <c r="P1289" s="1">
        <v>43773</v>
      </c>
      <c r="Q1289">
        <v>82.51</v>
      </c>
      <c r="R1289">
        <v>82.51</v>
      </c>
      <c r="S1289">
        <v>81.84</v>
      </c>
      <c r="T1289">
        <v>81.849999999999994</v>
      </c>
      <c r="U1289">
        <v>1749</v>
      </c>
      <c r="V1289">
        <f t="shared" si="109"/>
        <v>-8.2394280867564128E-3</v>
      </c>
      <c r="AE1289" s="1">
        <v>43791</v>
      </c>
      <c r="AF1289">
        <v>2.2320000000000002</v>
      </c>
      <c r="AG1289">
        <v>2.2440000000000002</v>
      </c>
      <c r="AH1289">
        <v>2.1989999999999998</v>
      </c>
      <c r="AI1289">
        <v>2.222</v>
      </c>
      <c r="AJ1289">
        <f t="shared" si="110"/>
        <v>1.1034482758620701E-2</v>
      </c>
      <c r="AL1289" s="1">
        <v>43773</v>
      </c>
      <c r="AM1289">
        <v>142.26</v>
      </c>
      <c r="AN1289">
        <v>142.44999999999999</v>
      </c>
      <c r="AO1289">
        <v>141.74459999999999</v>
      </c>
      <c r="AP1289">
        <v>142.15</v>
      </c>
      <c r="AQ1289">
        <v>4740282</v>
      </c>
      <c r="AR1289">
        <f t="shared" si="111"/>
        <v>-2.8759820426486854E-3</v>
      </c>
    </row>
    <row r="1290" spans="1:44" x14ac:dyDescent="0.2">
      <c r="A1290" s="1">
        <v>43770</v>
      </c>
      <c r="B1290">
        <v>131.82</v>
      </c>
      <c r="C1290">
        <v>133.05000000000001</v>
      </c>
      <c r="D1290">
        <v>131.82</v>
      </c>
      <c r="E1290">
        <v>133.03</v>
      </c>
      <c r="F1290">
        <v>349899</v>
      </c>
      <c r="G1290">
        <f t="shared" si="112"/>
        <v>1.4721586575133538E-2</v>
      </c>
      <c r="I1290" s="1">
        <v>43770</v>
      </c>
      <c r="J1290">
        <v>3050.72</v>
      </c>
      <c r="K1290">
        <v>3066.95</v>
      </c>
      <c r="L1290">
        <v>3050.72</v>
      </c>
      <c r="M1290">
        <v>3066.91</v>
      </c>
      <c r="N1290">
        <f t="shared" si="108"/>
        <v>9.1062751596822384E-3</v>
      </c>
      <c r="P1290" s="1">
        <v>43770</v>
      </c>
      <c r="Q1290">
        <v>82.48</v>
      </c>
      <c r="R1290">
        <v>82.66</v>
      </c>
      <c r="S1290">
        <v>82.35</v>
      </c>
      <c r="T1290">
        <v>82.53</v>
      </c>
      <c r="U1290">
        <v>2099</v>
      </c>
      <c r="V1290">
        <f t="shared" si="109"/>
        <v>5.6049713659072501E-3</v>
      </c>
      <c r="AE1290" s="1">
        <v>43790</v>
      </c>
      <c r="AF1290">
        <v>2.2109999999999999</v>
      </c>
      <c r="AG1290">
        <v>2.2519999999999998</v>
      </c>
      <c r="AH1290">
        <v>2.1749999999999998</v>
      </c>
      <c r="AI1290">
        <v>2.2320000000000002</v>
      </c>
      <c r="AJ1290">
        <f t="shared" si="110"/>
        <v>-6.8493150684932076E-3</v>
      </c>
      <c r="AL1290" s="1">
        <v>43770</v>
      </c>
      <c r="AM1290">
        <v>142.21</v>
      </c>
      <c r="AN1290">
        <v>142.9</v>
      </c>
      <c r="AO1290">
        <v>142.01</v>
      </c>
      <c r="AP1290">
        <v>142.56</v>
      </c>
      <c r="AQ1290">
        <v>8089975</v>
      </c>
      <c r="AR1290">
        <f t="shared" si="111"/>
        <v>9.1272905988903637E-4</v>
      </c>
    </row>
    <row r="1291" spans="1:44" x14ac:dyDescent="0.2">
      <c r="A1291" s="1">
        <v>43769</v>
      </c>
      <c r="B1291">
        <v>131.71</v>
      </c>
      <c r="C1291">
        <v>131.71</v>
      </c>
      <c r="D1291">
        <v>130.21</v>
      </c>
      <c r="E1291">
        <v>131.1</v>
      </c>
      <c r="F1291">
        <v>277137</v>
      </c>
      <c r="G1291">
        <f t="shared" si="112"/>
        <v>-7.1190548318691141E-3</v>
      </c>
      <c r="I1291" s="1">
        <v>43769</v>
      </c>
      <c r="J1291">
        <v>3046.9</v>
      </c>
      <c r="K1291">
        <v>3046.9</v>
      </c>
      <c r="L1291">
        <v>3023.19</v>
      </c>
      <c r="M1291">
        <v>3037.56</v>
      </c>
      <c r="N1291">
        <f t="shared" si="108"/>
        <v>-9.1541196843315234E-4</v>
      </c>
      <c r="P1291" s="1">
        <v>43769</v>
      </c>
      <c r="Q1291">
        <v>82.12</v>
      </c>
      <c r="R1291">
        <v>82.17</v>
      </c>
      <c r="S1291">
        <v>81.96</v>
      </c>
      <c r="T1291">
        <v>82.07</v>
      </c>
      <c r="U1291">
        <v>5291</v>
      </c>
      <c r="V1291">
        <f t="shared" si="109"/>
        <v>-5.573730764570556E-3</v>
      </c>
      <c r="AE1291" s="1">
        <v>43789</v>
      </c>
      <c r="AF1291">
        <v>2.2530000000000001</v>
      </c>
      <c r="AG1291">
        <v>2.2530000000000001</v>
      </c>
      <c r="AH1291">
        <v>2.19</v>
      </c>
      <c r="AI1291">
        <v>2.2109999999999999</v>
      </c>
      <c r="AJ1291">
        <f t="shared" si="110"/>
        <v>-2.580071174377236E-2</v>
      </c>
      <c r="AL1291" s="1">
        <v>43769</v>
      </c>
      <c r="AM1291">
        <v>141.97999999999999</v>
      </c>
      <c r="AN1291">
        <v>142.69</v>
      </c>
      <c r="AO1291">
        <v>141.88999999999999</v>
      </c>
      <c r="AP1291">
        <v>142.43</v>
      </c>
      <c r="AQ1291">
        <v>7050926</v>
      </c>
      <c r="AR1291">
        <f t="shared" si="111"/>
        <v>9.9985817614522514E-3</v>
      </c>
    </row>
    <row r="1292" spans="1:44" x14ac:dyDescent="0.2">
      <c r="A1292" s="1">
        <v>43768</v>
      </c>
      <c r="B1292">
        <v>132.38999999999999</v>
      </c>
      <c r="C1292">
        <v>132.38999999999999</v>
      </c>
      <c r="D1292">
        <v>131.21</v>
      </c>
      <c r="E1292">
        <v>132.04</v>
      </c>
      <c r="F1292">
        <v>226752</v>
      </c>
      <c r="G1292">
        <f t="shared" si="112"/>
        <v>-2.7190332326285016E-3</v>
      </c>
      <c r="I1292" s="1">
        <v>43768</v>
      </c>
      <c r="J1292">
        <v>3039.74</v>
      </c>
      <c r="K1292">
        <v>3050.1</v>
      </c>
      <c r="L1292">
        <v>3025.96</v>
      </c>
      <c r="M1292">
        <v>3046.77</v>
      </c>
      <c r="N1292">
        <f t="shared" si="108"/>
        <v>-2.9161627910807954E-3</v>
      </c>
      <c r="P1292" s="1">
        <v>43768</v>
      </c>
      <c r="Q1292">
        <v>82.17</v>
      </c>
      <c r="R1292">
        <v>82.53</v>
      </c>
      <c r="S1292">
        <v>82.1</v>
      </c>
      <c r="T1292">
        <v>82.53</v>
      </c>
      <c r="U1292">
        <v>447</v>
      </c>
      <c r="V1292">
        <f t="shared" si="109"/>
        <v>3.648303538854398E-3</v>
      </c>
      <c r="AE1292" s="1">
        <v>43788</v>
      </c>
      <c r="AF1292">
        <v>2.2999999999999998</v>
      </c>
      <c r="AG1292">
        <v>2.3079999999999998</v>
      </c>
      <c r="AH1292">
        <v>2.2480000000000002</v>
      </c>
      <c r="AI1292">
        <v>2.2530000000000001</v>
      </c>
      <c r="AJ1292">
        <f t="shared" si="110"/>
        <v>-1.0998680158380954E-2</v>
      </c>
      <c r="AL1292" s="1">
        <v>43768</v>
      </c>
      <c r="AM1292">
        <v>140.54</v>
      </c>
      <c r="AN1292">
        <v>141.04</v>
      </c>
      <c r="AO1292">
        <v>139.55000000000001</v>
      </c>
      <c r="AP1292">
        <v>141.02000000000001</v>
      </c>
      <c r="AQ1292">
        <v>6992869</v>
      </c>
      <c r="AR1292">
        <f t="shared" si="111"/>
        <v>5.4901960784314455E-3</v>
      </c>
    </row>
    <row r="1293" spans="1:44" x14ac:dyDescent="0.2">
      <c r="A1293" s="1">
        <v>43767</v>
      </c>
      <c r="B1293">
        <v>131.56</v>
      </c>
      <c r="C1293">
        <v>132.69999999999999</v>
      </c>
      <c r="D1293">
        <v>131.36000000000001</v>
      </c>
      <c r="E1293">
        <v>132.4</v>
      </c>
      <c r="F1293">
        <v>290151</v>
      </c>
      <c r="G1293">
        <f t="shared" si="112"/>
        <v>4.3237502844572038E-3</v>
      </c>
      <c r="I1293" s="1">
        <v>43767</v>
      </c>
      <c r="J1293">
        <v>3035.39</v>
      </c>
      <c r="K1293">
        <v>3047.87</v>
      </c>
      <c r="L1293">
        <v>3034.81</v>
      </c>
      <c r="M1293">
        <v>3036.89</v>
      </c>
      <c r="N1293">
        <f t="shared" si="108"/>
        <v>8.8716805403481875E-4</v>
      </c>
      <c r="P1293" s="1">
        <v>43767</v>
      </c>
      <c r="Q1293">
        <v>82.46</v>
      </c>
      <c r="R1293">
        <v>82.46</v>
      </c>
      <c r="S1293">
        <v>82.23</v>
      </c>
      <c r="T1293">
        <v>82.23</v>
      </c>
      <c r="U1293">
        <v>860</v>
      </c>
      <c r="V1293">
        <f t="shared" si="109"/>
        <v>2.8048780487805363E-3</v>
      </c>
      <c r="AE1293" s="1">
        <v>43787</v>
      </c>
      <c r="AF1293">
        <v>2.3050000000000002</v>
      </c>
      <c r="AG1293">
        <v>2.335</v>
      </c>
      <c r="AH1293">
        <v>2.2730000000000001</v>
      </c>
      <c r="AI1293">
        <v>2.2999999999999998</v>
      </c>
      <c r="AJ1293">
        <f t="shared" si="110"/>
        <v>-9.5860566448800859E-3</v>
      </c>
      <c r="AL1293" s="1">
        <v>43767</v>
      </c>
      <c r="AM1293">
        <v>140</v>
      </c>
      <c r="AN1293">
        <v>140.63</v>
      </c>
      <c r="AO1293">
        <v>139.78</v>
      </c>
      <c r="AP1293">
        <v>140.25</v>
      </c>
      <c r="AQ1293">
        <v>3835427</v>
      </c>
      <c r="AR1293">
        <f t="shared" si="111"/>
        <v>-2.7730375426620194E-3</v>
      </c>
    </row>
    <row r="1294" spans="1:44" x14ac:dyDescent="0.2">
      <c r="A1294" s="1">
        <v>43766</v>
      </c>
      <c r="B1294">
        <v>131.58000000000001</v>
      </c>
      <c r="C1294">
        <v>132.53</v>
      </c>
      <c r="D1294">
        <v>131.58000000000001</v>
      </c>
      <c r="E1294">
        <v>131.83000000000001</v>
      </c>
      <c r="F1294">
        <v>263704</v>
      </c>
      <c r="G1294">
        <f t="shared" si="112"/>
        <v>6.1054720293063523E-3</v>
      </c>
      <c r="I1294" s="1">
        <v>43766</v>
      </c>
      <c r="J1294">
        <v>3032.12</v>
      </c>
      <c r="K1294">
        <v>3044.08</v>
      </c>
      <c r="L1294">
        <v>3032.12</v>
      </c>
      <c r="M1294">
        <v>3039.42</v>
      </c>
      <c r="N1294">
        <f t="shared" si="108"/>
        <v>1.0053498737483039E-2</v>
      </c>
      <c r="P1294" s="1">
        <v>43766</v>
      </c>
      <c r="Q1294">
        <v>82.03</v>
      </c>
      <c r="R1294">
        <v>82.12</v>
      </c>
      <c r="S1294">
        <v>82</v>
      </c>
      <c r="T1294">
        <v>82</v>
      </c>
      <c r="U1294">
        <v>951</v>
      </c>
      <c r="V1294">
        <f t="shared" si="109"/>
        <v>5.0251256281406611E-3</v>
      </c>
      <c r="AE1294" s="1">
        <v>43784</v>
      </c>
      <c r="AF1294">
        <v>2.3029999999999999</v>
      </c>
      <c r="AG1294">
        <v>2.335</v>
      </c>
      <c r="AH1294">
        <v>2.2949999999999999</v>
      </c>
      <c r="AI1294">
        <v>2.3050000000000002</v>
      </c>
      <c r="AJ1294">
        <f t="shared" si="110"/>
        <v>3.4980323567993035E-3</v>
      </c>
      <c r="AL1294" s="1">
        <v>43766</v>
      </c>
      <c r="AM1294">
        <v>141.25</v>
      </c>
      <c r="AN1294">
        <v>141.25</v>
      </c>
      <c r="AO1294">
        <v>140.40039999999999</v>
      </c>
      <c r="AP1294">
        <v>140.63999999999999</v>
      </c>
      <c r="AQ1294">
        <v>5442028</v>
      </c>
      <c r="AR1294">
        <f t="shared" si="111"/>
        <v>-8.6000281968139514E-3</v>
      </c>
    </row>
    <row r="1295" spans="1:44" x14ac:dyDescent="0.2">
      <c r="A1295" s="1">
        <v>43763</v>
      </c>
      <c r="B1295">
        <v>130.24</v>
      </c>
      <c r="C1295">
        <v>131.35</v>
      </c>
      <c r="D1295">
        <v>130.01</v>
      </c>
      <c r="E1295">
        <v>131.03</v>
      </c>
      <c r="F1295">
        <v>210445</v>
      </c>
      <c r="G1295">
        <f t="shared" si="112"/>
        <v>4.908351867474613E-3</v>
      </c>
      <c r="I1295" s="1">
        <v>43763</v>
      </c>
      <c r="J1295">
        <v>3003.32</v>
      </c>
      <c r="K1295">
        <v>3027.39</v>
      </c>
      <c r="L1295">
        <v>3001.94</v>
      </c>
      <c r="M1295">
        <v>3022.55</v>
      </c>
      <c r="N1295">
        <f t="shared" si="108"/>
        <v>5.0659574326260379E-4</v>
      </c>
      <c r="P1295" s="1">
        <v>43763</v>
      </c>
      <c r="Q1295">
        <v>81.62</v>
      </c>
      <c r="R1295">
        <v>81.62</v>
      </c>
      <c r="S1295">
        <v>81.59</v>
      </c>
      <c r="T1295">
        <v>81.59</v>
      </c>
      <c r="U1295">
        <v>1396</v>
      </c>
      <c r="V1295">
        <f t="shared" si="109"/>
        <v>9.8147466568517102E-4</v>
      </c>
      <c r="AE1295" s="1">
        <v>43783</v>
      </c>
      <c r="AF1295">
        <v>2.3660000000000001</v>
      </c>
      <c r="AG1295">
        <v>2.371</v>
      </c>
      <c r="AH1295">
        <v>2.2869999999999999</v>
      </c>
      <c r="AI1295">
        <v>2.3029999999999999</v>
      </c>
      <c r="AJ1295">
        <f t="shared" si="110"/>
        <v>-2.2231722958529307E-2</v>
      </c>
      <c r="AL1295" s="1">
        <v>43763</v>
      </c>
      <c r="AM1295">
        <v>142.79</v>
      </c>
      <c r="AN1295">
        <v>142.83000000000001</v>
      </c>
      <c r="AO1295">
        <v>141.4</v>
      </c>
      <c r="AP1295">
        <v>141.86000000000001</v>
      </c>
      <c r="AQ1295">
        <v>6011459</v>
      </c>
      <c r="AR1295">
        <f t="shared" si="111"/>
        <v>2.3316611319155831E-3</v>
      </c>
    </row>
    <row r="1296" spans="1:44" x14ac:dyDescent="0.2">
      <c r="A1296" s="1">
        <v>43762</v>
      </c>
      <c r="B1296">
        <v>131.13</v>
      </c>
      <c r="C1296">
        <v>131.16999999999999</v>
      </c>
      <c r="D1296">
        <v>129.70089999999999</v>
      </c>
      <c r="E1296">
        <v>130.38999999999999</v>
      </c>
      <c r="F1296">
        <v>406023</v>
      </c>
      <c r="G1296">
        <f t="shared" si="112"/>
        <v>-2.9821073558649242E-3</v>
      </c>
      <c r="I1296" s="1">
        <v>43762</v>
      </c>
      <c r="J1296">
        <v>3014.78</v>
      </c>
      <c r="K1296">
        <v>3016.07</v>
      </c>
      <c r="L1296">
        <v>3000.42</v>
      </c>
      <c r="M1296">
        <v>3010.29</v>
      </c>
      <c r="N1296">
        <f t="shared" si="108"/>
        <v>3.0790215330919715E-3</v>
      </c>
      <c r="P1296" s="1">
        <v>43762</v>
      </c>
      <c r="Q1296">
        <v>81.41</v>
      </c>
      <c r="R1296">
        <v>81.510000000000005</v>
      </c>
      <c r="S1296">
        <v>81.290000000000006</v>
      </c>
      <c r="T1296">
        <v>81.510000000000005</v>
      </c>
      <c r="U1296">
        <v>423</v>
      </c>
      <c r="V1296">
        <f t="shared" si="109"/>
        <v>8.662294270511111E-3</v>
      </c>
      <c r="AE1296" s="1">
        <v>43782</v>
      </c>
      <c r="AF1296">
        <v>2.4119999999999999</v>
      </c>
      <c r="AG1296">
        <v>2.4119999999999999</v>
      </c>
      <c r="AH1296">
        <v>2.339</v>
      </c>
      <c r="AI1296">
        <v>2.3660000000000001</v>
      </c>
      <c r="AJ1296">
        <f t="shared" si="110"/>
        <v>-1.7226890756302491E-2</v>
      </c>
      <c r="AL1296" s="1">
        <v>43762</v>
      </c>
      <c r="AM1296">
        <v>141.02000000000001</v>
      </c>
      <c r="AN1296">
        <v>141.74</v>
      </c>
      <c r="AO1296">
        <v>140.93</v>
      </c>
      <c r="AP1296">
        <v>141.53</v>
      </c>
      <c r="AQ1296">
        <v>6275566</v>
      </c>
      <c r="AR1296">
        <f t="shared" si="111"/>
        <v>7.1159183092578101E-3</v>
      </c>
    </row>
    <row r="1297" spans="1:44" x14ac:dyDescent="0.2">
      <c r="A1297" s="1">
        <v>43761</v>
      </c>
      <c r="B1297">
        <v>130.38</v>
      </c>
      <c r="C1297">
        <v>130.78</v>
      </c>
      <c r="D1297">
        <v>130</v>
      </c>
      <c r="E1297">
        <v>130.78</v>
      </c>
      <c r="F1297">
        <v>232095</v>
      </c>
      <c r="G1297">
        <f t="shared" si="112"/>
        <v>3.6838066001534131E-3</v>
      </c>
      <c r="I1297" s="1">
        <v>43761</v>
      </c>
      <c r="J1297">
        <v>2994.01</v>
      </c>
      <c r="K1297">
        <v>3004.78</v>
      </c>
      <c r="L1297">
        <v>2991.21</v>
      </c>
      <c r="M1297">
        <v>3004.52</v>
      </c>
      <c r="N1297">
        <f t="shared" si="108"/>
        <v>-1.2787809177840454E-3</v>
      </c>
      <c r="P1297" s="1">
        <v>43761</v>
      </c>
      <c r="Q1297">
        <v>81.09</v>
      </c>
      <c r="R1297">
        <v>81.099999999999994</v>
      </c>
      <c r="S1297">
        <v>80.81</v>
      </c>
      <c r="T1297">
        <v>80.81</v>
      </c>
      <c r="U1297">
        <v>831</v>
      </c>
      <c r="V1297">
        <f t="shared" si="109"/>
        <v>-1.7294626312538673E-3</v>
      </c>
      <c r="AE1297" s="1">
        <v>43781</v>
      </c>
      <c r="AF1297">
        <v>2.427</v>
      </c>
      <c r="AG1297">
        <v>2.4350000000000001</v>
      </c>
      <c r="AH1297">
        <v>2.38</v>
      </c>
      <c r="AI1297">
        <v>2.4119999999999999</v>
      </c>
      <c r="AJ1297">
        <f t="shared" si="110"/>
        <v>-1.9365471775855028E-2</v>
      </c>
      <c r="AL1297" s="1">
        <v>43761</v>
      </c>
      <c r="AM1297">
        <v>140.59</v>
      </c>
      <c r="AN1297">
        <v>141</v>
      </c>
      <c r="AO1297">
        <v>140.5</v>
      </c>
      <c r="AP1297">
        <v>140.53</v>
      </c>
      <c r="AQ1297">
        <v>4160001</v>
      </c>
      <c r="AR1297">
        <f t="shared" si="111"/>
        <v>2.3537803138374645E-3</v>
      </c>
    </row>
    <row r="1298" spans="1:44" x14ac:dyDescent="0.2">
      <c r="A1298" s="1">
        <v>43760</v>
      </c>
      <c r="B1298">
        <v>130.25</v>
      </c>
      <c r="C1298">
        <v>130.9905</v>
      </c>
      <c r="D1298">
        <v>129.58000000000001</v>
      </c>
      <c r="E1298">
        <v>130.30000000000001</v>
      </c>
      <c r="F1298">
        <v>298641</v>
      </c>
      <c r="G1298">
        <f t="shared" si="112"/>
        <v>2.1535148438701825E-3</v>
      </c>
      <c r="I1298" s="1">
        <v>43760</v>
      </c>
      <c r="J1298">
        <v>3010.73</v>
      </c>
      <c r="K1298">
        <v>3014.57</v>
      </c>
      <c r="L1298">
        <v>2995.04</v>
      </c>
      <c r="M1298">
        <v>2995.99</v>
      </c>
      <c r="N1298">
        <f t="shared" si="108"/>
        <v>-1.0349374864371291E-4</v>
      </c>
      <c r="P1298" s="1">
        <v>43760</v>
      </c>
      <c r="Q1298">
        <v>80.95</v>
      </c>
      <c r="R1298">
        <v>80.95</v>
      </c>
      <c r="S1298">
        <v>80.95</v>
      </c>
      <c r="T1298">
        <v>80.95</v>
      </c>
      <c r="U1298">
        <v>98</v>
      </c>
      <c r="V1298">
        <f t="shared" si="109"/>
        <v>-1.2443576918384727E-2</v>
      </c>
      <c r="AE1298" s="1">
        <v>43779</v>
      </c>
      <c r="AF1298">
        <v>2.427</v>
      </c>
      <c r="AG1298">
        <v>2.427</v>
      </c>
      <c r="AH1298">
        <v>2.427</v>
      </c>
      <c r="AI1298">
        <v>2.427</v>
      </c>
      <c r="AJ1298">
        <f t="shared" si="110"/>
        <v>2.6215644820295911E-2</v>
      </c>
      <c r="AL1298" s="1">
        <v>43760</v>
      </c>
      <c r="AM1298">
        <v>140.13</v>
      </c>
      <c r="AN1298">
        <v>140.30000000000001</v>
      </c>
      <c r="AO1298">
        <v>139.72</v>
      </c>
      <c r="AP1298">
        <v>140.19999999999999</v>
      </c>
      <c r="AQ1298">
        <v>3885045</v>
      </c>
      <c r="AR1298">
        <f t="shared" si="111"/>
        <v>2.9329708848987524E-3</v>
      </c>
    </row>
    <row r="1299" spans="1:44" x14ac:dyDescent="0.2">
      <c r="A1299" s="1">
        <v>43759</v>
      </c>
      <c r="B1299">
        <v>129.77000000000001</v>
      </c>
      <c r="C1299">
        <v>130.49</v>
      </c>
      <c r="D1299">
        <v>129.77000000000001</v>
      </c>
      <c r="E1299">
        <v>130.02000000000001</v>
      </c>
      <c r="F1299">
        <v>211577</v>
      </c>
      <c r="G1299">
        <f t="shared" si="112"/>
        <v>8.2977898410238216E-3</v>
      </c>
      <c r="I1299" s="1">
        <v>43759</v>
      </c>
      <c r="J1299">
        <v>2996.48</v>
      </c>
      <c r="K1299">
        <v>3007.33</v>
      </c>
      <c r="L1299">
        <v>2995.35</v>
      </c>
      <c r="M1299">
        <v>3006.72</v>
      </c>
      <c r="N1299">
        <f t="shared" si="108"/>
        <v>6.3971830891271283E-3</v>
      </c>
      <c r="P1299" s="1">
        <v>43759</v>
      </c>
      <c r="Q1299">
        <v>81.94</v>
      </c>
      <c r="R1299">
        <v>81.97</v>
      </c>
      <c r="S1299">
        <v>81.94</v>
      </c>
      <c r="T1299">
        <v>81.97</v>
      </c>
      <c r="U1299">
        <v>599</v>
      </c>
      <c r="V1299">
        <f t="shared" si="109"/>
        <v>3.7962282635317451E-3</v>
      </c>
      <c r="AE1299" s="1">
        <v>43777</v>
      </c>
      <c r="AF1299">
        <v>2.4009999999999998</v>
      </c>
      <c r="AG1299">
        <v>2.4300000000000002</v>
      </c>
      <c r="AH1299">
        <v>2.3650000000000002</v>
      </c>
      <c r="AI1299">
        <v>2.427</v>
      </c>
      <c r="AJ1299">
        <f t="shared" si="110"/>
        <v>3.0052264808362542E-2</v>
      </c>
      <c r="AL1299" s="1">
        <v>43759</v>
      </c>
      <c r="AM1299">
        <v>140.72</v>
      </c>
      <c r="AN1299">
        <v>140.76</v>
      </c>
      <c r="AO1299">
        <v>139.6</v>
      </c>
      <c r="AP1299">
        <v>139.79</v>
      </c>
      <c r="AQ1299">
        <v>8314307</v>
      </c>
      <c r="AR1299">
        <f t="shared" si="111"/>
        <v>-4.7700412928948872E-3</v>
      </c>
    </row>
    <row r="1300" spans="1:44" x14ac:dyDescent="0.2">
      <c r="A1300" s="1">
        <v>43756</v>
      </c>
      <c r="B1300">
        <v>128.66999999999999</v>
      </c>
      <c r="C1300">
        <v>129.19999999999999</v>
      </c>
      <c r="D1300">
        <v>128.18</v>
      </c>
      <c r="E1300">
        <v>128.94999999999999</v>
      </c>
      <c r="F1300">
        <v>190096</v>
      </c>
      <c r="G1300">
        <f t="shared" si="112"/>
        <v>-7.7489345215050543E-4</v>
      </c>
      <c r="I1300" s="1">
        <v>43756</v>
      </c>
      <c r="J1300">
        <v>2996.84</v>
      </c>
      <c r="K1300">
        <v>3000</v>
      </c>
      <c r="L1300">
        <v>2976.31</v>
      </c>
      <c r="M1300">
        <v>2986.2</v>
      </c>
      <c r="N1300">
        <f t="shared" si="108"/>
        <v>-5.1741599510660907E-3</v>
      </c>
      <c r="P1300" s="1">
        <v>43756</v>
      </c>
      <c r="Q1300">
        <v>81.790000000000006</v>
      </c>
      <c r="R1300">
        <v>81.83</v>
      </c>
      <c r="S1300">
        <v>81.62</v>
      </c>
      <c r="T1300">
        <v>81.66</v>
      </c>
      <c r="U1300">
        <v>1110</v>
      </c>
      <c r="V1300">
        <f t="shared" si="109"/>
        <v>-4.3891733723482014E-3</v>
      </c>
      <c r="AE1300" s="1">
        <v>43776</v>
      </c>
      <c r="AF1300">
        <v>2.319</v>
      </c>
      <c r="AG1300">
        <v>2.444</v>
      </c>
      <c r="AH1300">
        <v>2.2959999999999998</v>
      </c>
      <c r="AI1300">
        <v>2.4009999999999998</v>
      </c>
      <c r="AJ1300">
        <f t="shared" si="110"/>
        <v>3.9352864013991679E-3</v>
      </c>
      <c r="AL1300" s="1">
        <v>43756</v>
      </c>
      <c r="AM1300">
        <v>140.5</v>
      </c>
      <c r="AN1300">
        <v>140.71</v>
      </c>
      <c r="AO1300">
        <v>140.32</v>
      </c>
      <c r="AP1300">
        <v>140.46</v>
      </c>
      <c r="AQ1300">
        <v>6416213</v>
      </c>
      <c r="AR1300">
        <f t="shared" si="111"/>
        <v>-1.0667804565820758E-3</v>
      </c>
    </row>
    <row r="1301" spans="1:44" x14ac:dyDescent="0.2">
      <c r="A1301" s="1">
        <v>43755</v>
      </c>
      <c r="B1301">
        <v>128.51</v>
      </c>
      <c r="C1301">
        <v>129.1174</v>
      </c>
      <c r="D1301">
        <v>128.18389999999999</v>
      </c>
      <c r="E1301">
        <v>129.05000000000001</v>
      </c>
      <c r="F1301">
        <v>249255</v>
      </c>
      <c r="G1301">
        <f t="shared" si="112"/>
        <v>8.8336460287680562E-3</v>
      </c>
      <c r="I1301" s="1">
        <v>43755</v>
      </c>
      <c r="J1301">
        <v>3000.77</v>
      </c>
      <c r="K1301">
        <v>3008.29</v>
      </c>
      <c r="L1301">
        <v>2991.79</v>
      </c>
      <c r="M1301">
        <v>2997.95</v>
      </c>
      <c r="N1301">
        <f t="shared" si="108"/>
        <v>2.20755728259418E-3</v>
      </c>
      <c r="P1301" s="1">
        <v>43755</v>
      </c>
      <c r="Q1301">
        <v>81.96</v>
      </c>
      <c r="R1301">
        <v>82.06</v>
      </c>
      <c r="S1301">
        <v>81.95</v>
      </c>
      <c r="T1301">
        <v>82.02</v>
      </c>
      <c r="U1301">
        <v>1296</v>
      </c>
      <c r="V1301">
        <f t="shared" si="109"/>
        <v>7.7405086619977328E-3</v>
      </c>
      <c r="AE1301" s="1">
        <v>43775</v>
      </c>
      <c r="AF1301">
        <v>2.3410000000000002</v>
      </c>
      <c r="AG1301">
        <v>2.3410000000000002</v>
      </c>
      <c r="AH1301">
        <v>2.2869999999999999</v>
      </c>
      <c r="AI1301">
        <v>2.319</v>
      </c>
      <c r="AJ1301">
        <f t="shared" si="110"/>
        <v>1.0159010600706772E-2</v>
      </c>
      <c r="AL1301" s="1">
        <v>43755</v>
      </c>
      <c r="AM1301">
        <v>140.5</v>
      </c>
      <c r="AN1301">
        <v>141.12</v>
      </c>
      <c r="AO1301">
        <v>140.41999999999999</v>
      </c>
      <c r="AP1301">
        <v>140.61000000000001</v>
      </c>
      <c r="AQ1301">
        <v>6224288</v>
      </c>
      <c r="AR1301">
        <f t="shared" si="111"/>
        <v>1.4243999715121221E-3</v>
      </c>
    </row>
    <row r="1302" spans="1:44" x14ac:dyDescent="0.2">
      <c r="A1302" s="1">
        <v>43754</v>
      </c>
      <c r="B1302">
        <v>127.73</v>
      </c>
      <c r="C1302">
        <v>128.54</v>
      </c>
      <c r="D1302">
        <v>127.63</v>
      </c>
      <c r="E1302">
        <v>127.92</v>
      </c>
      <c r="F1302">
        <v>532843</v>
      </c>
      <c r="G1302">
        <f t="shared" si="112"/>
        <v>-2.3446658851114605E-4</v>
      </c>
      <c r="I1302" s="1">
        <v>43754</v>
      </c>
      <c r="J1302">
        <v>2989.68</v>
      </c>
      <c r="K1302">
        <v>2997.54</v>
      </c>
      <c r="L1302">
        <v>2985.2</v>
      </c>
      <c r="M1302">
        <v>2989.69</v>
      </c>
      <c r="N1302">
        <f t="shared" si="108"/>
        <v>3.8976193919174639E-3</v>
      </c>
      <c r="P1302" s="1">
        <v>43754</v>
      </c>
      <c r="Q1302">
        <v>81.19</v>
      </c>
      <c r="R1302">
        <v>81.39</v>
      </c>
      <c r="S1302">
        <v>81.19</v>
      </c>
      <c r="T1302">
        <v>81.39</v>
      </c>
      <c r="U1302">
        <v>1385</v>
      </c>
      <c r="V1302">
        <f t="shared" si="109"/>
        <v>-4.647181117769298E-3</v>
      </c>
      <c r="AE1302" s="1">
        <v>43774</v>
      </c>
      <c r="AF1302">
        <v>2.2639999999999998</v>
      </c>
      <c r="AG1302">
        <v>2.3570000000000002</v>
      </c>
      <c r="AH1302">
        <v>2.2639999999999998</v>
      </c>
      <c r="AI1302">
        <v>2.3410000000000002</v>
      </c>
      <c r="AJ1302">
        <f t="shared" si="110"/>
        <v>3.520804755372655E-2</v>
      </c>
      <c r="AL1302" s="1">
        <v>43754</v>
      </c>
      <c r="AM1302">
        <v>140.13999999999999</v>
      </c>
      <c r="AN1302">
        <v>140.53</v>
      </c>
      <c r="AO1302">
        <v>139.69880000000001</v>
      </c>
      <c r="AP1302">
        <v>140.41</v>
      </c>
      <c r="AQ1302">
        <v>10363890</v>
      </c>
      <c r="AR1302">
        <f t="shared" si="111"/>
        <v>5.7302485495307129E-3</v>
      </c>
    </row>
    <row r="1303" spans="1:44" x14ac:dyDescent="0.2">
      <c r="A1303" s="1">
        <v>43753</v>
      </c>
      <c r="B1303">
        <v>127.23</v>
      </c>
      <c r="C1303">
        <v>128.41</v>
      </c>
      <c r="D1303">
        <v>126.73</v>
      </c>
      <c r="E1303">
        <v>127.95</v>
      </c>
      <c r="F1303">
        <v>263520</v>
      </c>
      <c r="G1303">
        <f t="shared" si="112"/>
        <v>9.1489865131319237E-3</v>
      </c>
      <c r="I1303" s="1">
        <v>43753</v>
      </c>
      <c r="J1303">
        <v>2973.61</v>
      </c>
      <c r="K1303">
        <v>3003.28</v>
      </c>
      <c r="L1303">
        <v>2973.61</v>
      </c>
      <c r="M1303">
        <v>2995.68</v>
      </c>
      <c r="N1303">
        <f t="shared" si="108"/>
        <v>3.6011529089350685E-3</v>
      </c>
      <c r="P1303" s="1">
        <v>43753</v>
      </c>
      <c r="Q1303">
        <v>81.849999999999994</v>
      </c>
      <c r="R1303">
        <v>81.849999999999994</v>
      </c>
      <c r="S1303">
        <v>81.77</v>
      </c>
      <c r="T1303">
        <v>81.77</v>
      </c>
      <c r="U1303">
        <v>242</v>
      </c>
      <c r="V1303">
        <f t="shared" si="109"/>
        <v>6.7717311007140747E-3</v>
      </c>
      <c r="AE1303" s="1">
        <v>43773</v>
      </c>
      <c r="AF1303">
        <v>2.194</v>
      </c>
      <c r="AG1303">
        <v>2.2829999999999999</v>
      </c>
      <c r="AH1303">
        <v>2.1869999999999998</v>
      </c>
      <c r="AI1303">
        <v>2.2639999999999998</v>
      </c>
      <c r="AJ1303">
        <f t="shared" si="110"/>
        <v>9.6952908587257195E-3</v>
      </c>
      <c r="AL1303" s="1">
        <v>43753</v>
      </c>
      <c r="AM1303">
        <v>140.27000000000001</v>
      </c>
      <c r="AN1303">
        <v>140.30000000000001</v>
      </c>
      <c r="AO1303">
        <v>139.21</v>
      </c>
      <c r="AP1303">
        <v>139.61000000000001</v>
      </c>
      <c r="AQ1303">
        <v>9131732</v>
      </c>
      <c r="AR1303">
        <f t="shared" si="111"/>
        <v>-6.9706237997011859E-3</v>
      </c>
    </row>
    <row r="1304" spans="1:44" x14ac:dyDescent="0.2">
      <c r="A1304" s="1">
        <v>43752</v>
      </c>
      <c r="B1304">
        <v>127</v>
      </c>
      <c r="C1304">
        <v>127.01</v>
      </c>
      <c r="D1304">
        <v>126.1579</v>
      </c>
      <c r="E1304">
        <v>126.79</v>
      </c>
      <c r="F1304">
        <v>168815</v>
      </c>
      <c r="G1304">
        <f t="shared" si="112"/>
        <v>-3.4583038591526976E-3</v>
      </c>
      <c r="I1304" s="1">
        <v>43752</v>
      </c>
      <c r="J1304">
        <v>2965.81</v>
      </c>
      <c r="K1304">
        <v>2972.84</v>
      </c>
      <c r="L1304">
        <v>2962.94</v>
      </c>
      <c r="M1304">
        <v>2966.15</v>
      </c>
      <c r="N1304">
        <f t="shared" si="108"/>
        <v>-4.3873415072917326E-5</v>
      </c>
      <c r="P1304" s="1">
        <v>43752</v>
      </c>
      <c r="Q1304">
        <v>81.41</v>
      </c>
      <c r="R1304">
        <v>81.41</v>
      </c>
      <c r="S1304">
        <v>81.17</v>
      </c>
      <c r="T1304">
        <v>81.22</v>
      </c>
      <c r="U1304">
        <v>852</v>
      </c>
      <c r="V1304">
        <f t="shared" si="109"/>
        <v>-2.5789021245242287E-3</v>
      </c>
      <c r="AE1304" s="1">
        <v>43770</v>
      </c>
      <c r="AF1304">
        <v>2.1789999999999998</v>
      </c>
      <c r="AG1304">
        <v>2.2309999999999999</v>
      </c>
      <c r="AH1304">
        <v>2.1659999999999999</v>
      </c>
      <c r="AI1304">
        <v>2.194</v>
      </c>
      <c r="AJ1304">
        <f t="shared" si="110"/>
        <v>4.6189376443412928E-4</v>
      </c>
      <c r="AL1304" s="1">
        <v>43752</v>
      </c>
      <c r="AM1304">
        <v>140.44999999999999</v>
      </c>
      <c r="AN1304">
        <v>140.82</v>
      </c>
      <c r="AO1304">
        <v>140.34</v>
      </c>
      <c r="AP1304">
        <v>140.59</v>
      </c>
      <c r="AQ1304">
        <v>4009169</v>
      </c>
      <c r="AR1304">
        <f t="shared" si="111"/>
        <v>3.9991430407769922E-3</v>
      </c>
    </row>
    <row r="1305" spans="1:44" x14ac:dyDescent="0.2">
      <c r="A1305" s="1">
        <v>43749</v>
      </c>
      <c r="B1305">
        <v>126.63</v>
      </c>
      <c r="C1305">
        <v>128.43</v>
      </c>
      <c r="D1305">
        <v>126.63</v>
      </c>
      <c r="E1305">
        <v>127.23</v>
      </c>
      <c r="F1305">
        <v>250797</v>
      </c>
      <c r="G1305">
        <f t="shared" si="112"/>
        <v>1.7514395393474068E-2</v>
      </c>
      <c r="I1305" s="1">
        <v>43749</v>
      </c>
      <c r="J1305">
        <v>2963.07</v>
      </c>
      <c r="K1305">
        <v>2993.28</v>
      </c>
      <c r="L1305">
        <v>2963.07</v>
      </c>
      <c r="M1305">
        <v>2970.27</v>
      </c>
      <c r="N1305">
        <f t="shared" si="108"/>
        <v>1.5751837428696892E-2</v>
      </c>
      <c r="P1305" s="1">
        <v>43749</v>
      </c>
      <c r="Q1305">
        <v>81.84</v>
      </c>
      <c r="R1305">
        <v>81.88</v>
      </c>
      <c r="S1305">
        <v>81.430000000000007</v>
      </c>
      <c r="T1305">
        <v>81.430000000000007</v>
      </c>
      <c r="U1305">
        <v>1237</v>
      </c>
      <c r="V1305">
        <f t="shared" si="109"/>
        <v>8.7958374628345892E-3</v>
      </c>
      <c r="AE1305" s="1">
        <v>43769</v>
      </c>
      <c r="AF1305">
        <v>2.258</v>
      </c>
      <c r="AG1305">
        <v>2.274</v>
      </c>
      <c r="AH1305">
        <v>2.165</v>
      </c>
      <c r="AI1305">
        <v>2.1789999999999998</v>
      </c>
      <c r="AJ1305">
        <f t="shared" si="110"/>
        <v>-3.8205242114615665E-2</v>
      </c>
      <c r="AL1305" s="1">
        <v>43749</v>
      </c>
      <c r="AM1305">
        <v>139.97</v>
      </c>
      <c r="AN1305">
        <v>140.19</v>
      </c>
      <c r="AO1305">
        <v>138.91</v>
      </c>
      <c r="AP1305">
        <v>140.03</v>
      </c>
      <c r="AQ1305">
        <v>11425540</v>
      </c>
      <c r="AR1305">
        <f t="shared" si="111"/>
        <v>-5.539379305447064E-3</v>
      </c>
    </row>
    <row r="1306" spans="1:44" x14ac:dyDescent="0.2">
      <c r="A1306" s="1">
        <v>43748</v>
      </c>
      <c r="B1306">
        <v>124.5</v>
      </c>
      <c r="C1306">
        <v>125.6</v>
      </c>
      <c r="D1306">
        <v>124.5</v>
      </c>
      <c r="E1306">
        <v>125.04</v>
      </c>
      <c r="F1306">
        <v>609139</v>
      </c>
      <c r="G1306">
        <f t="shared" si="112"/>
        <v>5.791505791505897E-3</v>
      </c>
      <c r="I1306" s="1">
        <v>43748</v>
      </c>
      <c r="J1306">
        <v>2918.55</v>
      </c>
      <c r="K1306">
        <v>2948.46</v>
      </c>
      <c r="L1306">
        <v>2917.12</v>
      </c>
      <c r="M1306">
        <v>2938.13</v>
      </c>
      <c r="N1306">
        <f t="shared" si="108"/>
        <v>3.3397422448158453E-3</v>
      </c>
      <c r="P1306" s="1">
        <v>43748</v>
      </c>
      <c r="Q1306">
        <v>80.53</v>
      </c>
      <c r="R1306">
        <v>80.819999999999993</v>
      </c>
      <c r="S1306">
        <v>80.53</v>
      </c>
      <c r="T1306">
        <v>80.72</v>
      </c>
      <c r="U1306">
        <v>433</v>
      </c>
      <c r="V1306">
        <f t="shared" si="109"/>
        <v>5.4808171400099366E-3</v>
      </c>
      <c r="AE1306" s="1">
        <v>43768</v>
      </c>
      <c r="AF1306">
        <v>2.3359999999999999</v>
      </c>
      <c r="AG1306">
        <v>2.3420000000000001</v>
      </c>
      <c r="AH1306">
        <v>2.2509999999999999</v>
      </c>
      <c r="AI1306">
        <v>2.258</v>
      </c>
      <c r="AJ1306">
        <f t="shared" si="110"/>
        <v>-2.4273948851322086E-2</v>
      </c>
      <c r="AL1306" s="1">
        <v>43748</v>
      </c>
      <c r="AM1306">
        <v>141.59</v>
      </c>
      <c r="AN1306">
        <v>141.66</v>
      </c>
      <c r="AO1306">
        <v>140.578</v>
      </c>
      <c r="AP1306">
        <v>140.81</v>
      </c>
      <c r="AQ1306">
        <v>9331584</v>
      </c>
      <c r="AR1306">
        <f t="shared" si="111"/>
        <v>-8.7293206617388881E-3</v>
      </c>
    </row>
    <row r="1307" spans="1:44" x14ac:dyDescent="0.2">
      <c r="A1307" s="1">
        <v>43747</v>
      </c>
      <c r="B1307">
        <v>124.6</v>
      </c>
      <c r="C1307">
        <v>124.92</v>
      </c>
      <c r="D1307">
        <v>123.7848</v>
      </c>
      <c r="E1307">
        <v>124.32</v>
      </c>
      <c r="F1307">
        <v>333606</v>
      </c>
      <c r="G1307">
        <f t="shared" si="112"/>
        <v>4.6872474543397311E-3</v>
      </c>
      <c r="I1307" s="1">
        <v>43747</v>
      </c>
      <c r="J1307">
        <v>2911.1</v>
      </c>
      <c r="K1307">
        <v>2929.32</v>
      </c>
      <c r="L1307">
        <v>2907.41</v>
      </c>
      <c r="M1307">
        <v>2919.4</v>
      </c>
      <c r="N1307">
        <f t="shared" si="108"/>
        <v>5.0991129272019526E-3</v>
      </c>
      <c r="P1307" s="1">
        <v>43747</v>
      </c>
      <c r="Q1307">
        <v>80.33</v>
      </c>
      <c r="R1307">
        <v>80.36</v>
      </c>
      <c r="S1307">
        <v>80.28</v>
      </c>
      <c r="T1307">
        <v>80.28</v>
      </c>
      <c r="U1307">
        <v>416</v>
      </c>
      <c r="V1307">
        <f t="shared" si="109"/>
        <v>7.783078081847911E-3</v>
      </c>
      <c r="AE1307" s="1">
        <v>43767</v>
      </c>
      <c r="AF1307">
        <v>2.3359999999999999</v>
      </c>
      <c r="AG1307">
        <v>2.3540000000000001</v>
      </c>
      <c r="AH1307">
        <v>2.3069999999999999</v>
      </c>
      <c r="AI1307">
        <v>2.3359999999999999</v>
      </c>
      <c r="AJ1307">
        <f t="shared" si="110"/>
        <v>7.8636959370903415E-3</v>
      </c>
      <c r="AL1307" s="1">
        <v>43747</v>
      </c>
      <c r="AM1307">
        <v>142.16</v>
      </c>
      <c r="AN1307">
        <v>142.58000000000001</v>
      </c>
      <c r="AO1307">
        <v>141.62</v>
      </c>
      <c r="AP1307">
        <v>142.05000000000001</v>
      </c>
      <c r="AQ1307">
        <v>7052811</v>
      </c>
      <c r="AR1307">
        <f t="shared" si="111"/>
        <v>9.1600901916589551E-4</v>
      </c>
    </row>
    <row r="1308" spans="1:44" x14ac:dyDescent="0.2">
      <c r="A1308" s="1">
        <v>43746</v>
      </c>
      <c r="B1308">
        <v>124.87</v>
      </c>
      <c r="C1308">
        <v>124.87</v>
      </c>
      <c r="D1308">
        <v>123.605</v>
      </c>
      <c r="E1308">
        <v>123.74</v>
      </c>
      <c r="F1308">
        <v>342738</v>
      </c>
      <c r="G1308">
        <f t="shared" si="112"/>
        <v>-1.5984095427435428E-2</v>
      </c>
      <c r="I1308" s="1">
        <v>43746</v>
      </c>
      <c r="J1308">
        <v>2920.4</v>
      </c>
      <c r="K1308">
        <v>2925.47</v>
      </c>
      <c r="L1308">
        <v>2892.66</v>
      </c>
      <c r="M1308">
        <v>2893.06</v>
      </c>
      <c r="N1308">
        <f t="shared" si="108"/>
        <v>-1.4654185742315234E-2</v>
      </c>
      <c r="P1308" s="1">
        <v>43746</v>
      </c>
      <c r="Q1308">
        <v>79.83</v>
      </c>
      <c r="R1308">
        <v>79.83</v>
      </c>
      <c r="S1308">
        <v>79.66</v>
      </c>
      <c r="T1308">
        <v>79.66</v>
      </c>
      <c r="U1308">
        <v>367</v>
      </c>
      <c r="V1308">
        <f t="shared" si="109"/>
        <v>-1.6178831666049182E-2</v>
      </c>
      <c r="AE1308" s="1">
        <v>43766</v>
      </c>
      <c r="AF1308">
        <v>2.2890000000000001</v>
      </c>
      <c r="AG1308">
        <v>2.351</v>
      </c>
      <c r="AH1308">
        <v>2.2890000000000001</v>
      </c>
      <c r="AI1308">
        <v>2.3359999999999999</v>
      </c>
      <c r="AJ1308">
        <f t="shared" si="110"/>
        <v>2.0508247882300608E-2</v>
      </c>
      <c r="AL1308" s="1">
        <v>43746</v>
      </c>
      <c r="AM1308">
        <v>142.03</v>
      </c>
      <c r="AN1308">
        <v>142.29</v>
      </c>
      <c r="AO1308">
        <v>141.16999999999999</v>
      </c>
      <c r="AP1308">
        <v>141.91999999999999</v>
      </c>
      <c r="AQ1308">
        <v>10485490</v>
      </c>
      <c r="AR1308">
        <f t="shared" si="111"/>
        <v>8.7426256308194596E-3</v>
      </c>
    </row>
    <row r="1309" spans="1:44" x14ac:dyDescent="0.2">
      <c r="A1309" s="1">
        <v>43745</v>
      </c>
      <c r="B1309">
        <v>125.98</v>
      </c>
      <c r="C1309">
        <v>126.7</v>
      </c>
      <c r="D1309">
        <v>125.47709999999999</v>
      </c>
      <c r="E1309">
        <v>125.75</v>
      </c>
      <c r="F1309">
        <v>270475</v>
      </c>
      <c r="G1309">
        <f t="shared" si="112"/>
        <v>-4.512349588347001E-3</v>
      </c>
      <c r="I1309" s="1">
        <v>43745</v>
      </c>
      <c r="J1309">
        <v>2944.23</v>
      </c>
      <c r="K1309">
        <v>2959.75</v>
      </c>
      <c r="L1309">
        <v>2935.68</v>
      </c>
      <c r="M1309">
        <v>2938.79</v>
      </c>
      <c r="N1309">
        <f t="shared" si="108"/>
        <v>5.8659064744257068E-3</v>
      </c>
      <c r="P1309" s="1">
        <v>43745</v>
      </c>
      <c r="Q1309">
        <v>80.94</v>
      </c>
      <c r="R1309">
        <v>81.11</v>
      </c>
      <c r="S1309">
        <v>80.94</v>
      </c>
      <c r="T1309">
        <v>80.97</v>
      </c>
      <c r="U1309">
        <v>508</v>
      </c>
      <c r="V1309">
        <f t="shared" si="109"/>
        <v>-1.7260510417951001E-3</v>
      </c>
      <c r="AE1309" s="1">
        <v>43763</v>
      </c>
      <c r="AF1309">
        <v>2.2639999999999998</v>
      </c>
      <c r="AG1309">
        <v>2.298</v>
      </c>
      <c r="AH1309">
        <v>2.2429999999999999</v>
      </c>
      <c r="AI1309">
        <v>2.2890000000000001</v>
      </c>
      <c r="AJ1309">
        <f t="shared" si="110"/>
        <v>8.9968511021142686E-3</v>
      </c>
      <c r="AL1309" s="1">
        <v>43745</v>
      </c>
      <c r="AM1309">
        <v>141.16</v>
      </c>
      <c r="AN1309">
        <v>141.77090000000001</v>
      </c>
      <c r="AO1309">
        <v>140.24</v>
      </c>
      <c r="AP1309">
        <v>140.69</v>
      </c>
      <c r="AQ1309">
        <v>6162696</v>
      </c>
      <c r="AR1309">
        <f t="shared" si="111"/>
        <v>-8.5271317829457918E-3</v>
      </c>
    </row>
    <row r="1310" spans="1:44" x14ac:dyDescent="0.2">
      <c r="A1310" s="1">
        <v>43742</v>
      </c>
      <c r="B1310">
        <v>125.3</v>
      </c>
      <c r="C1310">
        <v>126.32</v>
      </c>
      <c r="D1310">
        <v>124.6964</v>
      </c>
      <c r="E1310">
        <v>126.32</v>
      </c>
      <c r="F1310">
        <v>226845</v>
      </c>
      <c r="G1310">
        <f t="shared" si="112"/>
        <v>1.0155937624949988E-2</v>
      </c>
      <c r="I1310" s="1">
        <v>43742</v>
      </c>
      <c r="J1310">
        <v>2918.56</v>
      </c>
      <c r="K1310">
        <v>2953.74</v>
      </c>
      <c r="L1310">
        <v>2918.56</v>
      </c>
      <c r="M1310">
        <v>2952.01</v>
      </c>
      <c r="N1310">
        <f t="shared" si="108"/>
        <v>2.192623094322706E-2</v>
      </c>
      <c r="P1310" s="1">
        <v>43742</v>
      </c>
      <c r="Q1310">
        <v>80.25</v>
      </c>
      <c r="R1310">
        <v>81.11</v>
      </c>
      <c r="S1310">
        <v>80.25</v>
      </c>
      <c r="T1310">
        <v>81.11</v>
      </c>
      <c r="U1310">
        <v>524</v>
      </c>
      <c r="V1310">
        <f t="shared" si="109"/>
        <v>1.5270997621729863E-2</v>
      </c>
      <c r="AE1310" s="1">
        <v>43762</v>
      </c>
      <c r="AF1310">
        <v>2.2570000000000001</v>
      </c>
      <c r="AG1310">
        <v>2.2719999999999998</v>
      </c>
      <c r="AH1310">
        <v>2.2229999999999999</v>
      </c>
      <c r="AI1310">
        <v>2.2639999999999998</v>
      </c>
      <c r="AJ1310">
        <f t="shared" si="110"/>
        <v>2.7063599458727033E-3</v>
      </c>
      <c r="AL1310" s="1">
        <v>43742</v>
      </c>
      <c r="AM1310">
        <v>141.47999999999999</v>
      </c>
      <c r="AN1310">
        <v>142.31</v>
      </c>
      <c r="AO1310">
        <v>141.13999999999999</v>
      </c>
      <c r="AP1310">
        <v>141.9</v>
      </c>
      <c r="AQ1310">
        <v>9689966</v>
      </c>
      <c r="AR1310">
        <f t="shared" si="111"/>
        <v>0</v>
      </c>
    </row>
    <row r="1311" spans="1:44" x14ac:dyDescent="0.2">
      <c r="A1311" s="1">
        <v>43741</v>
      </c>
      <c r="B1311">
        <v>124.48</v>
      </c>
      <c r="C1311">
        <v>125.06</v>
      </c>
      <c r="D1311">
        <v>122.991</v>
      </c>
      <c r="E1311">
        <v>125.05</v>
      </c>
      <c r="F1311">
        <v>292881</v>
      </c>
      <c r="G1311">
        <f t="shared" si="112"/>
        <v>2.7263250741721068E-3</v>
      </c>
      <c r="I1311" s="1">
        <v>43741</v>
      </c>
      <c r="J1311">
        <v>2885.38</v>
      </c>
      <c r="K1311">
        <v>2911.13</v>
      </c>
      <c r="L1311">
        <v>2855.94</v>
      </c>
      <c r="M1311">
        <v>2910.63</v>
      </c>
      <c r="N1311">
        <f t="shared" si="108"/>
        <v>-6.6053782179043606E-3</v>
      </c>
      <c r="P1311" s="1">
        <v>43741</v>
      </c>
      <c r="Q1311">
        <v>78.739999999999995</v>
      </c>
      <c r="R1311">
        <v>79.89</v>
      </c>
      <c r="S1311">
        <v>78.739999999999995</v>
      </c>
      <c r="T1311">
        <v>79.89</v>
      </c>
      <c r="U1311">
        <v>592</v>
      </c>
      <c r="V1311">
        <f t="shared" si="109"/>
        <v>1.1265822784810134E-2</v>
      </c>
      <c r="AE1311" s="1">
        <v>43761</v>
      </c>
      <c r="AF1311">
        <v>2.2570000000000001</v>
      </c>
      <c r="AG1311">
        <v>2.2599999999999998</v>
      </c>
      <c r="AH1311">
        <v>2.2170000000000001</v>
      </c>
      <c r="AI1311">
        <v>2.2570000000000001</v>
      </c>
      <c r="AJ1311">
        <f t="shared" si="110"/>
        <v>-1.4228546020453547E-2</v>
      </c>
      <c r="AL1311" s="1">
        <v>43741</v>
      </c>
      <c r="AM1311">
        <v>141.36000000000001</v>
      </c>
      <c r="AN1311">
        <v>143.25</v>
      </c>
      <c r="AO1311">
        <v>141.29</v>
      </c>
      <c r="AP1311">
        <v>141.9</v>
      </c>
      <c r="AQ1311">
        <v>12407860</v>
      </c>
      <c r="AR1311">
        <f t="shared" si="111"/>
        <v>4.5306526971542888E-3</v>
      </c>
    </row>
    <row r="1312" spans="1:44" x14ac:dyDescent="0.2">
      <c r="A1312" s="1">
        <v>43740</v>
      </c>
      <c r="B1312">
        <v>125.71</v>
      </c>
      <c r="C1312">
        <v>125.71</v>
      </c>
      <c r="D1312">
        <v>123.92</v>
      </c>
      <c r="E1312">
        <v>124.71</v>
      </c>
      <c r="F1312">
        <v>342708</v>
      </c>
      <c r="G1312">
        <f t="shared" si="112"/>
        <v>-1.4150197628458547E-2</v>
      </c>
      <c r="I1312" s="1">
        <v>43740</v>
      </c>
      <c r="J1312">
        <v>2924.78</v>
      </c>
      <c r="K1312">
        <v>2924.78</v>
      </c>
      <c r="L1312">
        <v>2874.93</v>
      </c>
      <c r="M1312">
        <v>2887.61</v>
      </c>
      <c r="N1312">
        <f t="shared" si="108"/>
        <v>-2.1700071460169459E-2</v>
      </c>
      <c r="P1312" s="1">
        <v>43740</v>
      </c>
      <c r="Q1312">
        <v>78.72</v>
      </c>
      <c r="R1312">
        <v>79.09</v>
      </c>
      <c r="S1312">
        <v>78.599999999999994</v>
      </c>
      <c r="T1312">
        <v>79</v>
      </c>
      <c r="U1312">
        <v>1070</v>
      </c>
      <c r="V1312">
        <f t="shared" si="109"/>
        <v>-1.027311450764211E-2</v>
      </c>
      <c r="AE1312" s="1">
        <v>43760</v>
      </c>
      <c r="AF1312">
        <v>2.294</v>
      </c>
      <c r="AG1312">
        <v>2.294</v>
      </c>
      <c r="AH1312">
        <v>2.2490000000000001</v>
      </c>
      <c r="AI1312">
        <v>2.2570000000000001</v>
      </c>
      <c r="AJ1312">
        <f t="shared" si="110"/>
        <v>5.3643272239606663E-3</v>
      </c>
      <c r="AL1312" s="1">
        <v>43740</v>
      </c>
      <c r="AM1312">
        <v>140.79</v>
      </c>
      <c r="AN1312">
        <v>141.88</v>
      </c>
      <c r="AO1312">
        <v>140.46199999999999</v>
      </c>
      <c r="AP1312">
        <v>141.26</v>
      </c>
      <c r="AQ1312">
        <v>11944620</v>
      </c>
      <c r="AR1312">
        <f t="shared" si="111"/>
        <v>1.1673709088304774E-2</v>
      </c>
    </row>
    <row r="1313" spans="1:44" x14ac:dyDescent="0.2">
      <c r="A1313" s="1">
        <v>43739</v>
      </c>
      <c r="B1313">
        <v>129.33000000000001</v>
      </c>
      <c r="C1313">
        <v>130.06</v>
      </c>
      <c r="D1313">
        <v>126.2375</v>
      </c>
      <c r="E1313">
        <v>126.5</v>
      </c>
      <c r="F1313">
        <v>494075</v>
      </c>
      <c r="G1313">
        <f t="shared" si="112"/>
        <v>-1.8238261544431467E-2</v>
      </c>
      <c r="I1313" s="1">
        <v>43739</v>
      </c>
      <c r="J1313">
        <v>2983.69</v>
      </c>
      <c r="K1313">
        <v>2992.53</v>
      </c>
      <c r="L1313">
        <v>2938.7</v>
      </c>
      <c r="M1313">
        <v>2940.25</v>
      </c>
      <c r="N1313">
        <f t="shared" si="108"/>
        <v>-9.5616213975404495E-3</v>
      </c>
      <c r="P1313" s="1">
        <v>43739</v>
      </c>
      <c r="Q1313">
        <v>79.819999999999993</v>
      </c>
      <c r="R1313">
        <v>79.819999999999993</v>
      </c>
      <c r="S1313">
        <v>79.819999999999993</v>
      </c>
      <c r="T1313">
        <v>79.819999999999993</v>
      </c>
      <c r="U1313">
        <v>153</v>
      </c>
      <c r="V1313">
        <f t="shared" si="109"/>
        <v>-1.2006436440153645E-2</v>
      </c>
      <c r="AE1313" s="1">
        <v>43759</v>
      </c>
      <c r="AF1313">
        <v>2.2509999999999999</v>
      </c>
      <c r="AG1313">
        <v>2.2999999999999998</v>
      </c>
      <c r="AH1313">
        <v>2.2370000000000001</v>
      </c>
      <c r="AI1313">
        <v>2.294</v>
      </c>
      <c r="AJ1313">
        <f t="shared" si="110"/>
        <v>6.7506750675068068E-3</v>
      </c>
      <c r="AL1313" s="1">
        <v>43739</v>
      </c>
      <c r="AM1313">
        <v>138.07</v>
      </c>
      <c r="AN1313">
        <v>140.19</v>
      </c>
      <c r="AO1313">
        <v>137.80000000000001</v>
      </c>
      <c r="AP1313">
        <v>139.63</v>
      </c>
      <c r="AQ1313">
        <v>12502410</v>
      </c>
      <c r="AR1313">
        <f t="shared" si="111"/>
        <v>5.4727442932238132E-3</v>
      </c>
    </row>
    <row r="1314" spans="1:44" x14ac:dyDescent="0.2">
      <c r="A1314" s="1">
        <v>43738</v>
      </c>
      <c r="B1314">
        <v>128.66999999999999</v>
      </c>
      <c r="C1314">
        <v>129.33000000000001</v>
      </c>
      <c r="D1314">
        <v>128.43180000000001</v>
      </c>
      <c r="E1314">
        <v>128.85</v>
      </c>
      <c r="F1314">
        <v>253427</v>
      </c>
      <c r="G1314">
        <f t="shared" si="112"/>
        <v>3.4265244139864322E-3</v>
      </c>
      <c r="I1314" s="1">
        <v>43738</v>
      </c>
      <c r="J1314">
        <v>2967.07</v>
      </c>
      <c r="K1314">
        <v>2983.85</v>
      </c>
      <c r="L1314">
        <v>2967.07</v>
      </c>
      <c r="M1314">
        <v>2976.74</v>
      </c>
      <c r="N1314">
        <f t="shared" si="108"/>
        <v>7.3127756295131817E-3</v>
      </c>
      <c r="P1314" s="1">
        <v>43738</v>
      </c>
      <c r="Q1314">
        <v>80.849999999999994</v>
      </c>
      <c r="R1314">
        <v>80.959999999999994</v>
      </c>
      <c r="S1314">
        <v>80.790000000000006</v>
      </c>
      <c r="T1314">
        <v>80.790000000000006</v>
      </c>
      <c r="U1314">
        <v>972</v>
      </c>
      <c r="V1314">
        <f t="shared" si="109"/>
        <v>6.2274255822642914E-3</v>
      </c>
      <c r="AE1314" s="1">
        <v>43756</v>
      </c>
      <c r="AF1314">
        <v>2.238</v>
      </c>
      <c r="AG1314">
        <v>2.266</v>
      </c>
      <c r="AH1314">
        <v>2.222</v>
      </c>
      <c r="AI1314">
        <v>2.2509999999999999</v>
      </c>
      <c r="AJ1314">
        <f t="shared" si="110"/>
        <v>5.4298642533936702E-3</v>
      </c>
      <c r="AL1314" s="1">
        <v>43738</v>
      </c>
      <c r="AM1314">
        <v>139.77000000000001</v>
      </c>
      <c r="AN1314">
        <v>140.21</v>
      </c>
      <c r="AO1314">
        <v>138.03</v>
      </c>
      <c r="AP1314">
        <v>138.87</v>
      </c>
      <c r="AQ1314">
        <v>15530070</v>
      </c>
      <c r="AR1314">
        <f t="shared" si="111"/>
        <v>-1.5525308379412999E-2</v>
      </c>
    </row>
    <row r="1315" spans="1:44" x14ac:dyDescent="0.2">
      <c r="A1315" s="1">
        <v>43735</v>
      </c>
      <c r="B1315">
        <v>129.47</v>
      </c>
      <c r="C1315">
        <v>129.94</v>
      </c>
      <c r="D1315">
        <v>127.94</v>
      </c>
      <c r="E1315">
        <v>128.41</v>
      </c>
      <c r="F1315">
        <v>270571</v>
      </c>
      <c r="G1315">
        <f t="shared" si="112"/>
        <v>-5.190579485590454E-3</v>
      </c>
      <c r="I1315" s="1">
        <v>43735</v>
      </c>
      <c r="J1315">
        <v>2985.47</v>
      </c>
      <c r="K1315">
        <v>2987.31</v>
      </c>
      <c r="L1315">
        <v>2945.53</v>
      </c>
      <c r="M1315">
        <v>2961.79</v>
      </c>
      <c r="N1315">
        <f t="shared" si="108"/>
        <v>-6.1342034139641993E-3</v>
      </c>
      <c r="P1315" s="1">
        <v>43735</v>
      </c>
      <c r="Q1315">
        <v>80.92</v>
      </c>
      <c r="R1315">
        <v>81.39</v>
      </c>
      <c r="S1315">
        <v>80</v>
      </c>
      <c r="T1315">
        <v>80.290000000000006</v>
      </c>
      <c r="U1315">
        <v>2198</v>
      </c>
      <c r="V1315">
        <f t="shared" si="109"/>
        <v>-1.4120825147347636E-2</v>
      </c>
      <c r="AE1315" s="1">
        <v>43755</v>
      </c>
      <c r="AF1315">
        <v>2.226</v>
      </c>
      <c r="AG1315">
        <v>2.2730000000000001</v>
      </c>
      <c r="AH1315">
        <v>2.21</v>
      </c>
      <c r="AI1315">
        <v>2.238</v>
      </c>
      <c r="AJ1315">
        <f t="shared" si="110"/>
        <v>5.4595086442220248E-3</v>
      </c>
      <c r="AL1315" s="1">
        <v>43735</v>
      </c>
      <c r="AM1315">
        <v>140.35</v>
      </c>
      <c r="AN1315">
        <v>141.68</v>
      </c>
      <c r="AO1315">
        <v>140.16</v>
      </c>
      <c r="AP1315">
        <v>141.06</v>
      </c>
      <c r="AQ1315">
        <v>9665953</v>
      </c>
      <c r="AR1315">
        <f t="shared" si="111"/>
        <v>-5.1484589886451075E-3</v>
      </c>
    </row>
    <row r="1316" spans="1:44" x14ac:dyDescent="0.2">
      <c r="A1316" s="1">
        <v>43734</v>
      </c>
      <c r="B1316">
        <v>129.82</v>
      </c>
      <c r="C1316">
        <v>129.82</v>
      </c>
      <c r="D1316">
        <v>128.65</v>
      </c>
      <c r="E1316">
        <v>129.08000000000001</v>
      </c>
      <c r="F1316">
        <v>259124</v>
      </c>
      <c r="G1316">
        <f t="shared" si="112"/>
        <v>-6.4655172413791186E-3</v>
      </c>
      <c r="I1316" s="1">
        <v>43734</v>
      </c>
      <c r="J1316">
        <v>2985.73</v>
      </c>
      <c r="K1316">
        <v>2987.28</v>
      </c>
      <c r="L1316">
        <v>2963.71</v>
      </c>
      <c r="M1316">
        <v>2977.62</v>
      </c>
      <c r="N1316">
        <f t="shared" si="108"/>
        <v>3.6744037983513977E-3</v>
      </c>
      <c r="P1316" s="1">
        <v>43734</v>
      </c>
      <c r="Q1316">
        <v>81.72</v>
      </c>
      <c r="R1316">
        <v>81.75</v>
      </c>
      <c r="S1316">
        <v>81.44</v>
      </c>
      <c r="T1316">
        <v>81.44</v>
      </c>
      <c r="U1316">
        <v>1726</v>
      </c>
      <c r="V1316">
        <f t="shared" si="109"/>
        <v>-2.5719534598898706E-3</v>
      </c>
      <c r="AE1316" s="1">
        <v>43754</v>
      </c>
      <c r="AF1316">
        <v>2.2389999999999999</v>
      </c>
      <c r="AG1316">
        <v>2.2530000000000001</v>
      </c>
      <c r="AH1316">
        <v>2.198</v>
      </c>
      <c r="AI1316">
        <v>2.226</v>
      </c>
      <c r="AJ1316">
        <f t="shared" si="110"/>
        <v>2.3754075454122107E-2</v>
      </c>
      <c r="AL1316" s="1">
        <v>43734</v>
      </c>
      <c r="AM1316">
        <v>142.19</v>
      </c>
      <c r="AN1316">
        <v>142.57</v>
      </c>
      <c r="AO1316">
        <v>141.56</v>
      </c>
      <c r="AP1316">
        <v>141.79</v>
      </c>
      <c r="AQ1316">
        <v>8803139</v>
      </c>
      <c r="AR1316">
        <f t="shared" si="111"/>
        <v>-2.8202777973644828E-4</v>
      </c>
    </row>
    <row r="1317" spans="1:44" x14ac:dyDescent="0.2">
      <c r="A1317" s="1">
        <v>43733</v>
      </c>
      <c r="B1317">
        <v>128.30000000000001</v>
      </c>
      <c r="C1317">
        <v>130.1</v>
      </c>
      <c r="D1317">
        <v>128.19999999999999</v>
      </c>
      <c r="E1317">
        <v>129.91999999999999</v>
      </c>
      <c r="F1317">
        <v>458785</v>
      </c>
      <c r="G1317">
        <f t="shared" si="112"/>
        <v>1.2705588900148067E-2</v>
      </c>
      <c r="I1317" s="1">
        <v>43733</v>
      </c>
      <c r="J1317">
        <v>2968.35</v>
      </c>
      <c r="K1317">
        <v>2989.82</v>
      </c>
      <c r="L1317">
        <v>2952.86</v>
      </c>
      <c r="M1317">
        <v>2984.87</v>
      </c>
      <c r="N1317">
        <f t="shared" si="108"/>
        <v>-1.6465329830646783E-3</v>
      </c>
      <c r="P1317" s="1">
        <v>43733</v>
      </c>
      <c r="Q1317">
        <v>81.650000000000006</v>
      </c>
      <c r="R1317">
        <v>81.650000000000006</v>
      </c>
      <c r="S1317">
        <v>81.650000000000006</v>
      </c>
      <c r="T1317">
        <v>81.650000000000006</v>
      </c>
      <c r="U1317">
        <v>226</v>
      </c>
      <c r="V1317">
        <f t="shared" si="109"/>
        <v>3.3177684934874692E-3</v>
      </c>
      <c r="AE1317" s="1">
        <v>43753</v>
      </c>
      <c r="AF1317">
        <v>2.1970000000000001</v>
      </c>
      <c r="AG1317">
        <v>2.2450000000000001</v>
      </c>
      <c r="AH1317">
        <v>2.1469999999999998</v>
      </c>
      <c r="AI1317">
        <v>2.2389999999999999</v>
      </c>
      <c r="AJ1317">
        <f t="shared" si="110"/>
        <v>-2.2758306781975542E-2</v>
      </c>
      <c r="AL1317" s="1">
        <v>43733</v>
      </c>
      <c r="AM1317">
        <v>144.08000000000001</v>
      </c>
      <c r="AN1317">
        <v>144.29</v>
      </c>
      <c r="AO1317">
        <v>141.44</v>
      </c>
      <c r="AP1317">
        <v>141.83000000000001</v>
      </c>
      <c r="AQ1317">
        <v>11997860</v>
      </c>
      <c r="AR1317">
        <f t="shared" si="111"/>
        <v>-1.8545429382049537E-2</v>
      </c>
    </row>
    <row r="1318" spans="1:44" x14ac:dyDescent="0.2">
      <c r="A1318" s="1">
        <v>43732</v>
      </c>
      <c r="B1318">
        <v>129.94999999999999</v>
      </c>
      <c r="C1318">
        <v>130.31800000000001</v>
      </c>
      <c r="D1318">
        <v>128.04</v>
      </c>
      <c r="E1318">
        <v>128.29</v>
      </c>
      <c r="F1318">
        <v>269132</v>
      </c>
      <c r="G1318">
        <f t="shared" si="112"/>
        <v>-1.1252408477842065E-2</v>
      </c>
      <c r="I1318" s="1">
        <v>43732</v>
      </c>
      <c r="J1318">
        <v>3002.43</v>
      </c>
      <c r="K1318">
        <v>3007.98</v>
      </c>
      <c r="L1318">
        <v>2957.73</v>
      </c>
      <c r="M1318">
        <v>2966.6</v>
      </c>
      <c r="N1318">
        <f t="shared" si="108"/>
        <v>-8.2153287975776524E-3</v>
      </c>
      <c r="P1318" s="1">
        <v>43732</v>
      </c>
      <c r="Q1318">
        <v>81.790000000000006</v>
      </c>
      <c r="R1318">
        <v>81.790000000000006</v>
      </c>
      <c r="S1318">
        <v>81.38</v>
      </c>
      <c r="T1318">
        <v>81.38</v>
      </c>
      <c r="U1318">
        <v>1188</v>
      </c>
      <c r="V1318">
        <f t="shared" si="109"/>
        <v>-1.2018938934078051E-2</v>
      </c>
      <c r="AE1318" s="1">
        <v>43751</v>
      </c>
      <c r="AF1318">
        <v>2.1970000000000001</v>
      </c>
      <c r="AG1318">
        <v>2.1970000000000001</v>
      </c>
      <c r="AH1318">
        <v>2.1970000000000001</v>
      </c>
      <c r="AI1318">
        <v>2.1970000000000001</v>
      </c>
      <c r="AJ1318">
        <f t="shared" si="110"/>
        <v>3.0487804878048756E-2</v>
      </c>
      <c r="AL1318" s="1">
        <v>43732</v>
      </c>
      <c r="AM1318">
        <v>143.21</v>
      </c>
      <c r="AN1318">
        <v>144.77000000000001</v>
      </c>
      <c r="AO1318">
        <v>142.88</v>
      </c>
      <c r="AP1318">
        <v>144.51</v>
      </c>
      <c r="AQ1318">
        <v>10620690</v>
      </c>
      <c r="AR1318">
        <f t="shared" si="111"/>
        <v>5.2869565217390675E-3</v>
      </c>
    </row>
    <row r="1319" spans="1:44" x14ac:dyDescent="0.2">
      <c r="A1319" s="1">
        <v>43731</v>
      </c>
      <c r="B1319">
        <v>129.12</v>
      </c>
      <c r="C1319">
        <v>130.22999999999999</v>
      </c>
      <c r="D1319">
        <v>128.80000000000001</v>
      </c>
      <c r="E1319">
        <v>129.75</v>
      </c>
      <c r="F1319">
        <v>279365</v>
      </c>
      <c r="G1319">
        <f t="shared" si="112"/>
        <v>1.4665020067922022E-3</v>
      </c>
      <c r="I1319" s="1">
        <v>43731</v>
      </c>
      <c r="J1319">
        <v>2983.5</v>
      </c>
      <c r="K1319">
        <v>2999.15</v>
      </c>
      <c r="L1319">
        <v>2982.23</v>
      </c>
      <c r="M1319">
        <v>2991.78</v>
      </c>
      <c r="N1319">
        <f t="shared" si="108"/>
        <v>-8.2085851749595206E-4</v>
      </c>
      <c r="P1319" s="1">
        <v>43731</v>
      </c>
      <c r="Q1319">
        <v>82.37</v>
      </c>
      <c r="R1319">
        <v>82.48</v>
      </c>
      <c r="S1319">
        <v>82.37</v>
      </c>
      <c r="T1319">
        <v>82.37</v>
      </c>
      <c r="U1319">
        <v>790</v>
      </c>
      <c r="V1319">
        <f t="shared" si="109"/>
        <v>-1.5757575757575205E-3</v>
      </c>
      <c r="AE1319" s="1">
        <v>43749</v>
      </c>
      <c r="AF1319">
        <v>2.1640000000000001</v>
      </c>
      <c r="AG1319">
        <v>2.2400000000000002</v>
      </c>
      <c r="AH1319">
        <v>2.1320000000000001</v>
      </c>
      <c r="AI1319">
        <v>2.1970000000000001</v>
      </c>
      <c r="AJ1319">
        <f t="shared" si="110"/>
        <v>3.8480272771553914E-2</v>
      </c>
      <c r="AL1319" s="1">
        <v>43731</v>
      </c>
      <c r="AM1319">
        <v>143.22</v>
      </c>
      <c r="AN1319">
        <v>143.94</v>
      </c>
      <c r="AO1319">
        <v>143.07</v>
      </c>
      <c r="AP1319">
        <v>143.75</v>
      </c>
      <c r="AQ1319">
        <v>9036267</v>
      </c>
      <c r="AR1319">
        <f t="shared" si="111"/>
        <v>5.5963623644631789E-3</v>
      </c>
    </row>
    <row r="1320" spans="1:44" x14ac:dyDescent="0.2">
      <c r="A1320" s="1">
        <v>43728</v>
      </c>
      <c r="B1320">
        <v>130.02000000000001</v>
      </c>
      <c r="C1320">
        <v>130.75</v>
      </c>
      <c r="D1320">
        <v>129.27000000000001</v>
      </c>
      <c r="E1320">
        <v>129.56</v>
      </c>
      <c r="F1320">
        <v>261542</v>
      </c>
      <c r="G1320">
        <f t="shared" si="112"/>
        <v>-3.2312663486689301E-3</v>
      </c>
      <c r="I1320" s="1">
        <v>43728</v>
      </c>
      <c r="J1320">
        <v>3008.42</v>
      </c>
      <c r="K1320">
        <v>3016.37</v>
      </c>
      <c r="L1320">
        <v>2984.68</v>
      </c>
      <c r="M1320">
        <v>2992.07</v>
      </c>
      <c r="N1320">
        <f t="shared" si="108"/>
        <v>-6.1535182940635931E-3</v>
      </c>
      <c r="P1320" s="1">
        <v>43728</v>
      </c>
      <c r="Q1320">
        <v>82.54</v>
      </c>
      <c r="R1320">
        <v>82.56</v>
      </c>
      <c r="S1320">
        <v>82.26</v>
      </c>
      <c r="T1320">
        <v>82.5</v>
      </c>
      <c r="U1320">
        <v>1254</v>
      </c>
      <c r="V1320">
        <f t="shared" si="109"/>
        <v>-1.4524328249818994E-3</v>
      </c>
      <c r="AE1320" s="1">
        <v>43748</v>
      </c>
      <c r="AF1320">
        <v>2.0870000000000002</v>
      </c>
      <c r="AG1320">
        <v>2.1709999999999998</v>
      </c>
      <c r="AH1320">
        <v>2.0529999999999999</v>
      </c>
      <c r="AI1320">
        <v>2.1640000000000001</v>
      </c>
      <c r="AJ1320">
        <f t="shared" si="110"/>
        <v>1.2327416173569975E-2</v>
      </c>
      <c r="AL1320" s="1">
        <v>43728</v>
      </c>
      <c r="AM1320">
        <v>141.61000000000001</v>
      </c>
      <c r="AN1320">
        <v>143.03</v>
      </c>
      <c r="AO1320">
        <v>141.46</v>
      </c>
      <c r="AP1320">
        <v>142.94999999999999</v>
      </c>
      <c r="AQ1320">
        <v>12276520</v>
      </c>
      <c r="AR1320">
        <f t="shared" si="111"/>
        <v>1.1820498301245664E-2</v>
      </c>
    </row>
    <row r="1321" spans="1:44" x14ac:dyDescent="0.2">
      <c r="A1321" s="1">
        <v>43727</v>
      </c>
      <c r="B1321">
        <v>130.63999999999999</v>
      </c>
      <c r="C1321">
        <v>131.25530000000001</v>
      </c>
      <c r="D1321">
        <v>129.87</v>
      </c>
      <c r="E1321">
        <v>129.97999999999999</v>
      </c>
      <c r="F1321">
        <v>421746</v>
      </c>
      <c r="G1321">
        <f t="shared" si="112"/>
        <v>-3.6029129934840851E-3</v>
      </c>
      <c r="I1321" s="1">
        <v>43727</v>
      </c>
      <c r="J1321">
        <v>3010.36</v>
      </c>
      <c r="K1321">
        <v>3021.99</v>
      </c>
      <c r="L1321">
        <v>3003.16</v>
      </c>
      <c r="M1321">
        <v>3006.79</v>
      </c>
      <c r="N1321">
        <f t="shared" si="108"/>
        <v>8.2556394511459161E-3</v>
      </c>
      <c r="P1321" s="1">
        <v>43727</v>
      </c>
      <c r="Q1321">
        <v>83.06</v>
      </c>
      <c r="R1321">
        <v>83.06</v>
      </c>
      <c r="S1321">
        <v>82.62</v>
      </c>
      <c r="T1321">
        <v>82.62</v>
      </c>
      <c r="U1321">
        <v>1565</v>
      </c>
      <c r="V1321">
        <f t="shared" si="109"/>
        <v>2.4213075060545077E-4</v>
      </c>
      <c r="AE1321" s="1">
        <v>43747</v>
      </c>
      <c r="AF1321">
        <v>2.032</v>
      </c>
      <c r="AG1321">
        <v>2.0910000000000002</v>
      </c>
      <c r="AH1321">
        <v>2.028</v>
      </c>
      <c r="AI1321">
        <v>2.0870000000000002</v>
      </c>
      <c r="AJ1321">
        <f t="shared" si="110"/>
        <v>9.4574415131907057E-3</v>
      </c>
      <c r="AL1321" s="1">
        <v>43727</v>
      </c>
      <c r="AM1321">
        <v>141.57</v>
      </c>
      <c r="AN1321">
        <v>141.74</v>
      </c>
      <c r="AO1321">
        <v>141.08510000000001</v>
      </c>
      <c r="AP1321">
        <v>141.28</v>
      </c>
      <c r="AQ1321">
        <v>8062589</v>
      </c>
      <c r="AR1321">
        <f t="shared" si="111"/>
        <v>4.0508847985217334E-3</v>
      </c>
    </row>
    <row r="1322" spans="1:44" x14ac:dyDescent="0.2">
      <c r="A1322" s="1">
        <v>43726</v>
      </c>
      <c r="B1322">
        <v>130.81</v>
      </c>
      <c r="C1322">
        <v>130.81</v>
      </c>
      <c r="D1322">
        <v>129.43</v>
      </c>
      <c r="E1322">
        <v>130.44999999999999</v>
      </c>
      <c r="F1322">
        <v>320314</v>
      </c>
      <c r="G1322">
        <f t="shared" si="112"/>
        <v>-3.056935422239249E-3</v>
      </c>
      <c r="I1322" s="1">
        <v>43726</v>
      </c>
      <c r="J1322">
        <v>3001.5</v>
      </c>
      <c r="K1322">
        <v>3007.83</v>
      </c>
      <c r="L1322">
        <v>2978.57</v>
      </c>
      <c r="M1322">
        <v>3006.73</v>
      </c>
      <c r="N1322">
        <f t="shared" si="108"/>
        <v>-5.0639169196954482E-3</v>
      </c>
      <c r="P1322" s="1">
        <v>43726</v>
      </c>
      <c r="Q1322">
        <v>82.5</v>
      </c>
      <c r="R1322">
        <v>82.6</v>
      </c>
      <c r="S1322">
        <v>81.72</v>
      </c>
      <c r="T1322">
        <v>82.6</v>
      </c>
      <c r="U1322">
        <v>857</v>
      </c>
      <c r="V1322">
        <f t="shared" si="109"/>
        <v>-2.4154589371981022E-3</v>
      </c>
      <c r="AE1322" s="1">
        <v>43746</v>
      </c>
      <c r="AF1322">
        <v>2.052</v>
      </c>
      <c r="AG1322">
        <v>2.0859999999999999</v>
      </c>
      <c r="AH1322">
        <v>2.0089999999999999</v>
      </c>
      <c r="AI1322">
        <v>2.032</v>
      </c>
      <c r="AJ1322">
        <f t="shared" si="110"/>
        <v>5.5055055055054552E-3</v>
      </c>
      <c r="AL1322" s="1">
        <v>43726</v>
      </c>
      <c r="AM1322">
        <v>141.93</v>
      </c>
      <c r="AN1322">
        <v>142.53</v>
      </c>
      <c r="AO1322">
        <v>139.81</v>
      </c>
      <c r="AP1322">
        <v>140.71</v>
      </c>
      <c r="AQ1322">
        <v>15071650</v>
      </c>
      <c r="AR1322">
        <f t="shared" si="111"/>
        <v>-6.2853107344631809E-3</v>
      </c>
    </row>
    <row r="1323" spans="1:44" x14ac:dyDescent="0.2">
      <c r="A1323" s="1">
        <v>43725</v>
      </c>
      <c r="B1323">
        <v>131.09</v>
      </c>
      <c r="C1323">
        <v>131.09</v>
      </c>
      <c r="D1323">
        <v>130.25</v>
      </c>
      <c r="E1323">
        <v>130.85</v>
      </c>
      <c r="F1323">
        <v>273518</v>
      </c>
      <c r="G1323">
        <f t="shared" si="112"/>
        <v>-4.2614717297009535E-3</v>
      </c>
      <c r="I1323" s="1">
        <v>43725</v>
      </c>
      <c r="J1323">
        <v>2995.67</v>
      </c>
      <c r="K1323">
        <v>3006.21</v>
      </c>
      <c r="L1323">
        <v>2993.73</v>
      </c>
      <c r="M1323">
        <v>3005.7</v>
      </c>
      <c r="N1323">
        <f t="shared" si="108"/>
        <v>1.0231820963195355E-3</v>
      </c>
      <c r="P1323" s="1">
        <v>43725</v>
      </c>
      <c r="Q1323">
        <v>81.97</v>
      </c>
      <c r="R1323">
        <v>82.8</v>
      </c>
      <c r="S1323">
        <v>81.97</v>
      </c>
      <c r="T1323">
        <v>82.8</v>
      </c>
      <c r="U1323">
        <v>336</v>
      </c>
      <c r="V1323">
        <f t="shared" si="109"/>
        <v>1.0125655727705237E-2</v>
      </c>
      <c r="AE1323" s="1">
        <v>43745</v>
      </c>
      <c r="AF1323">
        <v>2.0169999999999999</v>
      </c>
      <c r="AG1323">
        <v>2.0579999999999998</v>
      </c>
      <c r="AH1323">
        <v>1.998</v>
      </c>
      <c r="AI1323">
        <v>2.052</v>
      </c>
      <c r="AJ1323">
        <f t="shared" si="110"/>
        <v>-3.9880358923229239E-3</v>
      </c>
      <c r="AL1323" s="1">
        <v>43725</v>
      </c>
      <c r="AM1323">
        <v>141.82</v>
      </c>
      <c r="AN1323">
        <v>142.11000000000001</v>
      </c>
      <c r="AO1323">
        <v>141.22370000000001</v>
      </c>
      <c r="AP1323">
        <v>141.6</v>
      </c>
      <c r="AQ1323">
        <v>7046430</v>
      </c>
      <c r="AR1323">
        <f t="shared" si="111"/>
        <v>1.9813189923577777E-3</v>
      </c>
    </row>
    <row r="1324" spans="1:44" x14ac:dyDescent="0.2">
      <c r="A1324" s="1">
        <v>43724</v>
      </c>
      <c r="B1324">
        <v>131.03</v>
      </c>
      <c r="C1324">
        <v>131.84620000000001</v>
      </c>
      <c r="D1324">
        <v>130.5</v>
      </c>
      <c r="E1324">
        <v>131.41</v>
      </c>
      <c r="F1324">
        <v>637640</v>
      </c>
      <c r="G1324">
        <f t="shared" si="112"/>
        <v>-1.8230155715914097E-3</v>
      </c>
      <c r="I1324" s="1">
        <v>43724</v>
      </c>
      <c r="J1324">
        <v>2996.41</v>
      </c>
      <c r="K1324">
        <v>3002.19</v>
      </c>
      <c r="L1324">
        <v>2990.67</v>
      </c>
      <c r="M1324">
        <v>2997.96</v>
      </c>
      <c r="N1324">
        <f t="shared" si="108"/>
        <v>-4.0727296946285315E-3</v>
      </c>
      <c r="P1324" s="1">
        <v>43724</v>
      </c>
      <c r="Q1324">
        <v>81.569999999999993</v>
      </c>
      <c r="R1324">
        <v>82.01</v>
      </c>
      <c r="S1324">
        <v>81.569999999999993</v>
      </c>
      <c r="T1324">
        <v>81.97</v>
      </c>
      <c r="U1324">
        <v>1502</v>
      </c>
      <c r="V1324">
        <f t="shared" si="109"/>
        <v>-1.0967584694126665E-3</v>
      </c>
      <c r="AE1324" s="1">
        <v>43742</v>
      </c>
      <c r="AF1324">
        <v>2.0350000000000001</v>
      </c>
      <c r="AG1324">
        <v>2.048</v>
      </c>
      <c r="AH1324">
        <v>2.0059999999999998</v>
      </c>
      <c r="AI1324">
        <v>2.0169999999999999</v>
      </c>
      <c r="AJ1324">
        <f t="shared" si="110"/>
        <v>-4.9603174603175745E-3</v>
      </c>
      <c r="AL1324" s="1">
        <v>43724</v>
      </c>
      <c r="AM1324">
        <v>141.6</v>
      </c>
      <c r="AN1324">
        <v>142.05000000000001</v>
      </c>
      <c r="AO1324">
        <v>141.02000000000001</v>
      </c>
      <c r="AP1324">
        <v>141.32</v>
      </c>
      <c r="AQ1324">
        <v>8094567</v>
      </c>
      <c r="AR1324">
        <f t="shared" si="111"/>
        <v>8.3481983589010871E-3</v>
      </c>
    </row>
    <row r="1325" spans="1:44" x14ac:dyDescent="0.2">
      <c r="A1325" s="1">
        <v>43721</v>
      </c>
      <c r="B1325">
        <v>132</v>
      </c>
      <c r="C1325">
        <v>132.82</v>
      </c>
      <c r="D1325">
        <v>131.56</v>
      </c>
      <c r="E1325">
        <v>131.65</v>
      </c>
      <c r="F1325">
        <v>314811</v>
      </c>
      <c r="G1325">
        <f t="shared" si="112"/>
        <v>1.3691336426561711E-3</v>
      </c>
      <c r="I1325" s="1">
        <v>43721</v>
      </c>
      <c r="J1325">
        <v>3012.21</v>
      </c>
      <c r="K1325">
        <v>3017.33</v>
      </c>
      <c r="L1325">
        <v>3002.9</v>
      </c>
      <c r="M1325">
        <v>3007.39</v>
      </c>
      <c r="N1325">
        <f t="shared" si="108"/>
        <v>6.5979766205031057E-4</v>
      </c>
      <c r="P1325" s="1">
        <v>43721</v>
      </c>
      <c r="Q1325">
        <v>82.5</v>
      </c>
      <c r="R1325">
        <v>82.5</v>
      </c>
      <c r="S1325">
        <v>82.06</v>
      </c>
      <c r="T1325">
        <v>82.06</v>
      </c>
      <c r="U1325">
        <v>235</v>
      </c>
      <c r="V1325">
        <f t="shared" si="109"/>
        <v>-3.6425449247207038E-3</v>
      </c>
      <c r="AE1325" s="1">
        <v>43741</v>
      </c>
      <c r="AF1325">
        <v>2.0840000000000001</v>
      </c>
      <c r="AG1325">
        <v>2.0880000000000001</v>
      </c>
      <c r="AH1325">
        <v>2.016</v>
      </c>
      <c r="AI1325">
        <v>2.0350000000000001</v>
      </c>
      <c r="AJ1325">
        <f t="shared" si="110"/>
        <v>-2.6557218734910747E-2</v>
      </c>
      <c r="AL1325" s="1">
        <v>43721</v>
      </c>
      <c r="AM1325">
        <v>141.72999999999999</v>
      </c>
      <c r="AN1325">
        <v>141.99</v>
      </c>
      <c r="AO1325">
        <v>140.06</v>
      </c>
      <c r="AP1325">
        <v>140.15</v>
      </c>
      <c r="AQ1325">
        <v>13451700</v>
      </c>
      <c r="AR1325">
        <f t="shared" si="111"/>
        <v>-8.2790829323520203E-3</v>
      </c>
    </row>
    <row r="1326" spans="1:44" x14ac:dyDescent="0.2">
      <c r="A1326" s="1">
        <v>43720</v>
      </c>
      <c r="B1326">
        <v>131.84</v>
      </c>
      <c r="C1326">
        <v>131.9393</v>
      </c>
      <c r="D1326">
        <v>130.46</v>
      </c>
      <c r="E1326">
        <v>131.47</v>
      </c>
      <c r="F1326">
        <v>442087</v>
      </c>
      <c r="G1326">
        <f t="shared" si="112"/>
        <v>-1.5189488873698538E-3</v>
      </c>
      <c r="I1326" s="1">
        <v>43720</v>
      </c>
      <c r="J1326">
        <v>3009.08</v>
      </c>
      <c r="K1326">
        <v>3020.74</v>
      </c>
      <c r="L1326">
        <v>3000.92</v>
      </c>
      <c r="M1326">
        <v>3009.57</v>
      </c>
      <c r="N1326">
        <f t="shared" si="108"/>
        <v>8.6075064447066457E-3</v>
      </c>
      <c r="P1326" s="1">
        <v>43720</v>
      </c>
      <c r="Q1326">
        <v>82.57</v>
      </c>
      <c r="R1326">
        <v>82.57</v>
      </c>
      <c r="S1326">
        <v>82.36</v>
      </c>
      <c r="T1326">
        <v>82.36</v>
      </c>
      <c r="U1326">
        <v>1491</v>
      </c>
      <c r="V1326">
        <f t="shared" si="109"/>
        <v>3.5335689045937159E-3</v>
      </c>
      <c r="AE1326" s="1">
        <v>43740</v>
      </c>
      <c r="AF1326">
        <v>2.0939999999999999</v>
      </c>
      <c r="AG1326">
        <v>2.133</v>
      </c>
      <c r="AH1326">
        <v>2.0710000000000002</v>
      </c>
      <c r="AI1326">
        <v>2.0840000000000001</v>
      </c>
      <c r="AJ1326">
        <f t="shared" si="110"/>
        <v>-1.9277108433734956E-3</v>
      </c>
      <c r="AL1326" s="1">
        <v>43720</v>
      </c>
      <c r="AM1326">
        <v>142.68</v>
      </c>
      <c r="AN1326">
        <v>143.1</v>
      </c>
      <c r="AO1326">
        <v>141.11000000000001</v>
      </c>
      <c r="AP1326">
        <v>141.32</v>
      </c>
      <c r="AQ1326">
        <v>12673710</v>
      </c>
      <c r="AR1326">
        <f t="shared" si="111"/>
        <v>2.0563000779975325E-3</v>
      </c>
    </row>
    <row r="1327" spans="1:44" x14ac:dyDescent="0.2">
      <c r="A1327" s="1">
        <v>43719</v>
      </c>
      <c r="B1327">
        <v>130</v>
      </c>
      <c r="C1327">
        <v>131.66999999999999</v>
      </c>
      <c r="D1327">
        <v>129</v>
      </c>
      <c r="E1327">
        <v>131.66999999999999</v>
      </c>
      <c r="F1327">
        <v>691399</v>
      </c>
      <c r="G1327">
        <f t="shared" si="112"/>
        <v>1.5267175572519005E-2</v>
      </c>
      <c r="I1327" s="1">
        <v>43719</v>
      </c>
      <c r="J1327">
        <v>2981.41</v>
      </c>
      <c r="K1327">
        <v>3000.93</v>
      </c>
      <c r="L1327">
        <v>2975.31</v>
      </c>
      <c r="M1327">
        <v>3000.93</v>
      </c>
      <c r="N1327">
        <f t="shared" si="108"/>
        <v>6.1886838394187797E-3</v>
      </c>
      <c r="P1327" s="1">
        <v>43719</v>
      </c>
      <c r="Q1327">
        <v>82.07</v>
      </c>
      <c r="R1327">
        <v>82.07</v>
      </c>
      <c r="S1327">
        <v>82.07</v>
      </c>
      <c r="T1327">
        <v>82.07</v>
      </c>
      <c r="U1327">
        <v>458</v>
      </c>
      <c r="V1327">
        <f t="shared" si="109"/>
        <v>1.1586342906446417E-2</v>
      </c>
      <c r="AE1327" s="1">
        <v>43739</v>
      </c>
      <c r="AF1327">
        <v>2.1120000000000001</v>
      </c>
      <c r="AG1327">
        <v>2.2040000000000002</v>
      </c>
      <c r="AH1327">
        <v>2.0750000000000002</v>
      </c>
      <c r="AI1327">
        <v>2.0939999999999999</v>
      </c>
      <c r="AJ1327">
        <f t="shared" si="110"/>
        <v>-1.5654648956356695E-2</v>
      </c>
      <c r="AL1327" s="1">
        <v>43719</v>
      </c>
      <c r="AM1327">
        <v>140.34</v>
      </c>
      <c r="AN1327">
        <v>141.26</v>
      </c>
      <c r="AO1327">
        <v>140.28</v>
      </c>
      <c r="AP1327">
        <v>141.03</v>
      </c>
      <c r="AQ1327">
        <v>7453049</v>
      </c>
      <c r="AR1327">
        <f t="shared" si="111"/>
        <v>6.0636324725352707E-3</v>
      </c>
    </row>
    <row r="1328" spans="1:44" x14ac:dyDescent="0.2">
      <c r="A1328" s="1">
        <v>43718</v>
      </c>
      <c r="B1328">
        <v>128.04</v>
      </c>
      <c r="C1328">
        <v>129.69</v>
      </c>
      <c r="D1328">
        <v>127.75</v>
      </c>
      <c r="E1328">
        <v>129.69</v>
      </c>
      <c r="F1328">
        <v>611963</v>
      </c>
      <c r="G1328">
        <f t="shared" si="112"/>
        <v>1.1464670098268593E-2</v>
      </c>
      <c r="I1328" s="1">
        <v>43718</v>
      </c>
      <c r="J1328">
        <v>2971.01</v>
      </c>
      <c r="K1328">
        <v>2979.39</v>
      </c>
      <c r="L1328">
        <v>2957.01</v>
      </c>
      <c r="M1328">
        <v>2979.39</v>
      </c>
      <c r="N1328">
        <f t="shared" si="108"/>
        <v>-4.1692064700156106E-3</v>
      </c>
      <c r="P1328" s="1">
        <v>43718</v>
      </c>
      <c r="Q1328">
        <v>81.73</v>
      </c>
      <c r="R1328">
        <v>81.73</v>
      </c>
      <c r="S1328">
        <v>80.849999999999994</v>
      </c>
      <c r="T1328">
        <v>81.13</v>
      </c>
      <c r="U1328">
        <v>3724</v>
      </c>
      <c r="V1328">
        <f t="shared" si="109"/>
        <v>-1.0730398731862085E-2</v>
      </c>
      <c r="AE1328" s="1">
        <v>43738</v>
      </c>
      <c r="AF1328">
        <v>2.1309999999999998</v>
      </c>
      <c r="AG1328">
        <v>2.1629999999999998</v>
      </c>
      <c r="AH1328">
        <v>2.1080000000000001</v>
      </c>
      <c r="AI1328">
        <v>2.1120000000000001</v>
      </c>
      <c r="AJ1328">
        <f t="shared" si="110"/>
        <v>-6.129184347006082E-3</v>
      </c>
      <c r="AL1328" s="1">
        <v>43718</v>
      </c>
      <c r="AM1328">
        <v>141.22999999999999</v>
      </c>
      <c r="AN1328">
        <v>141.52500000000001</v>
      </c>
      <c r="AO1328">
        <v>140.16</v>
      </c>
      <c r="AP1328">
        <v>140.18</v>
      </c>
      <c r="AQ1328">
        <v>12629210</v>
      </c>
      <c r="AR1328">
        <f t="shared" si="111"/>
        <v>-8.5578895254259831E-3</v>
      </c>
    </row>
    <row r="1329" spans="1:44" x14ac:dyDescent="0.2">
      <c r="A1329" s="1">
        <v>43717</v>
      </c>
      <c r="B1329">
        <v>126.65</v>
      </c>
      <c r="C1329">
        <v>128.25</v>
      </c>
      <c r="D1329">
        <v>126.58</v>
      </c>
      <c r="E1329">
        <v>128.22</v>
      </c>
      <c r="F1329">
        <v>254279</v>
      </c>
      <c r="G1329">
        <f t="shared" si="112"/>
        <v>1.5362686094393393E-2</v>
      </c>
      <c r="I1329" s="1">
        <v>43717</v>
      </c>
      <c r="J1329">
        <v>2988.43</v>
      </c>
      <c r="K1329">
        <v>2989.43</v>
      </c>
      <c r="L1329">
        <v>2969.39</v>
      </c>
      <c r="M1329">
        <v>2978.43</v>
      </c>
      <c r="N1329">
        <f t="shared" si="108"/>
        <v>-1.0496179996031454E-3</v>
      </c>
      <c r="P1329" s="1">
        <v>43717</v>
      </c>
      <c r="Q1329">
        <v>82.66</v>
      </c>
      <c r="R1329">
        <v>82.66</v>
      </c>
      <c r="S1329">
        <v>82.01</v>
      </c>
      <c r="T1329">
        <v>82.01</v>
      </c>
      <c r="U1329">
        <v>754</v>
      </c>
      <c r="V1329">
        <f t="shared" si="109"/>
        <v>-1.5840633625344932E-2</v>
      </c>
      <c r="AE1329" s="1">
        <v>43735</v>
      </c>
      <c r="AF1329">
        <v>2.1429999999999998</v>
      </c>
      <c r="AG1329">
        <v>2.173</v>
      </c>
      <c r="AH1329">
        <v>2.121</v>
      </c>
      <c r="AI1329">
        <v>2.1309999999999998</v>
      </c>
      <c r="AJ1329">
        <f t="shared" si="110"/>
        <v>9.438414346388766E-4</v>
      </c>
      <c r="AL1329" s="1">
        <v>43717</v>
      </c>
      <c r="AM1329">
        <v>142.37</v>
      </c>
      <c r="AN1329">
        <v>142.46</v>
      </c>
      <c r="AO1329">
        <v>141.18</v>
      </c>
      <c r="AP1329">
        <v>141.38999999999999</v>
      </c>
      <c r="AQ1329">
        <v>11323820</v>
      </c>
      <c r="AR1329">
        <f t="shared" si="111"/>
        <v>-3.7344983089064344E-3</v>
      </c>
    </row>
    <row r="1330" spans="1:44" x14ac:dyDescent="0.2">
      <c r="A1330" s="1">
        <v>43714</v>
      </c>
      <c r="B1330">
        <v>126.61</v>
      </c>
      <c r="C1330">
        <v>126.92</v>
      </c>
      <c r="D1330">
        <v>126.1414</v>
      </c>
      <c r="E1330">
        <v>126.28</v>
      </c>
      <c r="F1330">
        <v>234410</v>
      </c>
      <c r="G1330">
        <f t="shared" si="112"/>
        <v>-1.8180380997549915E-3</v>
      </c>
      <c r="I1330" s="1">
        <v>43714</v>
      </c>
      <c r="J1330">
        <v>2980.33</v>
      </c>
      <c r="K1330">
        <v>2985.03</v>
      </c>
      <c r="L1330">
        <v>2972.51</v>
      </c>
      <c r="M1330">
        <v>2978.71</v>
      </c>
      <c r="N1330">
        <f t="shared" si="108"/>
        <v>4.0228332094846683E-3</v>
      </c>
      <c r="P1330" s="1">
        <v>43714</v>
      </c>
      <c r="Q1330">
        <v>83.73</v>
      </c>
      <c r="R1330">
        <v>83.92</v>
      </c>
      <c r="S1330">
        <v>83.33</v>
      </c>
      <c r="T1330">
        <v>83.33</v>
      </c>
      <c r="U1330">
        <v>1609</v>
      </c>
      <c r="V1330">
        <f t="shared" si="109"/>
        <v>-4.301589198231562E-3</v>
      </c>
      <c r="AE1330" s="1">
        <v>43734</v>
      </c>
      <c r="AF1330">
        <v>2.1880000000000002</v>
      </c>
      <c r="AG1330">
        <v>2.1880000000000002</v>
      </c>
      <c r="AH1330">
        <v>2.1190000000000002</v>
      </c>
      <c r="AI1330">
        <v>2.1429999999999998</v>
      </c>
      <c r="AJ1330">
        <f t="shared" si="110"/>
        <v>1.7282765242438804E-2</v>
      </c>
      <c r="AL1330" s="1">
        <v>43714</v>
      </c>
      <c r="AM1330">
        <v>143.63999999999999</v>
      </c>
      <c r="AN1330">
        <v>144.06</v>
      </c>
      <c r="AO1330">
        <v>141.86000000000001</v>
      </c>
      <c r="AP1330">
        <v>141.91999999999999</v>
      </c>
      <c r="AQ1330">
        <v>14175220</v>
      </c>
      <c r="AR1330">
        <f t="shared" si="111"/>
        <v>-8.5231242140561617E-3</v>
      </c>
    </row>
    <row r="1331" spans="1:44" x14ac:dyDescent="0.2">
      <c r="A1331" s="1">
        <v>43713</v>
      </c>
      <c r="B1331">
        <v>125.46</v>
      </c>
      <c r="C1331">
        <v>127.17</v>
      </c>
      <c r="D1331">
        <v>125.46</v>
      </c>
      <c r="E1331">
        <v>126.51</v>
      </c>
      <c r="F1331">
        <v>347114</v>
      </c>
      <c r="G1331">
        <f t="shared" si="112"/>
        <v>1.8189134808853161E-2</v>
      </c>
      <c r="I1331" s="1">
        <v>43713</v>
      </c>
      <c r="J1331">
        <v>2960.6</v>
      </c>
      <c r="K1331">
        <v>2985.86</v>
      </c>
      <c r="L1331">
        <v>2960.6</v>
      </c>
      <c r="M1331">
        <v>2976</v>
      </c>
      <c r="N1331">
        <f t="shared" si="108"/>
        <v>1.3258677691607325E-2</v>
      </c>
      <c r="P1331" s="1">
        <v>43713</v>
      </c>
      <c r="Q1331">
        <v>83.85</v>
      </c>
      <c r="R1331">
        <v>84</v>
      </c>
      <c r="S1331">
        <v>83.4</v>
      </c>
      <c r="T1331">
        <v>83.69</v>
      </c>
      <c r="U1331">
        <v>1645</v>
      </c>
      <c r="V1331">
        <f t="shared" si="109"/>
        <v>7.7062010836845343E-3</v>
      </c>
      <c r="AE1331" s="1">
        <v>43733</v>
      </c>
      <c r="AF1331">
        <v>2.105</v>
      </c>
      <c r="AG1331">
        <v>2.19</v>
      </c>
      <c r="AH1331">
        <v>2.0830000000000002</v>
      </c>
      <c r="AI1331">
        <v>2.1880000000000002</v>
      </c>
      <c r="AJ1331">
        <f t="shared" si="110"/>
        <v>-9.5923261390876732E-4</v>
      </c>
      <c r="AL1331" s="1">
        <v>43713</v>
      </c>
      <c r="AM1331">
        <v>144.97999999999999</v>
      </c>
      <c r="AN1331">
        <v>145.01499999999999</v>
      </c>
      <c r="AO1331">
        <v>142</v>
      </c>
      <c r="AP1331">
        <v>143.13999999999999</v>
      </c>
      <c r="AQ1331">
        <v>20297881</v>
      </c>
      <c r="AR1331">
        <f t="shared" si="111"/>
        <v>-2.400109095868001E-2</v>
      </c>
    </row>
    <row r="1332" spans="1:44" x14ac:dyDescent="0.2">
      <c r="A1332" s="1">
        <v>43712</v>
      </c>
      <c r="B1332">
        <v>123.99</v>
      </c>
      <c r="C1332">
        <v>124.36</v>
      </c>
      <c r="D1332">
        <v>123.69629999999999</v>
      </c>
      <c r="E1332">
        <v>124.25</v>
      </c>
      <c r="F1332">
        <v>205302</v>
      </c>
      <c r="G1332">
        <f t="shared" si="112"/>
        <v>1.0902286225693624E-2</v>
      </c>
      <c r="I1332" s="1">
        <v>43712</v>
      </c>
      <c r="J1332">
        <v>2924.67</v>
      </c>
      <c r="K1332">
        <v>2938.84</v>
      </c>
      <c r="L1332">
        <v>2921.86</v>
      </c>
      <c r="M1332">
        <v>2937.78</v>
      </c>
      <c r="N1332">
        <f t="shared" si="108"/>
        <v>1.0377440047028794E-2</v>
      </c>
      <c r="P1332" s="1">
        <v>43712</v>
      </c>
      <c r="Q1332">
        <v>83.05</v>
      </c>
      <c r="R1332">
        <v>83.05</v>
      </c>
      <c r="S1332">
        <v>83.05</v>
      </c>
      <c r="T1332">
        <v>83.05</v>
      </c>
      <c r="U1332">
        <v>263</v>
      </c>
      <c r="V1332">
        <f t="shared" si="109"/>
        <v>8.1330420004855752E-3</v>
      </c>
      <c r="AE1332" s="1">
        <v>43732</v>
      </c>
      <c r="AF1332">
        <v>2.1749999999999998</v>
      </c>
      <c r="AG1332">
        <v>2.1749999999999998</v>
      </c>
      <c r="AH1332">
        <v>2.085</v>
      </c>
      <c r="AI1332">
        <v>2.105</v>
      </c>
      <c r="AJ1332">
        <f t="shared" si="110"/>
        <v>-1.2784090909090972E-2</v>
      </c>
      <c r="AL1332" s="1">
        <v>43712</v>
      </c>
      <c r="AM1332">
        <v>145.54</v>
      </c>
      <c r="AN1332">
        <v>146.82</v>
      </c>
      <c r="AO1332">
        <v>145.5</v>
      </c>
      <c r="AP1332">
        <v>146.66</v>
      </c>
      <c r="AQ1332">
        <v>11292000</v>
      </c>
      <c r="AR1332">
        <f t="shared" si="111"/>
        <v>6.2435677530016916E-3</v>
      </c>
    </row>
    <row r="1333" spans="1:44" x14ac:dyDescent="0.2">
      <c r="A1333" s="1">
        <v>43711</v>
      </c>
      <c r="B1333">
        <v>123.43</v>
      </c>
      <c r="C1333">
        <v>123.6675</v>
      </c>
      <c r="D1333">
        <v>122.3</v>
      </c>
      <c r="E1333">
        <v>122.91</v>
      </c>
      <c r="F1333">
        <v>377253</v>
      </c>
      <c r="G1333">
        <f t="shared" si="112"/>
        <v>-1.1739165393583726E-2</v>
      </c>
      <c r="I1333" s="1">
        <v>43711</v>
      </c>
      <c r="J1333">
        <v>2909.01</v>
      </c>
      <c r="K1333">
        <v>2914.39</v>
      </c>
      <c r="L1333">
        <v>2891.85</v>
      </c>
      <c r="M1333">
        <v>2906.27</v>
      </c>
      <c r="N1333">
        <f t="shared" si="108"/>
        <v>-7.3695989455330188E-3</v>
      </c>
      <c r="P1333" s="1">
        <v>43711</v>
      </c>
      <c r="Q1333">
        <v>82.43</v>
      </c>
      <c r="R1333">
        <v>82.69</v>
      </c>
      <c r="S1333">
        <v>82.38</v>
      </c>
      <c r="T1333">
        <v>82.38</v>
      </c>
      <c r="U1333">
        <v>2824</v>
      </c>
      <c r="V1333">
        <f t="shared" si="109"/>
        <v>-9.8557692307693189E-3</v>
      </c>
      <c r="AE1333" s="1">
        <v>43731</v>
      </c>
      <c r="AF1333">
        <v>2.1629999999999998</v>
      </c>
      <c r="AG1333">
        <v>2.2120000000000002</v>
      </c>
      <c r="AH1333">
        <v>2.1120000000000001</v>
      </c>
      <c r="AI1333">
        <v>2.1749999999999998</v>
      </c>
      <c r="AJ1333">
        <f t="shared" si="110"/>
        <v>-1.9043195541105399E-2</v>
      </c>
      <c r="AL1333" s="1">
        <v>43711</v>
      </c>
      <c r="AM1333">
        <v>144.96</v>
      </c>
      <c r="AN1333">
        <v>146.13</v>
      </c>
      <c r="AO1333">
        <v>144.74100000000001</v>
      </c>
      <c r="AP1333">
        <v>145.75</v>
      </c>
      <c r="AQ1333">
        <v>15621870</v>
      </c>
      <c r="AR1333">
        <f t="shared" si="111"/>
        <v>1.391304347826087E-2</v>
      </c>
    </row>
    <row r="1334" spans="1:44" x14ac:dyDescent="0.2">
      <c r="A1334" s="1">
        <v>43707</v>
      </c>
      <c r="B1334">
        <v>124.7</v>
      </c>
      <c r="C1334">
        <v>124.96</v>
      </c>
      <c r="D1334">
        <v>123.85</v>
      </c>
      <c r="E1334">
        <v>124.37</v>
      </c>
      <c r="F1334">
        <v>294316</v>
      </c>
      <c r="G1334">
        <f t="shared" si="112"/>
        <v>1.6913659793815075E-3</v>
      </c>
      <c r="I1334" s="1">
        <v>43707</v>
      </c>
      <c r="J1334">
        <v>2937.09</v>
      </c>
      <c r="K1334">
        <v>2940.43</v>
      </c>
      <c r="L1334">
        <v>2913.32</v>
      </c>
      <c r="M1334">
        <v>2926.46</v>
      </c>
      <c r="N1334">
        <f t="shared" si="108"/>
        <v>2.6327834888339318E-3</v>
      </c>
      <c r="P1334" s="1">
        <v>43707</v>
      </c>
      <c r="Q1334">
        <v>83.91</v>
      </c>
      <c r="R1334">
        <v>83.91</v>
      </c>
      <c r="S1334">
        <v>82.91</v>
      </c>
      <c r="T1334">
        <v>83.2</v>
      </c>
      <c r="U1334">
        <v>5453</v>
      </c>
      <c r="V1334">
        <f t="shared" si="109"/>
        <v>-3.8314176245209915E-3</v>
      </c>
      <c r="AE1334" s="1">
        <v>43728</v>
      </c>
      <c r="AF1334">
        <v>2.2320000000000002</v>
      </c>
      <c r="AG1334">
        <v>2.2370000000000001</v>
      </c>
      <c r="AH1334">
        <v>2.153</v>
      </c>
      <c r="AI1334">
        <v>2.1629999999999998</v>
      </c>
      <c r="AJ1334">
        <f t="shared" si="110"/>
        <v>-1.7343678685531636E-2</v>
      </c>
      <c r="AL1334" s="1">
        <v>43707</v>
      </c>
      <c r="AM1334">
        <v>143.84</v>
      </c>
      <c r="AN1334">
        <v>144.88220000000001</v>
      </c>
      <c r="AO1334">
        <v>143.02000000000001</v>
      </c>
      <c r="AP1334">
        <v>143.75</v>
      </c>
      <c r="AQ1334">
        <v>9642584</v>
      </c>
      <c r="AR1334">
        <f t="shared" si="111"/>
        <v>-2.5673050235914831E-3</v>
      </c>
    </row>
    <row r="1335" spans="1:44" x14ac:dyDescent="0.2">
      <c r="A1335" s="1">
        <v>43706</v>
      </c>
      <c r="B1335">
        <v>123.3</v>
      </c>
      <c r="C1335">
        <v>124.32</v>
      </c>
      <c r="D1335">
        <v>123.3</v>
      </c>
      <c r="E1335">
        <v>124.16</v>
      </c>
      <c r="F1335">
        <v>223447</v>
      </c>
      <c r="G1335">
        <f t="shared" si="112"/>
        <v>1.7204653449123336E-2</v>
      </c>
      <c r="I1335" s="1">
        <v>43706</v>
      </c>
      <c r="J1335">
        <v>2910.37</v>
      </c>
      <c r="K1335">
        <v>2930.5</v>
      </c>
      <c r="L1335">
        <v>2905.67</v>
      </c>
      <c r="M1335">
        <v>2924.58</v>
      </c>
      <c r="N1335">
        <f t="shared" si="108"/>
        <v>1.8443420199435651E-2</v>
      </c>
      <c r="P1335" s="1">
        <v>43706</v>
      </c>
      <c r="Q1335">
        <v>83.08</v>
      </c>
      <c r="R1335">
        <v>83.58</v>
      </c>
      <c r="S1335">
        <v>83.08</v>
      </c>
      <c r="T1335">
        <v>83.52</v>
      </c>
      <c r="U1335">
        <v>1345</v>
      </c>
      <c r="V1335">
        <f t="shared" si="109"/>
        <v>1.1873031257571961E-2</v>
      </c>
      <c r="AE1335" s="1">
        <v>43727</v>
      </c>
      <c r="AF1335">
        <v>2.2450000000000001</v>
      </c>
      <c r="AG1335">
        <v>2.266</v>
      </c>
      <c r="AH1335">
        <v>2.1909999999999998</v>
      </c>
      <c r="AI1335">
        <v>2.2320000000000002</v>
      </c>
      <c r="AJ1335">
        <f t="shared" si="110"/>
        <v>-8.5972850678733611E-3</v>
      </c>
      <c r="AL1335" s="1">
        <v>43706</v>
      </c>
      <c r="AM1335">
        <v>145.4</v>
      </c>
      <c r="AN1335">
        <v>145.49</v>
      </c>
      <c r="AO1335">
        <v>143.28</v>
      </c>
      <c r="AP1335">
        <v>144.12</v>
      </c>
      <c r="AQ1335">
        <v>14764570</v>
      </c>
      <c r="AR1335">
        <f t="shared" si="111"/>
        <v>-7.1645081289610918E-3</v>
      </c>
    </row>
    <row r="1336" spans="1:44" x14ac:dyDescent="0.2">
      <c r="A1336" s="1">
        <v>43705</v>
      </c>
      <c r="B1336">
        <v>120.63</v>
      </c>
      <c r="C1336">
        <v>122.53</v>
      </c>
      <c r="D1336">
        <v>120.37</v>
      </c>
      <c r="E1336">
        <v>122.06</v>
      </c>
      <c r="F1336">
        <v>269935</v>
      </c>
      <c r="G1336">
        <f t="shared" si="112"/>
        <v>1.034682559390779E-2</v>
      </c>
      <c r="I1336" s="1">
        <v>43705</v>
      </c>
      <c r="J1336">
        <v>2861.28</v>
      </c>
      <c r="K1336">
        <v>2890.03</v>
      </c>
      <c r="L1336">
        <v>2853.05</v>
      </c>
      <c r="M1336">
        <v>2887.94</v>
      </c>
      <c r="N1336">
        <f t="shared" si="108"/>
        <v>-2.6358198833107728E-3</v>
      </c>
      <c r="P1336" s="1">
        <v>43705</v>
      </c>
      <c r="Q1336">
        <v>82.54</v>
      </c>
      <c r="R1336">
        <v>82.54</v>
      </c>
      <c r="S1336">
        <v>82.54</v>
      </c>
      <c r="T1336">
        <v>82.54</v>
      </c>
      <c r="U1336">
        <v>380</v>
      </c>
      <c r="V1336">
        <f t="shared" si="109"/>
        <v>3.891997081002279E-3</v>
      </c>
      <c r="AE1336" s="1">
        <v>43726</v>
      </c>
      <c r="AF1336">
        <v>2.2690000000000001</v>
      </c>
      <c r="AG1336">
        <v>2.2839999999999998</v>
      </c>
      <c r="AH1336">
        <v>2.21</v>
      </c>
      <c r="AI1336">
        <v>2.2450000000000001</v>
      </c>
      <c r="AJ1336">
        <f t="shared" si="110"/>
        <v>-2.0390070921985737E-2</v>
      </c>
      <c r="AL1336" s="1">
        <v>43705</v>
      </c>
      <c r="AM1336">
        <v>145.38999999999999</v>
      </c>
      <c r="AN1336">
        <v>145.68</v>
      </c>
      <c r="AO1336">
        <v>144.63999999999999</v>
      </c>
      <c r="AP1336">
        <v>145.16</v>
      </c>
      <c r="AQ1336">
        <v>11454610</v>
      </c>
      <c r="AR1336">
        <f t="shared" si="111"/>
        <v>-2.8165143917015635E-3</v>
      </c>
    </row>
    <row r="1337" spans="1:44" x14ac:dyDescent="0.2">
      <c r="A1337" s="1">
        <v>43704</v>
      </c>
      <c r="B1337">
        <v>123.15</v>
      </c>
      <c r="C1337">
        <v>123.3759</v>
      </c>
      <c r="D1337">
        <v>120.81</v>
      </c>
      <c r="E1337">
        <v>120.81</v>
      </c>
      <c r="F1337">
        <v>267830</v>
      </c>
      <c r="G1337">
        <f t="shared" si="112"/>
        <v>-1.3634879163945148E-2</v>
      </c>
      <c r="I1337" s="1">
        <v>43704</v>
      </c>
      <c r="J1337">
        <v>2893.14</v>
      </c>
      <c r="K1337">
        <v>2898.79</v>
      </c>
      <c r="L1337">
        <v>2860.59</v>
      </c>
      <c r="M1337">
        <v>2869.16</v>
      </c>
      <c r="N1337">
        <f t="shared" si="108"/>
        <v>1.6071428571429081E-3</v>
      </c>
      <c r="P1337" s="1">
        <v>43704</v>
      </c>
      <c r="Q1337">
        <v>83</v>
      </c>
      <c r="R1337">
        <v>83</v>
      </c>
      <c r="S1337">
        <v>82.22</v>
      </c>
      <c r="T1337">
        <v>82.22</v>
      </c>
      <c r="U1337">
        <v>2502</v>
      </c>
      <c r="V1337">
        <f t="shared" si="109"/>
        <v>-3.9975772259236621E-3</v>
      </c>
      <c r="AE1337" s="1">
        <v>43725</v>
      </c>
      <c r="AF1337">
        <v>2.319</v>
      </c>
      <c r="AG1337">
        <v>2.3220000000000001</v>
      </c>
      <c r="AH1337">
        <v>2.2559999999999998</v>
      </c>
      <c r="AI1337">
        <v>2.2690000000000001</v>
      </c>
      <c r="AJ1337">
        <f t="shared" si="110"/>
        <v>-6.6050198150595001E-3</v>
      </c>
      <c r="AL1337" s="1">
        <v>43704</v>
      </c>
      <c r="AM1337">
        <v>144.30000000000001</v>
      </c>
      <c r="AN1337">
        <v>145.68</v>
      </c>
      <c r="AO1337">
        <v>144.27000000000001</v>
      </c>
      <c r="AP1337">
        <v>145.57</v>
      </c>
      <c r="AQ1337">
        <v>12857590</v>
      </c>
      <c r="AR1337">
        <f t="shared" si="111"/>
        <v>9.5707053193702443E-3</v>
      </c>
    </row>
    <row r="1338" spans="1:44" x14ac:dyDescent="0.2">
      <c r="A1338" s="1">
        <v>43703</v>
      </c>
      <c r="B1338">
        <v>122.6</v>
      </c>
      <c r="C1338">
        <v>122.73</v>
      </c>
      <c r="D1338">
        <v>121.66</v>
      </c>
      <c r="E1338">
        <v>122.48</v>
      </c>
      <c r="F1338">
        <v>254589</v>
      </c>
      <c r="G1338">
        <f t="shared" si="112"/>
        <v>8.4808563194730437E-3</v>
      </c>
      <c r="I1338" s="1">
        <v>43703</v>
      </c>
      <c r="J1338">
        <v>2866.7</v>
      </c>
      <c r="K1338">
        <v>2879.27</v>
      </c>
      <c r="L1338">
        <v>2856</v>
      </c>
      <c r="M1338">
        <v>2878.38</v>
      </c>
      <c r="N1338">
        <f t="shared" si="108"/>
        <v>7.4180679160626749E-3</v>
      </c>
      <c r="P1338" s="1">
        <v>43703</v>
      </c>
      <c r="Q1338">
        <v>82.26</v>
      </c>
      <c r="R1338">
        <v>82.55</v>
      </c>
      <c r="S1338">
        <v>82.26</v>
      </c>
      <c r="T1338">
        <v>82.55</v>
      </c>
      <c r="U1338">
        <v>1781</v>
      </c>
      <c r="V1338">
        <f t="shared" si="109"/>
        <v>1.0651322233104679E-2</v>
      </c>
      <c r="AE1338" s="1">
        <v>43724</v>
      </c>
      <c r="AF1338">
        <v>2.3730000000000002</v>
      </c>
      <c r="AG1338">
        <v>2.3879999999999999</v>
      </c>
      <c r="AH1338">
        <v>2.2709999999999999</v>
      </c>
      <c r="AI1338">
        <v>2.319</v>
      </c>
      <c r="AJ1338">
        <f t="shared" si="110"/>
        <v>1.068090787716957E-2</v>
      </c>
      <c r="AL1338" s="1">
        <v>43703</v>
      </c>
      <c r="AM1338">
        <v>144.35</v>
      </c>
      <c r="AN1338">
        <v>144.97</v>
      </c>
      <c r="AO1338">
        <v>143.91</v>
      </c>
      <c r="AP1338">
        <v>144.19</v>
      </c>
      <c r="AQ1338">
        <v>12200810</v>
      </c>
      <c r="AR1338">
        <f t="shared" si="111"/>
        <v>1.3872511618235578E-4</v>
      </c>
    </row>
    <row r="1339" spans="1:44" x14ac:dyDescent="0.2">
      <c r="A1339" s="1">
        <v>43700</v>
      </c>
      <c r="B1339">
        <v>124.3</v>
      </c>
      <c r="C1339">
        <v>124.9</v>
      </c>
      <c r="D1339">
        <v>121.1</v>
      </c>
      <c r="E1339">
        <v>121.45</v>
      </c>
      <c r="F1339">
        <v>267975</v>
      </c>
      <c r="G1339">
        <f t="shared" si="112"/>
        <v>-2.7154758090355658E-2</v>
      </c>
      <c r="I1339" s="1">
        <v>43700</v>
      </c>
      <c r="J1339">
        <v>2911.07</v>
      </c>
      <c r="K1339">
        <v>2927.01</v>
      </c>
      <c r="L1339">
        <v>2834.97</v>
      </c>
      <c r="M1339">
        <v>2847.11</v>
      </c>
      <c r="N1339">
        <f t="shared" si="108"/>
        <v>-2.3942076288255305E-2</v>
      </c>
      <c r="P1339" s="1">
        <v>43700</v>
      </c>
      <c r="Q1339">
        <v>83.76</v>
      </c>
      <c r="R1339">
        <v>83.76</v>
      </c>
      <c r="S1339">
        <v>81.680000000000007</v>
      </c>
      <c r="T1339">
        <v>81.680000000000007</v>
      </c>
      <c r="U1339">
        <v>1158</v>
      </c>
      <c r="V1339">
        <f t="shared" si="109"/>
        <v>-2.4949265846961791E-2</v>
      </c>
      <c r="AE1339" s="1">
        <v>43721</v>
      </c>
      <c r="AF1339">
        <v>2.2559999999999998</v>
      </c>
      <c r="AG1339">
        <v>2.3820000000000001</v>
      </c>
      <c r="AH1339">
        <v>2.2469999999999999</v>
      </c>
      <c r="AI1339">
        <v>2.3730000000000002</v>
      </c>
      <c r="AJ1339">
        <f t="shared" si="110"/>
        <v>4.853009799346715E-2</v>
      </c>
      <c r="AL1339" s="1">
        <v>43700</v>
      </c>
      <c r="AM1339">
        <v>141.84</v>
      </c>
      <c r="AN1339">
        <v>144.33000000000001</v>
      </c>
      <c r="AO1339">
        <v>141.63999999999999</v>
      </c>
      <c r="AP1339">
        <v>144.16999999999999</v>
      </c>
      <c r="AQ1339">
        <v>20290539</v>
      </c>
      <c r="AR1339">
        <f t="shared" si="111"/>
        <v>1.9589816124469462E-2</v>
      </c>
    </row>
    <row r="1340" spans="1:44" x14ac:dyDescent="0.2">
      <c r="A1340" s="1">
        <v>43699</v>
      </c>
      <c r="B1340">
        <v>125.05</v>
      </c>
      <c r="C1340">
        <v>125.5</v>
      </c>
      <c r="D1340">
        <v>124.17</v>
      </c>
      <c r="E1340">
        <v>124.84</v>
      </c>
      <c r="F1340">
        <v>184866</v>
      </c>
      <c r="G1340">
        <f t="shared" si="112"/>
        <v>7.2144288577157044E-4</v>
      </c>
      <c r="I1340" s="1">
        <v>43699</v>
      </c>
      <c r="J1340">
        <v>2930.94</v>
      </c>
      <c r="K1340">
        <v>2939.08</v>
      </c>
      <c r="L1340">
        <v>2904.51</v>
      </c>
      <c r="M1340">
        <v>2922.95</v>
      </c>
      <c r="N1340">
        <f t="shared" si="108"/>
        <v>-4.5923280704338503E-3</v>
      </c>
      <c r="P1340" s="1">
        <v>43699</v>
      </c>
      <c r="Q1340">
        <v>83.24</v>
      </c>
      <c r="R1340">
        <v>83.77</v>
      </c>
      <c r="S1340">
        <v>83.09</v>
      </c>
      <c r="T1340">
        <v>83.77</v>
      </c>
      <c r="U1340">
        <v>1266</v>
      </c>
      <c r="V1340">
        <f t="shared" si="109"/>
        <v>-1.5494636471991615E-3</v>
      </c>
      <c r="AE1340" s="1">
        <v>43720</v>
      </c>
      <c r="AF1340">
        <v>2.2250000000000001</v>
      </c>
      <c r="AG1340">
        <v>2.2770000000000001</v>
      </c>
      <c r="AH1340">
        <v>2.1429999999999998</v>
      </c>
      <c r="AI1340">
        <v>2.2559999999999998</v>
      </c>
      <c r="AJ1340">
        <f t="shared" si="110"/>
        <v>-1.8323408153916646E-2</v>
      </c>
      <c r="AL1340" s="1">
        <v>43699</v>
      </c>
      <c r="AM1340">
        <v>141.38999999999999</v>
      </c>
      <c r="AN1340">
        <v>141.9</v>
      </c>
      <c r="AO1340">
        <v>141.16999999999999</v>
      </c>
      <c r="AP1340">
        <v>141.4</v>
      </c>
      <c r="AQ1340">
        <v>6847647</v>
      </c>
      <c r="AR1340">
        <f t="shared" si="111"/>
        <v>-2.5395033860044105E-3</v>
      </c>
    </row>
    <row r="1341" spans="1:44" x14ac:dyDescent="0.2">
      <c r="A1341" s="1">
        <v>43698</v>
      </c>
      <c r="B1341">
        <v>124.97</v>
      </c>
      <c r="C1341">
        <v>124.97</v>
      </c>
      <c r="D1341">
        <v>124.38</v>
      </c>
      <c r="E1341">
        <v>124.75</v>
      </c>
      <c r="F1341">
        <v>200806</v>
      </c>
      <c r="G1341">
        <f t="shared" si="112"/>
        <v>7.0229254116887683E-3</v>
      </c>
      <c r="I1341" s="1">
        <v>43698</v>
      </c>
      <c r="J1341">
        <v>2922.04</v>
      </c>
      <c r="K1341">
        <v>2928.73</v>
      </c>
      <c r="L1341">
        <v>2917.91</v>
      </c>
      <c r="M1341">
        <v>2924.43</v>
      </c>
      <c r="N1341">
        <f t="shared" si="108"/>
        <v>6.3146640915988225E-3</v>
      </c>
      <c r="P1341" s="1">
        <v>43698</v>
      </c>
      <c r="Q1341">
        <v>83.83</v>
      </c>
      <c r="R1341">
        <v>83.9</v>
      </c>
      <c r="S1341">
        <v>83.81</v>
      </c>
      <c r="T1341">
        <v>83.9</v>
      </c>
      <c r="U1341">
        <v>282</v>
      </c>
      <c r="V1341">
        <f t="shared" si="109"/>
        <v>9.7484655193164314E-3</v>
      </c>
      <c r="AE1341" s="1">
        <v>43719</v>
      </c>
      <c r="AF1341">
        <v>2.218</v>
      </c>
      <c r="AG1341">
        <v>2.234</v>
      </c>
      <c r="AH1341">
        <v>2.1829999999999998</v>
      </c>
      <c r="AI1341">
        <v>2.2250000000000001</v>
      </c>
      <c r="AJ1341">
        <f t="shared" si="110"/>
        <v>4.1010968049594587E-2</v>
      </c>
      <c r="AL1341" s="1">
        <v>43698</v>
      </c>
      <c r="AM1341">
        <v>141.62</v>
      </c>
      <c r="AN1341">
        <v>142.16999999999999</v>
      </c>
      <c r="AO1341">
        <v>141.46</v>
      </c>
      <c r="AP1341">
        <v>141.76</v>
      </c>
      <c r="AQ1341">
        <v>8118733</v>
      </c>
      <c r="AR1341">
        <f t="shared" si="111"/>
        <v>-3.1643344349906268E-3</v>
      </c>
    </row>
    <row r="1342" spans="1:44" x14ac:dyDescent="0.2">
      <c r="A1342" s="1">
        <v>43697</v>
      </c>
      <c r="B1342">
        <v>124.89</v>
      </c>
      <c r="C1342">
        <v>124.89</v>
      </c>
      <c r="D1342">
        <v>123.87009999999999</v>
      </c>
      <c r="E1342">
        <v>123.88</v>
      </c>
      <c r="F1342">
        <v>209987</v>
      </c>
      <c r="G1342">
        <f t="shared" si="112"/>
        <v>-8.6427656850191926E-3</v>
      </c>
      <c r="I1342" s="1">
        <v>43697</v>
      </c>
      <c r="J1342">
        <v>2919.01</v>
      </c>
      <c r="K1342">
        <v>2923.63</v>
      </c>
      <c r="L1342">
        <v>2899.6</v>
      </c>
      <c r="M1342">
        <v>2900.51</v>
      </c>
      <c r="N1342">
        <f t="shared" si="108"/>
        <v>-4.7640622211239164E-3</v>
      </c>
      <c r="P1342" s="1">
        <v>43697</v>
      </c>
      <c r="Q1342">
        <v>83.21</v>
      </c>
      <c r="R1342">
        <v>83.21</v>
      </c>
      <c r="S1342">
        <v>83.09</v>
      </c>
      <c r="T1342">
        <v>83.09</v>
      </c>
      <c r="U1342">
        <v>545</v>
      </c>
      <c r="V1342">
        <f t="shared" si="109"/>
        <v>-4.5525338444949741E-3</v>
      </c>
      <c r="AE1342" s="1">
        <v>43718</v>
      </c>
      <c r="AF1342">
        <v>2.13</v>
      </c>
      <c r="AG1342">
        <v>2.2290000000000001</v>
      </c>
      <c r="AH1342">
        <v>2.097</v>
      </c>
      <c r="AI1342">
        <v>2.218</v>
      </c>
      <c r="AJ1342">
        <f t="shared" si="110"/>
        <v>3.7605145967342934E-2</v>
      </c>
      <c r="AL1342" s="1">
        <v>43697</v>
      </c>
      <c r="AM1342">
        <v>141.77000000000001</v>
      </c>
      <c r="AN1342">
        <v>142.255</v>
      </c>
      <c r="AO1342">
        <v>141.6</v>
      </c>
      <c r="AP1342">
        <v>142.21</v>
      </c>
      <c r="AQ1342">
        <v>7479375</v>
      </c>
      <c r="AR1342">
        <f t="shared" si="111"/>
        <v>7.7953369711572119E-3</v>
      </c>
    </row>
    <row r="1343" spans="1:44" x14ac:dyDescent="0.2">
      <c r="A1343" s="1">
        <v>43696</v>
      </c>
      <c r="B1343">
        <v>125.09</v>
      </c>
      <c r="C1343">
        <v>125.49</v>
      </c>
      <c r="D1343">
        <v>124.825</v>
      </c>
      <c r="E1343">
        <v>124.96</v>
      </c>
      <c r="F1343">
        <v>216647</v>
      </c>
      <c r="G1343">
        <f t="shared" si="112"/>
        <v>1.0757906656960272E-2</v>
      </c>
      <c r="I1343" s="1">
        <v>43696</v>
      </c>
      <c r="J1343">
        <v>2913.48</v>
      </c>
      <c r="K1343">
        <v>2931</v>
      </c>
      <c r="L1343">
        <v>2913.48</v>
      </c>
      <c r="M1343">
        <v>2923.65</v>
      </c>
      <c r="N1343">
        <f t="shared" si="108"/>
        <v>1.7013760411067058E-2</v>
      </c>
      <c r="P1343" s="1">
        <v>43696</v>
      </c>
      <c r="Q1343">
        <v>83.59</v>
      </c>
      <c r="R1343">
        <v>83.59</v>
      </c>
      <c r="S1343">
        <v>83.47</v>
      </c>
      <c r="T1343">
        <v>83.47</v>
      </c>
      <c r="U1343">
        <v>180</v>
      </c>
      <c r="V1343">
        <f t="shared" si="109"/>
        <v>8.4571704723934143E-3</v>
      </c>
      <c r="AE1343" s="1">
        <v>43717</v>
      </c>
      <c r="AF1343">
        <v>2.0310000000000001</v>
      </c>
      <c r="AG1343">
        <v>2.1339999999999999</v>
      </c>
      <c r="AH1343">
        <v>2.0209999999999999</v>
      </c>
      <c r="AI1343">
        <v>2.13</v>
      </c>
      <c r="AJ1343">
        <f t="shared" si="110"/>
        <v>3.4756703078451432E-3</v>
      </c>
      <c r="AL1343" s="1">
        <v>43696</v>
      </c>
      <c r="AM1343">
        <v>141.33000000000001</v>
      </c>
      <c r="AN1343">
        <v>141.79</v>
      </c>
      <c r="AO1343">
        <v>140.85</v>
      </c>
      <c r="AP1343">
        <v>141.11000000000001</v>
      </c>
      <c r="AQ1343">
        <v>10558370</v>
      </c>
      <c r="AR1343">
        <f t="shared" si="111"/>
        <v>-1.1696316010645661E-2</v>
      </c>
    </row>
    <row r="1344" spans="1:44" x14ac:dyDescent="0.2">
      <c r="A1344" s="1">
        <v>43693</v>
      </c>
      <c r="B1344">
        <v>121.94</v>
      </c>
      <c r="C1344">
        <v>123.85</v>
      </c>
      <c r="D1344">
        <v>121.94</v>
      </c>
      <c r="E1344">
        <v>123.63</v>
      </c>
      <c r="F1344">
        <v>230809</v>
      </c>
      <c r="G1344">
        <f t="shared" si="112"/>
        <v>1.9965349393614402E-2</v>
      </c>
      <c r="I1344" s="1">
        <v>43693</v>
      </c>
      <c r="J1344">
        <v>2864.74</v>
      </c>
      <c r="K1344">
        <v>2893.63</v>
      </c>
      <c r="L1344">
        <v>2864.74</v>
      </c>
      <c r="M1344">
        <v>2888.68</v>
      </c>
      <c r="N1344">
        <f t="shared" si="108"/>
        <v>1.3884219132121125E-2</v>
      </c>
      <c r="P1344" s="1">
        <v>43693</v>
      </c>
      <c r="Q1344">
        <v>82.63</v>
      </c>
      <c r="R1344">
        <v>82.77</v>
      </c>
      <c r="S1344">
        <v>82.63</v>
      </c>
      <c r="T1344">
        <v>82.77</v>
      </c>
      <c r="U1344">
        <v>2712</v>
      </c>
      <c r="V1344">
        <f t="shared" si="109"/>
        <v>1.658069270449514E-2</v>
      </c>
      <c r="AE1344" s="1">
        <v>43714</v>
      </c>
      <c r="AF1344">
        <v>2.0529999999999999</v>
      </c>
      <c r="AG1344">
        <v>2.0979999999999999</v>
      </c>
      <c r="AH1344">
        <v>2.0139999999999998</v>
      </c>
      <c r="AI1344">
        <v>2.0230000000000001</v>
      </c>
      <c r="AJ1344">
        <f t="shared" si="110"/>
        <v>2.2335025380710569E-2</v>
      </c>
      <c r="AL1344" s="1">
        <v>43693</v>
      </c>
      <c r="AM1344">
        <v>142.75</v>
      </c>
      <c r="AN1344">
        <v>143.13</v>
      </c>
      <c r="AO1344">
        <v>141.80000000000001</v>
      </c>
      <c r="AP1344">
        <v>142.78</v>
      </c>
      <c r="AQ1344">
        <v>12184490</v>
      </c>
      <c r="AR1344">
        <f t="shared" si="111"/>
        <v>-6.4022268615169632E-3</v>
      </c>
    </row>
    <row r="1345" spans="1:44" x14ac:dyDescent="0.2">
      <c r="A1345" s="1">
        <v>43692</v>
      </c>
      <c r="B1345">
        <v>122.02</v>
      </c>
      <c r="C1345">
        <v>122.086</v>
      </c>
      <c r="D1345">
        <v>120.6109</v>
      </c>
      <c r="E1345">
        <v>121.21</v>
      </c>
      <c r="F1345">
        <v>431714</v>
      </c>
      <c r="G1345">
        <f t="shared" si="112"/>
        <v>-3.0432636946866637E-3</v>
      </c>
      <c r="I1345" s="1">
        <v>43692</v>
      </c>
      <c r="J1345">
        <v>2846.2</v>
      </c>
      <c r="K1345">
        <v>2856.67</v>
      </c>
      <c r="L1345">
        <v>2825.51</v>
      </c>
      <c r="M1345">
        <v>2847.6</v>
      </c>
      <c r="N1345">
        <f t="shared" si="108"/>
        <v>-4.9759828710680418E-3</v>
      </c>
      <c r="P1345" s="1">
        <v>43692</v>
      </c>
      <c r="Q1345">
        <v>81.430000000000007</v>
      </c>
      <c r="R1345">
        <v>81.430000000000007</v>
      </c>
      <c r="S1345">
        <v>81.33</v>
      </c>
      <c r="T1345">
        <v>81.42</v>
      </c>
      <c r="U1345">
        <v>628</v>
      </c>
      <c r="V1345">
        <f t="shared" si="109"/>
        <v>2.7093596059113161E-3</v>
      </c>
      <c r="AE1345" s="1">
        <v>43713</v>
      </c>
      <c r="AF1345">
        <v>1.9710000000000001</v>
      </c>
      <c r="AG1345">
        <v>2.09</v>
      </c>
      <c r="AH1345">
        <v>1.97</v>
      </c>
      <c r="AI1345">
        <v>2.0529999999999999</v>
      </c>
      <c r="AJ1345">
        <f t="shared" si="110"/>
        <v>1.4940752189592949E-2</v>
      </c>
      <c r="AL1345" s="1">
        <v>43692</v>
      </c>
      <c r="AM1345">
        <v>142.96</v>
      </c>
      <c r="AN1345">
        <v>144.02000000000001</v>
      </c>
      <c r="AO1345">
        <v>142.61000000000001</v>
      </c>
      <c r="AP1345">
        <v>143.69999999999999</v>
      </c>
      <c r="AQ1345">
        <v>13501100</v>
      </c>
      <c r="AR1345">
        <f t="shared" si="111"/>
        <v>6.6549912434324945E-3</v>
      </c>
    </row>
    <row r="1346" spans="1:44" x14ac:dyDescent="0.2">
      <c r="A1346" s="1">
        <v>43691</v>
      </c>
      <c r="B1346">
        <v>123.38</v>
      </c>
      <c r="C1346">
        <v>123.92440000000001</v>
      </c>
      <c r="D1346">
        <v>121.39</v>
      </c>
      <c r="E1346">
        <v>121.58</v>
      </c>
      <c r="F1346">
        <v>514499</v>
      </c>
      <c r="G1346">
        <f t="shared" si="112"/>
        <v>-2.9533844189016625E-2</v>
      </c>
      <c r="I1346" s="1">
        <v>43691</v>
      </c>
      <c r="J1346">
        <v>2894.15</v>
      </c>
      <c r="K1346">
        <v>2894.15</v>
      </c>
      <c r="L1346">
        <v>2839.64</v>
      </c>
      <c r="M1346">
        <v>2840.6</v>
      </c>
      <c r="N1346">
        <f t="shared" si="108"/>
        <v>-1.3002902278375526E-2</v>
      </c>
      <c r="P1346" s="1">
        <v>43691</v>
      </c>
      <c r="Q1346">
        <v>82.11</v>
      </c>
      <c r="R1346">
        <v>82.11</v>
      </c>
      <c r="S1346">
        <v>81.09</v>
      </c>
      <c r="T1346">
        <v>81.2</v>
      </c>
      <c r="U1346">
        <v>2921</v>
      </c>
      <c r="V1346">
        <f t="shared" si="109"/>
        <v>-2.4624624624624589E-2</v>
      </c>
      <c r="AE1346" s="1">
        <v>43712</v>
      </c>
      <c r="AF1346">
        <v>1.9530000000000001</v>
      </c>
      <c r="AG1346">
        <v>1.998</v>
      </c>
      <c r="AH1346">
        <v>1.9410000000000001</v>
      </c>
      <c r="AI1346">
        <v>1.9710000000000001</v>
      </c>
      <c r="AJ1346">
        <f t="shared" si="110"/>
        <v>1.7295597484276806E-2</v>
      </c>
      <c r="AL1346" s="1">
        <v>43691</v>
      </c>
      <c r="AM1346">
        <v>142.9</v>
      </c>
      <c r="AN1346">
        <v>143.75</v>
      </c>
      <c r="AO1346">
        <v>142.05000000000001</v>
      </c>
      <c r="AP1346">
        <v>142.75</v>
      </c>
      <c r="AQ1346">
        <v>20672859</v>
      </c>
      <c r="AR1346">
        <f t="shared" si="111"/>
        <v>6.8415855550853352E-3</v>
      </c>
    </row>
    <row r="1347" spans="1:44" x14ac:dyDescent="0.2">
      <c r="A1347" s="1">
        <v>43690</v>
      </c>
      <c r="B1347">
        <v>123.9</v>
      </c>
      <c r="C1347">
        <v>126.67149999999999</v>
      </c>
      <c r="D1347">
        <v>123.4</v>
      </c>
      <c r="E1347">
        <v>125.28</v>
      </c>
      <c r="F1347">
        <v>279958</v>
      </c>
      <c r="G1347">
        <f t="shared" si="112"/>
        <v>8.9393573326890501E-3</v>
      </c>
      <c r="I1347" s="1">
        <v>43690</v>
      </c>
      <c r="J1347">
        <v>2880.72</v>
      </c>
      <c r="K1347">
        <v>2943.31</v>
      </c>
      <c r="L1347">
        <v>2877.05</v>
      </c>
      <c r="M1347">
        <v>2926.32</v>
      </c>
      <c r="N1347">
        <f t="shared" si="108"/>
        <v>1.3608804304699072E-3</v>
      </c>
      <c r="P1347" s="1">
        <v>43690</v>
      </c>
      <c r="Q1347">
        <v>83.2</v>
      </c>
      <c r="R1347">
        <v>83.31</v>
      </c>
      <c r="S1347">
        <v>83.2</v>
      </c>
      <c r="T1347">
        <v>83.25</v>
      </c>
      <c r="U1347">
        <v>1415</v>
      </c>
      <c r="V1347">
        <f t="shared" si="109"/>
        <v>1.1543134872418018E-2</v>
      </c>
      <c r="AE1347" s="1">
        <v>43711</v>
      </c>
      <c r="AF1347">
        <v>1.964</v>
      </c>
      <c r="AG1347">
        <v>2.012</v>
      </c>
      <c r="AH1347">
        <v>1.9079999999999999</v>
      </c>
      <c r="AI1347">
        <v>1.9530000000000001</v>
      </c>
      <c r="AJ1347">
        <f t="shared" si="110"/>
        <v>-2.8513238289205729E-2</v>
      </c>
      <c r="AL1347" s="1">
        <v>43690</v>
      </c>
      <c r="AM1347">
        <v>143.16999999999999</v>
      </c>
      <c r="AN1347">
        <v>143.285</v>
      </c>
      <c r="AO1347">
        <v>139.35</v>
      </c>
      <c r="AP1347">
        <v>141.78</v>
      </c>
      <c r="AQ1347">
        <v>29930391</v>
      </c>
      <c r="AR1347">
        <f t="shared" si="111"/>
        <v>-5.9594755661501395E-3</v>
      </c>
    </row>
    <row r="1348" spans="1:44" x14ac:dyDescent="0.2">
      <c r="A1348" s="1">
        <v>43689</v>
      </c>
      <c r="B1348">
        <v>125.32</v>
      </c>
      <c r="C1348">
        <v>125.416</v>
      </c>
      <c r="D1348">
        <v>123.901</v>
      </c>
      <c r="E1348">
        <v>124.17</v>
      </c>
      <c r="F1348">
        <v>210278</v>
      </c>
      <c r="G1348">
        <f t="shared" si="112"/>
        <v>-1.4289116456299097E-2</v>
      </c>
      <c r="I1348" s="1">
        <v>43689</v>
      </c>
      <c r="J1348">
        <v>2907.07</v>
      </c>
      <c r="K1348">
        <v>2907.58</v>
      </c>
      <c r="L1348">
        <v>2873.14</v>
      </c>
      <c r="M1348">
        <v>2883.75</v>
      </c>
      <c r="N1348">
        <f t="shared" si="108"/>
        <v>-9.3133113804459138E-3</v>
      </c>
      <c r="P1348" s="1">
        <v>43689</v>
      </c>
      <c r="Q1348">
        <v>83</v>
      </c>
      <c r="R1348">
        <v>83</v>
      </c>
      <c r="S1348">
        <v>82.19</v>
      </c>
      <c r="T1348">
        <v>82.3</v>
      </c>
      <c r="U1348">
        <v>1183</v>
      </c>
      <c r="V1348">
        <f t="shared" si="109"/>
        <v>-1.4017012100155764E-2</v>
      </c>
      <c r="AE1348" s="1">
        <v>43709</v>
      </c>
      <c r="AF1348">
        <v>1.964</v>
      </c>
      <c r="AG1348">
        <v>1.964</v>
      </c>
      <c r="AH1348">
        <v>1.964</v>
      </c>
      <c r="AI1348">
        <v>1.964</v>
      </c>
      <c r="AJ1348">
        <f t="shared" si="110"/>
        <v>4.6035805626597941E-3</v>
      </c>
      <c r="AL1348" s="1">
        <v>43689</v>
      </c>
      <c r="AM1348">
        <v>141.66999999999999</v>
      </c>
      <c r="AN1348">
        <v>143.38</v>
      </c>
      <c r="AO1348">
        <v>141.63999999999999</v>
      </c>
      <c r="AP1348">
        <v>142.63</v>
      </c>
      <c r="AQ1348">
        <v>15259760</v>
      </c>
      <c r="AR1348">
        <f t="shared" si="111"/>
        <v>9.6984284298457079E-3</v>
      </c>
    </row>
    <row r="1349" spans="1:44" x14ac:dyDescent="0.2">
      <c r="A1349" s="1">
        <v>43686</v>
      </c>
      <c r="B1349">
        <v>127.15</v>
      </c>
      <c r="C1349">
        <v>127.15</v>
      </c>
      <c r="D1349">
        <v>125.5265</v>
      </c>
      <c r="E1349">
        <v>125.97</v>
      </c>
      <c r="F1349">
        <v>192147</v>
      </c>
      <c r="G1349">
        <f t="shared" si="112"/>
        <v>-1.277429467084636E-2</v>
      </c>
      <c r="I1349" s="1">
        <v>43686</v>
      </c>
      <c r="J1349">
        <v>2930.51</v>
      </c>
      <c r="K1349">
        <v>2935.75</v>
      </c>
      <c r="L1349">
        <v>2900.15</v>
      </c>
      <c r="M1349">
        <v>2918.65</v>
      </c>
      <c r="N1349">
        <f t="shared" ref="N1349:N1412" si="113">(L1349-L1350)/L1350</f>
        <v>1.962362712344675E-3</v>
      </c>
      <c r="P1349" s="1">
        <v>43686</v>
      </c>
      <c r="Q1349">
        <v>83.38</v>
      </c>
      <c r="R1349">
        <v>83.6</v>
      </c>
      <c r="S1349">
        <v>83.38</v>
      </c>
      <c r="T1349">
        <v>83.47</v>
      </c>
      <c r="U1349">
        <v>510</v>
      </c>
      <c r="V1349">
        <f t="shared" ref="V1349:V1412" si="114">(T1349-T1350)/T1350</f>
        <v>-4.2944053441488659E-3</v>
      </c>
      <c r="AE1349" s="1">
        <v>43707</v>
      </c>
      <c r="AF1349">
        <v>1.966</v>
      </c>
      <c r="AG1349">
        <v>2.0190000000000001</v>
      </c>
      <c r="AH1349">
        <v>1.9550000000000001</v>
      </c>
      <c r="AI1349">
        <v>1.964</v>
      </c>
      <c r="AJ1349">
        <f t="shared" ref="AJ1349:AJ1412" si="115">(AH1349-AH1350)/AH1350</f>
        <v>1.8229166666666741E-2</v>
      </c>
      <c r="AL1349" s="1">
        <v>43686</v>
      </c>
      <c r="AM1349">
        <v>141.28</v>
      </c>
      <c r="AN1349">
        <v>142.03</v>
      </c>
      <c r="AO1349">
        <v>140.96</v>
      </c>
      <c r="AP1349">
        <v>141.26</v>
      </c>
      <c r="AQ1349">
        <v>9485912</v>
      </c>
      <c r="AR1349">
        <f t="shared" ref="AR1349:AR1412" si="116">(AP1349-AP1350)/AP1350</f>
        <v>-3.3161645382064411E-3</v>
      </c>
    </row>
    <row r="1350" spans="1:44" x14ac:dyDescent="0.2">
      <c r="A1350" s="1">
        <v>43685</v>
      </c>
      <c r="B1350">
        <v>125.86</v>
      </c>
      <c r="C1350">
        <v>127.6</v>
      </c>
      <c r="D1350">
        <v>125.75</v>
      </c>
      <c r="E1350">
        <v>127.6</v>
      </c>
      <c r="F1350">
        <v>316884</v>
      </c>
      <c r="G1350">
        <f t="shared" si="112"/>
        <v>2.0555066783971791E-2</v>
      </c>
      <c r="I1350" s="1">
        <v>43685</v>
      </c>
      <c r="J1350">
        <v>2896.21</v>
      </c>
      <c r="K1350">
        <v>2938.72</v>
      </c>
      <c r="L1350">
        <v>2894.47</v>
      </c>
      <c r="M1350">
        <v>2938.09</v>
      </c>
      <c r="N1350">
        <f t="shared" si="113"/>
        <v>2.4333707280647966E-2</v>
      </c>
      <c r="P1350" s="1">
        <v>43685</v>
      </c>
      <c r="Q1350">
        <v>83.06</v>
      </c>
      <c r="R1350">
        <v>83.92</v>
      </c>
      <c r="S1350">
        <v>83.06</v>
      </c>
      <c r="T1350">
        <v>83.83</v>
      </c>
      <c r="U1350">
        <v>3133</v>
      </c>
      <c r="V1350">
        <f t="shared" si="114"/>
        <v>2.1943191515299245E-2</v>
      </c>
      <c r="AE1350" s="1">
        <v>43706</v>
      </c>
      <c r="AF1350">
        <v>1.9350000000000001</v>
      </c>
      <c r="AG1350">
        <v>2.008</v>
      </c>
      <c r="AH1350">
        <v>1.92</v>
      </c>
      <c r="AI1350">
        <v>1.966</v>
      </c>
      <c r="AJ1350">
        <f t="shared" si="115"/>
        <v>8.9332632685233341E-3</v>
      </c>
      <c r="AL1350" s="1">
        <v>43685</v>
      </c>
      <c r="AM1350">
        <v>140.9</v>
      </c>
      <c r="AN1350">
        <v>142.37</v>
      </c>
      <c r="AO1350">
        <v>140.71</v>
      </c>
      <c r="AP1350">
        <v>141.72999999999999</v>
      </c>
      <c r="AQ1350">
        <v>13108550</v>
      </c>
      <c r="AR1350">
        <f t="shared" si="116"/>
        <v>5.0347468444190855E-3</v>
      </c>
    </row>
    <row r="1351" spans="1:44" x14ac:dyDescent="0.2">
      <c r="A1351" s="1">
        <v>43684</v>
      </c>
      <c r="B1351">
        <v>123.85</v>
      </c>
      <c r="C1351">
        <v>125.3228</v>
      </c>
      <c r="D1351">
        <v>122.8</v>
      </c>
      <c r="E1351">
        <v>125.03</v>
      </c>
      <c r="F1351">
        <v>302728</v>
      </c>
      <c r="G1351">
        <f t="shared" ref="G1351:G1414" si="117">(E1351-E1352)/E1352</f>
        <v>-7.9974408189420311E-5</v>
      </c>
      <c r="I1351" s="1">
        <v>43684</v>
      </c>
      <c r="J1351">
        <v>2858.65</v>
      </c>
      <c r="K1351">
        <v>2892.17</v>
      </c>
      <c r="L1351">
        <v>2825.71</v>
      </c>
      <c r="M1351">
        <v>2883.98</v>
      </c>
      <c r="N1351">
        <f t="shared" si="113"/>
        <v>-7.624445989702972E-3</v>
      </c>
      <c r="P1351" s="1">
        <v>43684</v>
      </c>
      <c r="Q1351">
        <v>80.83</v>
      </c>
      <c r="R1351">
        <v>82.03</v>
      </c>
      <c r="S1351">
        <v>80.83</v>
      </c>
      <c r="T1351">
        <v>82.03</v>
      </c>
      <c r="U1351">
        <v>2045</v>
      </c>
      <c r="V1351">
        <f t="shared" si="114"/>
        <v>5.3928177472729218E-3</v>
      </c>
      <c r="AE1351" s="1">
        <v>43705</v>
      </c>
      <c r="AF1351">
        <v>1.9510000000000001</v>
      </c>
      <c r="AG1351">
        <v>1.9590000000000001</v>
      </c>
      <c r="AH1351">
        <v>1.903</v>
      </c>
      <c r="AI1351">
        <v>1.9350000000000001</v>
      </c>
      <c r="AJ1351">
        <f t="shared" si="115"/>
        <v>-2.3601847101077496E-2</v>
      </c>
      <c r="AL1351" s="1">
        <v>43684</v>
      </c>
      <c r="AM1351">
        <v>141.28</v>
      </c>
      <c r="AN1351">
        <v>142.47</v>
      </c>
      <c r="AO1351">
        <v>140.88</v>
      </c>
      <c r="AP1351">
        <v>141.02000000000001</v>
      </c>
      <c r="AQ1351">
        <v>26671090</v>
      </c>
      <c r="AR1351">
        <f t="shared" si="116"/>
        <v>1.5189691166942723E-2</v>
      </c>
    </row>
    <row r="1352" spans="1:44" x14ac:dyDescent="0.2">
      <c r="A1352" s="1">
        <v>43683</v>
      </c>
      <c r="B1352">
        <v>124.78</v>
      </c>
      <c r="C1352">
        <v>125.1895</v>
      </c>
      <c r="D1352">
        <v>123.55</v>
      </c>
      <c r="E1352">
        <v>125.04</v>
      </c>
      <c r="F1352">
        <v>318926</v>
      </c>
      <c r="G1352">
        <f t="shared" si="117"/>
        <v>8.7938684953610593E-3</v>
      </c>
      <c r="I1352" s="1">
        <v>43683</v>
      </c>
      <c r="J1352">
        <v>2861.18</v>
      </c>
      <c r="K1352">
        <v>2884.4</v>
      </c>
      <c r="L1352">
        <v>2847.42</v>
      </c>
      <c r="M1352">
        <v>2881.77</v>
      </c>
      <c r="N1352">
        <f t="shared" si="113"/>
        <v>8.9648916417445681E-3</v>
      </c>
      <c r="P1352" s="1">
        <v>43683</v>
      </c>
      <c r="Q1352">
        <v>81.040000000000006</v>
      </c>
      <c r="R1352">
        <v>81.59</v>
      </c>
      <c r="S1352">
        <v>80.819999999999993</v>
      </c>
      <c r="T1352">
        <v>81.59</v>
      </c>
      <c r="U1352">
        <v>1328</v>
      </c>
      <c r="V1352">
        <f t="shared" si="114"/>
        <v>1.2282878411910784E-2</v>
      </c>
      <c r="AE1352" s="1">
        <v>43704</v>
      </c>
      <c r="AF1352">
        <v>2.0379999999999998</v>
      </c>
      <c r="AG1352">
        <v>2.0379999999999998</v>
      </c>
      <c r="AH1352">
        <v>1.9490000000000001</v>
      </c>
      <c r="AI1352">
        <v>1.9510000000000001</v>
      </c>
      <c r="AJ1352">
        <f t="shared" si="115"/>
        <v>5.1572975760701438E-3</v>
      </c>
      <c r="AL1352" s="1">
        <v>43683</v>
      </c>
      <c r="AM1352">
        <v>138.33000000000001</v>
      </c>
      <c r="AN1352">
        <v>139.03</v>
      </c>
      <c r="AO1352">
        <v>138.005</v>
      </c>
      <c r="AP1352">
        <v>138.91</v>
      </c>
      <c r="AQ1352">
        <v>9471209</v>
      </c>
      <c r="AR1352">
        <f t="shared" si="116"/>
        <v>8.1283111982001933E-3</v>
      </c>
    </row>
    <row r="1353" spans="1:44" x14ac:dyDescent="0.2">
      <c r="A1353" s="1">
        <v>43682</v>
      </c>
      <c r="B1353">
        <v>125.7</v>
      </c>
      <c r="C1353">
        <v>126</v>
      </c>
      <c r="D1353">
        <v>122.79</v>
      </c>
      <c r="E1353">
        <v>123.95</v>
      </c>
      <c r="F1353">
        <v>492504</v>
      </c>
      <c r="G1353">
        <f t="shared" si="117"/>
        <v>-2.883334639191407E-2</v>
      </c>
      <c r="I1353" s="1">
        <v>43682</v>
      </c>
      <c r="J1353">
        <v>2898.07</v>
      </c>
      <c r="K1353">
        <v>2898.07</v>
      </c>
      <c r="L1353">
        <v>2822.12</v>
      </c>
      <c r="M1353">
        <v>2844.74</v>
      </c>
      <c r="N1353">
        <f t="shared" si="113"/>
        <v>-3.1567099388835777E-2</v>
      </c>
      <c r="P1353" s="1">
        <v>43682</v>
      </c>
      <c r="Q1353">
        <v>80.650000000000006</v>
      </c>
      <c r="R1353">
        <v>80.72</v>
      </c>
      <c r="S1353">
        <v>80.47</v>
      </c>
      <c r="T1353">
        <v>80.599999999999994</v>
      </c>
      <c r="U1353">
        <v>1226</v>
      </c>
      <c r="V1353">
        <f t="shared" si="114"/>
        <v>-2.8330319469560078E-2</v>
      </c>
      <c r="AE1353" s="1">
        <v>43703</v>
      </c>
      <c r="AF1353">
        <v>2.0270000000000001</v>
      </c>
      <c r="AG1353">
        <v>2.044</v>
      </c>
      <c r="AH1353">
        <v>1.9390000000000001</v>
      </c>
      <c r="AI1353">
        <v>2.0379999999999998</v>
      </c>
      <c r="AJ1353">
        <f t="shared" si="115"/>
        <v>-3.2917705735660767E-2</v>
      </c>
      <c r="AL1353" s="1">
        <v>43682</v>
      </c>
      <c r="AM1353">
        <v>137.93</v>
      </c>
      <c r="AN1353">
        <v>138.63999999999999</v>
      </c>
      <c r="AO1353">
        <v>137.05000000000001</v>
      </c>
      <c r="AP1353">
        <v>137.79</v>
      </c>
      <c r="AQ1353">
        <v>17519820</v>
      </c>
      <c r="AR1353">
        <f t="shared" si="116"/>
        <v>1.3981897122672794E-2</v>
      </c>
    </row>
    <row r="1354" spans="1:44" x14ac:dyDescent="0.2">
      <c r="A1354" s="1">
        <v>43679</v>
      </c>
      <c r="B1354">
        <v>128.38</v>
      </c>
      <c r="C1354">
        <v>128.4229</v>
      </c>
      <c r="D1354">
        <v>126.81</v>
      </c>
      <c r="E1354">
        <v>127.63</v>
      </c>
      <c r="F1354">
        <v>378863</v>
      </c>
      <c r="G1354">
        <f t="shared" si="117"/>
        <v>-1.0466739029306825E-2</v>
      </c>
      <c r="I1354" s="1">
        <v>43679</v>
      </c>
      <c r="J1354">
        <v>2943.9</v>
      </c>
      <c r="K1354">
        <v>2945.5</v>
      </c>
      <c r="L1354">
        <v>2914.11</v>
      </c>
      <c r="M1354">
        <v>2932.05</v>
      </c>
      <c r="N1354">
        <f t="shared" si="113"/>
        <v>-1.0566237611324036E-2</v>
      </c>
      <c r="P1354" s="1">
        <v>43679</v>
      </c>
      <c r="Q1354">
        <v>82.65</v>
      </c>
      <c r="R1354">
        <v>82.95</v>
      </c>
      <c r="S1354">
        <v>82.65</v>
      </c>
      <c r="T1354">
        <v>82.95</v>
      </c>
      <c r="U1354">
        <v>269</v>
      </c>
      <c r="V1354">
        <f t="shared" si="114"/>
        <v>-9.6704871060172178E-3</v>
      </c>
      <c r="AE1354" s="1">
        <v>43700</v>
      </c>
      <c r="AF1354">
        <v>2.105</v>
      </c>
      <c r="AG1354">
        <v>2.1589999999999998</v>
      </c>
      <c r="AH1354">
        <v>2.0049999999999999</v>
      </c>
      <c r="AI1354">
        <v>2.0270000000000001</v>
      </c>
      <c r="AJ1354">
        <f t="shared" si="115"/>
        <v>-1.3772749631087076E-2</v>
      </c>
      <c r="AL1354" s="1">
        <v>43679</v>
      </c>
      <c r="AM1354">
        <v>135.38999999999999</v>
      </c>
      <c r="AN1354">
        <v>136.6</v>
      </c>
      <c r="AO1354">
        <v>135.37</v>
      </c>
      <c r="AP1354">
        <v>135.88999999999999</v>
      </c>
      <c r="AQ1354">
        <v>13753220</v>
      </c>
      <c r="AR1354">
        <f t="shared" si="116"/>
        <v>-3.8120372406715802E-3</v>
      </c>
    </row>
    <row r="1355" spans="1:44" x14ac:dyDescent="0.2">
      <c r="A1355" s="1">
        <v>43678</v>
      </c>
      <c r="B1355">
        <v>131.58000000000001</v>
      </c>
      <c r="C1355">
        <v>131.9821</v>
      </c>
      <c r="D1355">
        <v>128.5</v>
      </c>
      <c r="E1355">
        <v>128.97999999999999</v>
      </c>
      <c r="F1355">
        <v>248563</v>
      </c>
      <c r="G1355">
        <f t="shared" si="117"/>
        <v>-1.9312652068126674E-2</v>
      </c>
      <c r="I1355" s="1">
        <v>43678</v>
      </c>
      <c r="J1355">
        <v>2980.32</v>
      </c>
      <c r="K1355">
        <v>3013.59</v>
      </c>
      <c r="L1355">
        <v>2945.23</v>
      </c>
      <c r="M1355">
        <v>2953.56</v>
      </c>
      <c r="N1355">
        <f t="shared" si="113"/>
        <v>-4.3440339679791991E-3</v>
      </c>
      <c r="P1355" s="1">
        <v>43678</v>
      </c>
      <c r="Q1355">
        <v>84.24</v>
      </c>
      <c r="R1355">
        <v>84.89</v>
      </c>
      <c r="S1355">
        <v>83.76</v>
      </c>
      <c r="T1355">
        <v>83.76</v>
      </c>
      <c r="U1355">
        <v>2096</v>
      </c>
      <c r="V1355">
        <f t="shared" si="114"/>
        <v>-4.2796005706134026E-3</v>
      </c>
      <c r="AE1355" s="1">
        <v>43699</v>
      </c>
      <c r="AF1355">
        <v>2.077</v>
      </c>
      <c r="AG1355">
        <v>2.1110000000000002</v>
      </c>
      <c r="AH1355">
        <v>2.0329999999999999</v>
      </c>
      <c r="AI1355">
        <v>2.105</v>
      </c>
      <c r="AJ1355">
        <f t="shared" si="115"/>
        <v>6.9341258048537836E-3</v>
      </c>
      <c r="AL1355" s="1">
        <v>43678</v>
      </c>
      <c r="AM1355">
        <v>132.41999999999999</v>
      </c>
      <c r="AN1355">
        <v>136.43</v>
      </c>
      <c r="AO1355">
        <v>132.30500000000001</v>
      </c>
      <c r="AP1355">
        <v>136.41</v>
      </c>
      <c r="AQ1355">
        <v>27719820</v>
      </c>
      <c r="AR1355">
        <f t="shared" si="116"/>
        <v>2.4022220554012375E-2</v>
      </c>
    </row>
    <row r="1356" spans="1:44" x14ac:dyDescent="0.2">
      <c r="A1356" s="1">
        <v>43677</v>
      </c>
      <c r="B1356">
        <v>132.63</v>
      </c>
      <c r="C1356">
        <v>133.215</v>
      </c>
      <c r="D1356">
        <v>130.72999999999999</v>
      </c>
      <c r="E1356">
        <v>131.52000000000001</v>
      </c>
      <c r="F1356">
        <v>264104</v>
      </c>
      <c r="G1356">
        <f t="shared" si="117"/>
        <v>-8.7428399155863468E-3</v>
      </c>
      <c r="I1356" s="1">
        <v>43677</v>
      </c>
      <c r="J1356">
        <v>3016.22</v>
      </c>
      <c r="K1356">
        <v>3017.4</v>
      </c>
      <c r="L1356">
        <v>2958.08</v>
      </c>
      <c r="M1356">
        <v>2980.38</v>
      </c>
      <c r="N1356">
        <f t="shared" si="113"/>
        <v>-1.428219157997165E-2</v>
      </c>
      <c r="P1356" s="1">
        <v>43677</v>
      </c>
      <c r="Q1356">
        <v>85.1</v>
      </c>
      <c r="R1356">
        <v>85.16</v>
      </c>
      <c r="S1356">
        <v>84.12</v>
      </c>
      <c r="T1356">
        <v>84.12</v>
      </c>
      <c r="U1356">
        <v>941</v>
      </c>
      <c r="V1356">
        <f t="shared" si="114"/>
        <v>-6.6131317902692749E-3</v>
      </c>
      <c r="AE1356" s="1">
        <v>43698</v>
      </c>
      <c r="AF1356">
        <v>2.0350000000000001</v>
      </c>
      <c r="AG1356">
        <v>2.0960000000000001</v>
      </c>
      <c r="AH1356">
        <v>2.0190000000000001</v>
      </c>
      <c r="AI1356">
        <v>2.077</v>
      </c>
      <c r="AJ1356">
        <f t="shared" si="115"/>
        <v>-3.9467192895905308E-3</v>
      </c>
      <c r="AL1356" s="1">
        <v>43677</v>
      </c>
      <c r="AM1356">
        <v>135.03</v>
      </c>
      <c r="AN1356">
        <v>135.41999999999999</v>
      </c>
      <c r="AO1356">
        <v>133.02000000000001</v>
      </c>
      <c r="AP1356">
        <v>133.21</v>
      </c>
      <c r="AQ1356">
        <v>18797199</v>
      </c>
      <c r="AR1356">
        <f t="shared" si="116"/>
        <v>-1.3113053785745902E-2</v>
      </c>
    </row>
    <row r="1357" spans="1:44" x14ac:dyDescent="0.2">
      <c r="A1357" s="1">
        <v>43676</v>
      </c>
      <c r="B1357">
        <v>130.94999999999999</v>
      </c>
      <c r="C1357">
        <v>132.68</v>
      </c>
      <c r="D1357">
        <v>130.47999999999999</v>
      </c>
      <c r="E1357">
        <v>132.68</v>
      </c>
      <c r="F1357">
        <v>263370</v>
      </c>
      <c r="G1357">
        <f t="shared" si="117"/>
        <v>7.3646647938653007E-3</v>
      </c>
      <c r="I1357" s="1">
        <v>43676</v>
      </c>
      <c r="J1357">
        <v>3007.66</v>
      </c>
      <c r="K1357">
        <v>3017.19</v>
      </c>
      <c r="L1357">
        <v>3000.94</v>
      </c>
      <c r="M1357">
        <v>3013.18</v>
      </c>
      <c r="N1357">
        <f t="shared" si="113"/>
        <v>-4.4322064824337745E-3</v>
      </c>
      <c r="P1357" s="1">
        <v>43676</v>
      </c>
      <c r="Q1357">
        <v>84.15</v>
      </c>
      <c r="R1357">
        <v>84.71</v>
      </c>
      <c r="S1357">
        <v>84.15</v>
      </c>
      <c r="T1357">
        <v>84.68</v>
      </c>
      <c r="U1357">
        <v>1012</v>
      </c>
      <c r="V1357">
        <f t="shared" si="114"/>
        <v>1.1823126034524536E-3</v>
      </c>
      <c r="AE1357" s="1">
        <v>43697</v>
      </c>
      <c r="AF1357">
        <v>2.0880000000000001</v>
      </c>
      <c r="AG1357">
        <v>2.0880000000000001</v>
      </c>
      <c r="AH1357">
        <v>2.0270000000000001</v>
      </c>
      <c r="AI1357">
        <v>2.0350000000000001</v>
      </c>
      <c r="AJ1357">
        <f t="shared" si="115"/>
        <v>-4.9091801669120215E-3</v>
      </c>
      <c r="AL1357" s="1">
        <v>43676</v>
      </c>
      <c r="AM1357">
        <v>134.76</v>
      </c>
      <c r="AN1357">
        <v>135.18</v>
      </c>
      <c r="AO1357">
        <v>134.41</v>
      </c>
      <c r="AP1357">
        <v>134.97999999999999</v>
      </c>
      <c r="AQ1357">
        <v>9458733</v>
      </c>
      <c r="AR1357">
        <f t="shared" si="116"/>
        <v>3.3449788151340863E-3</v>
      </c>
    </row>
    <row r="1358" spans="1:44" x14ac:dyDescent="0.2">
      <c r="A1358" s="1">
        <v>43675</v>
      </c>
      <c r="B1358">
        <v>132.27000000000001</v>
      </c>
      <c r="C1358">
        <v>132.38999999999999</v>
      </c>
      <c r="D1358">
        <v>131.53</v>
      </c>
      <c r="E1358">
        <v>131.71</v>
      </c>
      <c r="F1358">
        <v>257839</v>
      </c>
      <c r="G1358">
        <f t="shared" si="117"/>
        <v>-3.5557573006506191E-3</v>
      </c>
      <c r="I1358" s="1">
        <v>43675</v>
      </c>
      <c r="J1358">
        <v>3024.47</v>
      </c>
      <c r="K1358">
        <v>3025.61</v>
      </c>
      <c r="L1358">
        <v>3014.3</v>
      </c>
      <c r="M1358">
        <v>3020.97</v>
      </c>
      <c r="N1358">
        <f t="shared" si="113"/>
        <v>5.6761789689271903E-4</v>
      </c>
      <c r="P1358" s="1">
        <v>43675</v>
      </c>
      <c r="Q1358">
        <v>85.1</v>
      </c>
      <c r="R1358">
        <v>85.1</v>
      </c>
      <c r="S1358">
        <v>84.36</v>
      </c>
      <c r="T1358">
        <v>84.58</v>
      </c>
      <c r="U1358">
        <v>803</v>
      </c>
      <c r="V1358">
        <f t="shared" si="114"/>
        <v>-4.4726930320150128E-3</v>
      </c>
      <c r="AE1358" s="1">
        <v>43696</v>
      </c>
      <c r="AF1358">
        <v>2.0369999999999999</v>
      </c>
      <c r="AG1358">
        <v>2.1269999999999998</v>
      </c>
      <c r="AH1358">
        <v>2.0369999999999999</v>
      </c>
      <c r="AI1358">
        <v>2.0880000000000001</v>
      </c>
      <c r="AJ1358">
        <f t="shared" si="115"/>
        <v>4.0347293156281903E-2</v>
      </c>
      <c r="AL1358" s="1">
        <v>43675</v>
      </c>
      <c r="AM1358">
        <v>134.06</v>
      </c>
      <c r="AN1358">
        <v>134.72900000000001</v>
      </c>
      <c r="AO1358">
        <v>133.44</v>
      </c>
      <c r="AP1358">
        <v>134.53</v>
      </c>
      <c r="AQ1358">
        <v>9162417</v>
      </c>
      <c r="AR1358">
        <f t="shared" si="116"/>
        <v>6.6596827297217519E-3</v>
      </c>
    </row>
    <row r="1359" spans="1:44" x14ac:dyDescent="0.2">
      <c r="A1359" s="1">
        <v>43672</v>
      </c>
      <c r="B1359">
        <v>131.32</v>
      </c>
      <c r="C1359">
        <v>132.38999999999999</v>
      </c>
      <c r="D1359">
        <v>131.31</v>
      </c>
      <c r="E1359">
        <v>132.18</v>
      </c>
      <c r="F1359">
        <v>153768</v>
      </c>
      <c r="G1359">
        <f t="shared" si="117"/>
        <v>7.8536027449485398E-3</v>
      </c>
      <c r="I1359" s="1">
        <v>43672</v>
      </c>
      <c r="J1359">
        <v>3013.25</v>
      </c>
      <c r="K1359">
        <v>3027.98</v>
      </c>
      <c r="L1359">
        <v>3012.59</v>
      </c>
      <c r="M1359">
        <v>3025.86</v>
      </c>
      <c r="N1359">
        <f t="shared" si="113"/>
        <v>5.1213783347347445E-3</v>
      </c>
      <c r="P1359" s="1">
        <v>43672</v>
      </c>
      <c r="Q1359">
        <v>84.66</v>
      </c>
      <c r="R1359">
        <v>84.96</v>
      </c>
      <c r="S1359">
        <v>84.65</v>
      </c>
      <c r="T1359">
        <v>84.96</v>
      </c>
      <c r="U1359">
        <v>3508</v>
      </c>
      <c r="V1359">
        <f t="shared" si="114"/>
        <v>1.0225921521997616E-2</v>
      </c>
      <c r="AE1359" s="1">
        <v>43693</v>
      </c>
      <c r="AF1359">
        <v>1.9730000000000001</v>
      </c>
      <c r="AG1359">
        <v>2.0529999999999999</v>
      </c>
      <c r="AH1359">
        <v>1.958</v>
      </c>
      <c r="AI1359">
        <v>2.0369999999999999</v>
      </c>
      <c r="AJ1359">
        <f t="shared" si="115"/>
        <v>1.7142857142857099E-2</v>
      </c>
      <c r="AL1359" s="1">
        <v>43672</v>
      </c>
      <c r="AM1359">
        <v>134.24</v>
      </c>
      <c r="AN1359">
        <v>134.29</v>
      </c>
      <c r="AO1359">
        <v>133.59</v>
      </c>
      <c r="AP1359">
        <v>133.63999999999999</v>
      </c>
      <c r="AQ1359">
        <v>6249928</v>
      </c>
      <c r="AR1359">
        <f t="shared" si="116"/>
        <v>1.6489281966721547E-3</v>
      </c>
    </row>
    <row r="1360" spans="1:44" x14ac:dyDescent="0.2">
      <c r="A1360" s="1">
        <v>43671</v>
      </c>
      <c r="B1360">
        <v>132.41</v>
      </c>
      <c r="C1360">
        <v>132.44999999999999</v>
      </c>
      <c r="D1360">
        <v>130.9376</v>
      </c>
      <c r="E1360">
        <v>131.15</v>
      </c>
      <c r="F1360">
        <v>233388</v>
      </c>
      <c r="G1360">
        <f t="shared" si="117"/>
        <v>-1.0487400030179466E-2</v>
      </c>
      <c r="I1360" s="1">
        <v>43671</v>
      </c>
      <c r="J1360">
        <v>3016.26</v>
      </c>
      <c r="K1360">
        <v>3016.31</v>
      </c>
      <c r="L1360">
        <v>2997.24</v>
      </c>
      <c r="M1360">
        <v>3003.67</v>
      </c>
      <c r="N1360">
        <f t="shared" si="113"/>
        <v>1.4014855747079171E-4</v>
      </c>
      <c r="P1360" s="1">
        <v>43671</v>
      </c>
      <c r="Q1360">
        <v>84.33</v>
      </c>
      <c r="R1360">
        <v>84.33</v>
      </c>
      <c r="S1360">
        <v>84.1</v>
      </c>
      <c r="T1360">
        <v>84.1</v>
      </c>
      <c r="U1360">
        <v>979</v>
      </c>
      <c r="V1360">
        <f t="shared" si="114"/>
        <v>-6.966584012280121E-3</v>
      </c>
      <c r="AE1360" s="1">
        <v>43692</v>
      </c>
      <c r="AF1360">
        <v>2.02</v>
      </c>
      <c r="AG1360">
        <v>2.0299999999999998</v>
      </c>
      <c r="AH1360">
        <v>1.925</v>
      </c>
      <c r="AI1360">
        <v>1.9730000000000001</v>
      </c>
      <c r="AJ1360">
        <f t="shared" si="115"/>
        <v>-4.4190665342601666E-2</v>
      </c>
      <c r="AL1360" s="1">
        <v>43671</v>
      </c>
      <c r="AM1360">
        <v>134.24</v>
      </c>
      <c r="AN1360">
        <v>134.28</v>
      </c>
      <c r="AO1360">
        <v>133.09</v>
      </c>
      <c r="AP1360">
        <v>133.41999999999999</v>
      </c>
      <c r="AQ1360">
        <v>11708240</v>
      </c>
      <c r="AR1360">
        <f t="shared" si="116"/>
        <v>-7.0700305127633922E-3</v>
      </c>
    </row>
    <row r="1361" spans="1:44" x14ac:dyDescent="0.2">
      <c r="A1361" s="1">
        <v>43670</v>
      </c>
      <c r="B1361">
        <v>130.34</v>
      </c>
      <c r="C1361">
        <v>132.63999999999999</v>
      </c>
      <c r="D1361">
        <v>130.34</v>
      </c>
      <c r="E1361">
        <v>132.54</v>
      </c>
      <c r="F1361">
        <v>215980</v>
      </c>
      <c r="G1361">
        <f t="shared" si="117"/>
        <v>1.5243201838375952E-2</v>
      </c>
      <c r="I1361" s="1">
        <v>43670</v>
      </c>
      <c r="J1361">
        <v>2998.77</v>
      </c>
      <c r="K1361">
        <v>3019.59</v>
      </c>
      <c r="L1361">
        <v>2996.82</v>
      </c>
      <c r="M1361">
        <v>3019.56</v>
      </c>
      <c r="N1361">
        <f t="shared" si="113"/>
        <v>2.7638729019996981E-3</v>
      </c>
      <c r="P1361" s="1">
        <v>43670</v>
      </c>
      <c r="Q1361">
        <v>84.63</v>
      </c>
      <c r="R1361">
        <v>84.69</v>
      </c>
      <c r="S1361">
        <v>84.63</v>
      </c>
      <c r="T1361">
        <v>84.69</v>
      </c>
      <c r="U1361">
        <v>778</v>
      </c>
      <c r="V1361">
        <f t="shared" si="114"/>
        <v>7.2549952426260635E-3</v>
      </c>
      <c r="AE1361" s="1">
        <v>43691</v>
      </c>
      <c r="AF1361">
        <v>2.161</v>
      </c>
      <c r="AG1361">
        <v>2.169</v>
      </c>
      <c r="AH1361">
        <v>2.0139999999999998</v>
      </c>
      <c r="AI1361">
        <v>2.02</v>
      </c>
      <c r="AJ1361">
        <f t="shared" si="115"/>
        <v>-3.9580352885074006E-2</v>
      </c>
      <c r="AL1361" s="1">
        <v>43670</v>
      </c>
      <c r="AM1361">
        <v>134.59</v>
      </c>
      <c r="AN1361">
        <v>134.84</v>
      </c>
      <c r="AO1361">
        <v>133.97999999999999</v>
      </c>
      <c r="AP1361">
        <v>134.37</v>
      </c>
      <c r="AQ1361">
        <v>6715167</v>
      </c>
      <c r="AR1361">
        <f t="shared" si="116"/>
        <v>5.0863938963273759E-3</v>
      </c>
    </row>
    <row r="1362" spans="1:44" x14ac:dyDescent="0.2">
      <c r="A1362" s="1">
        <v>43669</v>
      </c>
      <c r="B1362">
        <v>129.63999999999999</v>
      </c>
      <c r="C1362">
        <v>130.61000000000001</v>
      </c>
      <c r="D1362">
        <v>129.4299</v>
      </c>
      <c r="E1362">
        <v>130.55000000000001</v>
      </c>
      <c r="F1362">
        <v>171703</v>
      </c>
      <c r="G1362">
        <f t="shared" si="117"/>
        <v>1.0683595262057938E-2</v>
      </c>
      <c r="I1362" s="1">
        <v>43669</v>
      </c>
      <c r="J1362">
        <v>2994.74</v>
      </c>
      <c r="K1362">
        <v>3005.9</v>
      </c>
      <c r="L1362">
        <v>2988.56</v>
      </c>
      <c r="M1362">
        <v>3005.47</v>
      </c>
      <c r="N1362">
        <f t="shared" si="113"/>
        <v>4.0011422236406208E-3</v>
      </c>
      <c r="P1362" s="1">
        <v>43669</v>
      </c>
      <c r="Q1362">
        <v>83.61</v>
      </c>
      <c r="R1362">
        <v>84.08</v>
      </c>
      <c r="S1362">
        <v>83.61</v>
      </c>
      <c r="T1362">
        <v>84.08</v>
      </c>
      <c r="U1362">
        <v>928</v>
      </c>
      <c r="V1362">
        <f t="shared" si="114"/>
        <v>2.3792529145843469E-4</v>
      </c>
      <c r="AE1362" s="1">
        <v>43690</v>
      </c>
      <c r="AF1362">
        <v>2.1339999999999999</v>
      </c>
      <c r="AG1362">
        <v>2.1709999999999998</v>
      </c>
      <c r="AH1362">
        <v>2.097</v>
      </c>
      <c r="AI1362">
        <v>2.161</v>
      </c>
      <c r="AJ1362">
        <f t="shared" si="115"/>
        <v>-9.9150141643059055E-3</v>
      </c>
      <c r="AL1362" s="1">
        <v>43669</v>
      </c>
      <c r="AM1362">
        <v>134.43</v>
      </c>
      <c r="AN1362">
        <v>134.94999999999999</v>
      </c>
      <c r="AO1362">
        <v>133.56</v>
      </c>
      <c r="AP1362">
        <v>133.69</v>
      </c>
      <c r="AQ1362">
        <v>9981379</v>
      </c>
      <c r="AR1362">
        <f t="shared" si="116"/>
        <v>-5.6526589810337747E-3</v>
      </c>
    </row>
    <row r="1363" spans="1:44" x14ac:dyDescent="0.2">
      <c r="A1363" s="1">
        <v>43668</v>
      </c>
      <c r="B1363">
        <v>129.69999999999999</v>
      </c>
      <c r="C1363">
        <v>129.94999999999999</v>
      </c>
      <c r="D1363">
        <v>128.97499999999999</v>
      </c>
      <c r="E1363">
        <v>129.16999999999999</v>
      </c>
      <c r="F1363">
        <v>316255</v>
      </c>
      <c r="G1363">
        <f t="shared" si="117"/>
        <v>-1.5459534668007811E-3</v>
      </c>
      <c r="I1363" s="1">
        <v>43668</v>
      </c>
      <c r="J1363">
        <v>2981.93</v>
      </c>
      <c r="K1363">
        <v>2990.71</v>
      </c>
      <c r="L1363">
        <v>2976.65</v>
      </c>
      <c r="M1363">
        <v>2985.03</v>
      </c>
      <c r="N1363">
        <f t="shared" si="113"/>
        <v>2.6546947773079498E-4</v>
      </c>
      <c r="P1363" s="1">
        <v>43668</v>
      </c>
      <c r="Q1363">
        <v>84.12</v>
      </c>
      <c r="R1363">
        <v>84.15</v>
      </c>
      <c r="S1363">
        <v>84.06</v>
      </c>
      <c r="T1363">
        <v>84.06</v>
      </c>
      <c r="U1363">
        <v>679</v>
      </c>
      <c r="V1363">
        <f t="shared" si="114"/>
        <v>8.3343255149431349E-4</v>
      </c>
      <c r="AE1363" s="1">
        <v>43689</v>
      </c>
      <c r="AF1363">
        <v>2.2610000000000001</v>
      </c>
      <c r="AG1363">
        <v>2.2610000000000001</v>
      </c>
      <c r="AH1363">
        <v>2.1179999999999999</v>
      </c>
      <c r="AI1363">
        <v>2.1339999999999999</v>
      </c>
      <c r="AJ1363">
        <f t="shared" si="115"/>
        <v>-3.4199726402188865E-2</v>
      </c>
      <c r="AL1363" s="1">
        <v>43668</v>
      </c>
      <c r="AM1363">
        <v>134.56</v>
      </c>
      <c r="AN1363">
        <v>134.82</v>
      </c>
      <c r="AO1363">
        <v>134.32</v>
      </c>
      <c r="AP1363">
        <v>134.44999999999999</v>
      </c>
      <c r="AQ1363">
        <v>7570898</v>
      </c>
      <c r="AR1363">
        <f t="shared" si="116"/>
        <v>-1.4873205919543566E-4</v>
      </c>
    </row>
    <row r="1364" spans="1:44" x14ac:dyDescent="0.2">
      <c r="A1364" s="1">
        <v>43665</v>
      </c>
      <c r="B1364">
        <v>130</v>
      </c>
      <c r="C1364">
        <v>130.53290000000001</v>
      </c>
      <c r="D1364">
        <v>129.37</v>
      </c>
      <c r="E1364">
        <v>129.37</v>
      </c>
      <c r="F1364">
        <v>154554</v>
      </c>
      <c r="G1364">
        <f t="shared" si="117"/>
        <v>-4.0800615858352669E-3</v>
      </c>
      <c r="I1364" s="1">
        <v>43665</v>
      </c>
      <c r="J1364">
        <v>3004.26</v>
      </c>
      <c r="K1364">
        <v>3006.02</v>
      </c>
      <c r="L1364">
        <v>2975.86</v>
      </c>
      <c r="M1364">
        <v>2976.61</v>
      </c>
      <c r="N1364">
        <f t="shared" si="113"/>
        <v>9.3169059799736353E-4</v>
      </c>
      <c r="P1364" s="1">
        <v>43665</v>
      </c>
      <c r="Q1364">
        <v>84.75</v>
      </c>
      <c r="R1364">
        <v>84.75</v>
      </c>
      <c r="S1364">
        <v>83.99</v>
      </c>
      <c r="T1364">
        <v>83.99</v>
      </c>
      <c r="U1364">
        <v>713</v>
      </c>
      <c r="V1364">
        <f t="shared" si="114"/>
        <v>-8.4995868256404067E-3</v>
      </c>
      <c r="AE1364" s="1">
        <v>43686</v>
      </c>
      <c r="AF1364">
        <v>2.226</v>
      </c>
      <c r="AG1364">
        <v>2.2639999999999998</v>
      </c>
      <c r="AH1364">
        <v>2.1930000000000001</v>
      </c>
      <c r="AI1364">
        <v>2.2610000000000001</v>
      </c>
      <c r="AJ1364">
        <f t="shared" si="115"/>
        <v>-1.3495276653171302E-2</v>
      </c>
      <c r="AL1364" s="1">
        <v>43665</v>
      </c>
      <c r="AM1364">
        <v>135.44999999999999</v>
      </c>
      <c r="AN1364">
        <v>136.03</v>
      </c>
      <c r="AO1364">
        <v>133.97</v>
      </c>
      <c r="AP1364">
        <v>134.47</v>
      </c>
      <c r="AQ1364">
        <v>18079199</v>
      </c>
      <c r="AR1364">
        <f t="shared" si="116"/>
        <v>-1.4727432590855738E-2</v>
      </c>
    </row>
    <row r="1365" spans="1:44" x14ac:dyDescent="0.2">
      <c r="A1365" s="1">
        <v>43664</v>
      </c>
      <c r="B1365">
        <v>129.44999999999999</v>
      </c>
      <c r="C1365">
        <v>130.0984</v>
      </c>
      <c r="D1365">
        <v>129.06</v>
      </c>
      <c r="E1365">
        <v>129.9</v>
      </c>
      <c r="F1365">
        <v>201310</v>
      </c>
      <c r="G1365">
        <f t="shared" si="117"/>
        <v>2.8564811240639584E-3</v>
      </c>
      <c r="I1365" s="1">
        <v>43664</v>
      </c>
      <c r="J1365">
        <v>2978.87</v>
      </c>
      <c r="K1365">
        <v>2998.28</v>
      </c>
      <c r="L1365">
        <v>2973.09</v>
      </c>
      <c r="M1365">
        <v>2995.11</v>
      </c>
      <c r="N1365">
        <f t="shared" si="113"/>
        <v>-3.7396330736365435E-3</v>
      </c>
      <c r="P1365" s="1">
        <v>43664</v>
      </c>
      <c r="Q1365">
        <v>84.32</v>
      </c>
      <c r="R1365">
        <v>84.71</v>
      </c>
      <c r="S1365">
        <v>84.1</v>
      </c>
      <c r="T1365">
        <v>84.71</v>
      </c>
      <c r="U1365">
        <v>2263</v>
      </c>
      <c r="V1365">
        <f t="shared" si="114"/>
        <v>3.7919184737527332E-3</v>
      </c>
      <c r="AE1365" s="1">
        <v>43685</v>
      </c>
      <c r="AF1365">
        <v>2.2530000000000001</v>
      </c>
      <c r="AG1365">
        <v>2.3119999999999998</v>
      </c>
      <c r="AH1365">
        <v>2.2229999999999999</v>
      </c>
      <c r="AI1365">
        <v>2.226</v>
      </c>
      <c r="AJ1365">
        <f t="shared" si="115"/>
        <v>4.809052333804803E-2</v>
      </c>
      <c r="AL1365" s="1">
        <v>43664</v>
      </c>
      <c r="AM1365">
        <v>133.83000000000001</v>
      </c>
      <c r="AN1365">
        <v>136.63</v>
      </c>
      <c r="AO1365">
        <v>133.61000000000001</v>
      </c>
      <c r="AP1365">
        <v>136.47999999999999</v>
      </c>
      <c r="AQ1365">
        <v>18466490</v>
      </c>
      <c r="AR1365">
        <f t="shared" si="116"/>
        <v>1.4117996730569009E-2</v>
      </c>
    </row>
    <row r="1366" spans="1:44" x14ac:dyDescent="0.2">
      <c r="A1366" s="1">
        <v>43663</v>
      </c>
      <c r="B1366">
        <v>130.63999999999999</v>
      </c>
      <c r="C1366">
        <v>130.72999999999999</v>
      </c>
      <c r="D1366">
        <v>129.3861</v>
      </c>
      <c r="E1366">
        <v>129.53</v>
      </c>
      <c r="F1366">
        <v>174732</v>
      </c>
      <c r="G1366">
        <f t="shared" si="117"/>
        <v>-8.496631965707175E-3</v>
      </c>
      <c r="I1366" s="1">
        <v>43663</v>
      </c>
      <c r="J1366">
        <v>3005.1</v>
      </c>
      <c r="K1366">
        <v>3005.26</v>
      </c>
      <c r="L1366">
        <v>2984.25</v>
      </c>
      <c r="M1366">
        <v>2984.42</v>
      </c>
      <c r="N1366">
        <f t="shared" si="113"/>
        <v>-5.6311747163587597E-3</v>
      </c>
      <c r="P1366" s="1">
        <v>43663</v>
      </c>
      <c r="Q1366">
        <v>84.37</v>
      </c>
      <c r="R1366">
        <v>84.49</v>
      </c>
      <c r="S1366">
        <v>84.37</v>
      </c>
      <c r="T1366">
        <v>84.39</v>
      </c>
      <c r="U1366">
        <v>573</v>
      </c>
      <c r="V1366">
        <f t="shared" si="114"/>
        <v>-2.8358738036156788E-3</v>
      </c>
      <c r="AE1366" s="1">
        <v>43684</v>
      </c>
      <c r="AF1366">
        <v>2.234</v>
      </c>
      <c r="AG1366">
        <v>2.2530000000000001</v>
      </c>
      <c r="AH1366">
        <v>2.121</v>
      </c>
      <c r="AI1366">
        <v>2.2530000000000001</v>
      </c>
      <c r="AJ1366">
        <f t="shared" si="115"/>
        <v>-4.8452220726783353E-2</v>
      </c>
      <c r="AL1366" s="1">
        <v>43663</v>
      </c>
      <c r="AM1366">
        <v>133</v>
      </c>
      <c r="AN1366">
        <v>134.6</v>
      </c>
      <c r="AO1366">
        <v>132.88999999999999</v>
      </c>
      <c r="AP1366">
        <v>134.58000000000001</v>
      </c>
      <c r="AQ1366">
        <v>11288280</v>
      </c>
      <c r="AR1366">
        <f t="shared" si="116"/>
        <v>1.6465256797583133E-2</v>
      </c>
    </row>
    <row r="1367" spans="1:44" x14ac:dyDescent="0.2">
      <c r="A1367" s="1">
        <v>43662</v>
      </c>
      <c r="B1367">
        <v>130.41999999999999</v>
      </c>
      <c r="C1367">
        <v>131.16999999999999</v>
      </c>
      <c r="D1367">
        <v>130</v>
      </c>
      <c r="E1367">
        <v>130.63999999999999</v>
      </c>
      <c r="F1367">
        <v>207516</v>
      </c>
      <c r="G1367">
        <f t="shared" si="117"/>
        <v>8.4271814908438839E-4</v>
      </c>
      <c r="I1367" s="1">
        <v>43662</v>
      </c>
      <c r="J1367">
        <v>3012.13</v>
      </c>
      <c r="K1367">
        <v>3015.02</v>
      </c>
      <c r="L1367">
        <v>3001.15</v>
      </c>
      <c r="M1367">
        <v>3004.04</v>
      </c>
      <c r="N1367">
        <f t="shared" si="113"/>
        <v>-2.5325963765923921E-3</v>
      </c>
      <c r="P1367" s="1">
        <v>43662</v>
      </c>
      <c r="Q1367">
        <v>84.81</v>
      </c>
      <c r="R1367">
        <v>84.81</v>
      </c>
      <c r="S1367">
        <v>84.53</v>
      </c>
      <c r="T1367">
        <v>84.63</v>
      </c>
      <c r="U1367">
        <v>945</v>
      </c>
      <c r="V1367">
        <f t="shared" si="114"/>
        <v>-1.8870149781815165E-3</v>
      </c>
      <c r="AE1367" s="1">
        <v>43683</v>
      </c>
      <c r="AF1367">
        <v>2.2559999999999998</v>
      </c>
      <c r="AG1367">
        <v>2.3250000000000002</v>
      </c>
      <c r="AH1367">
        <v>2.2290000000000001</v>
      </c>
      <c r="AI1367">
        <v>2.234</v>
      </c>
      <c r="AJ1367">
        <f t="shared" si="115"/>
        <v>-1.1091393078970679E-2</v>
      </c>
      <c r="AL1367" s="1">
        <v>43662</v>
      </c>
      <c r="AM1367">
        <v>133.18</v>
      </c>
      <c r="AN1367">
        <v>133.30000000000001</v>
      </c>
      <c r="AO1367">
        <v>132.13</v>
      </c>
      <c r="AP1367">
        <v>132.4</v>
      </c>
      <c r="AQ1367">
        <v>7965981</v>
      </c>
      <c r="AR1367">
        <f t="shared" si="116"/>
        <v>-8.4625177862652241E-3</v>
      </c>
    </row>
    <row r="1368" spans="1:44" x14ac:dyDescent="0.2">
      <c r="A1368" s="1">
        <v>43661</v>
      </c>
      <c r="B1368">
        <v>131.46</v>
      </c>
      <c r="C1368">
        <v>131.46</v>
      </c>
      <c r="D1368">
        <v>130.15430000000001</v>
      </c>
      <c r="E1368">
        <v>130.53</v>
      </c>
      <c r="F1368">
        <v>232231</v>
      </c>
      <c r="G1368">
        <f t="shared" si="117"/>
        <v>-4.6515174622539677E-3</v>
      </c>
      <c r="I1368" s="1">
        <v>43661</v>
      </c>
      <c r="J1368">
        <v>3017.8</v>
      </c>
      <c r="K1368">
        <v>3017.8</v>
      </c>
      <c r="L1368">
        <v>3008.77</v>
      </c>
      <c r="M1368">
        <v>3014.3</v>
      </c>
      <c r="N1368">
        <f t="shared" si="113"/>
        <v>2.2985672264288896E-3</v>
      </c>
      <c r="P1368" s="1">
        <v>43661</v>
      </c>
      <c r="Q1368">
        <v>84.99</v>
      </c>
      <c r="R1368">
        <v>84.99</v>
      </c>
      <c r="S1368">
        <v>84.65</v>
      </c>
      <c r="T1368">
        <v>84.79</v>
      </c>
      <c r="U1368">
        <v>7878</v>
      </c>
      <c r="V1368">
        <f t="shared" si="114"/>
        <v>3.5394053798963116E-4</v>
      </c>
      <c r="AE1368" s="1">
        <v>43682</v>
      </c>
      <c r="AF1368">
        <v>2.383</v>
      </c>
      <c r="AG1368">
        <v>2.395</v>
      </c>
      <c r="AH1368">
        <v>2.254</v>
      </c>
      <c r="AI1368">
        <v>2.2559999999999998</v>
      </c>
      <c r="AJ1368">
        <f t="shared" si="115"/>
        <v>-4.7337278106508916E-2</v>
      </c>
      <c r="AL1368" s="1">
        <v>43661</v>
      </c>
      <c r="AM1368">
        <v>133.18</v>
      </c>
      <c r="AN1368">
        <v>133.53</v>
      </c>
      <c r="AO1368">
        <v>132.80500000000001</v>
      </c>
      <c r="AP1368">
        <v>133.53</v>
      </c>
      <c r="AQ1368">
        <v>4026583</v>
      </c>
      <c r="AR1368">
        <f t="shared" si="116"/>
        <v>0</v>
      </c>
    </row>
    <row r="1369" spans="1:44" x14ac:dyDescent="0.2">
      <c r="A1369" s="1">
        <v>43658</v>
      </c>
      <c r="B1369">
        <v>130.21</v>
      </c>
      <c r="C1369">
        <v>131.47</v>
      </c>
      <c r="D1369">
        <v>130.12200000000001</v>
      </c>
      <c r="E1369">
        <v>131.13999999999999</v>
      </c>
      <c r="F1369">
        <v>280200</v>
      </c>
      <c r="G1369">
        <f t="shared" si="117"/>
        <v>9.1573682185455783E-3</v>
      </c>
      <c r="I1369" s="1">
        <v>43658</v>
      </c>
      <c r="J1369">
        <v>3003.36</v>
      </c>
      <c r="K1369">
        <v>3013.92</v>
      </c>
      <c r="L1369">
        <v>3001.87</v>
      </c>
      <c r="M1369">
        <v>3013.77</v>
      </c>
      <c r="N1369">
        <f t="shared" si="113"/>
        <v>4.3729925053532211E-3</v>
      </c>
      <c r="P1369" s="1">
        <v>43658</v>
      </c>
      <c r="Q1369">
        <v>84.35</v>
      </c>
      <c r="R1369">
        <v>84.79</v>
      </c>
      <c r="S1369">
        <v>84.35</v>
      </c>
      <c r="T1369">
        <v>84.76</v>
      </c>
      <c r="U1369">
        <v>1612</v>
      </c>
      <c r="V1369">
        <f t="shared" si="114"/>
        <v>2.8395646000947601E-3</v>
      </c>
      <c r="AE1369" s="1">
        <v>43679</v>
      </c>
      <c r="AF1369">
        <v>2.4430000000000001</v>
      </c>
      <c r="AG1369">
        <v>2.4550000000000001</v>
      </c>
      <c r="AH1369">
        <v>2.3660000000000001</v>
      </c>
      <c r="AI1369">
        <v>2.383</v>
      </c>
      <c r="AJ1369">
        <f t="shared" si="115"/>
        <v>-2.2314049586776789E-2</v>
      </c>
      <c r="AL1369" s="1">
        <v>43658</v>
      </c>
      <c r="AM1369">
        <v>132.88999999999999</v>
      </c>
      <c r="AN1369">
        <v>133.69</v>
      </c>
      <c r="AO1369">
        <v>132.53</v>
      </c>
      <c r="AP1369">
        <v>133.53</v>
      </c>
      <c r="AQ1369">
        <v>6309451</v>
      </c>
      <c r="AR1369">
        <f t="shared" si="116"/>
        <v>6.2547098718915796E-3</v>
      </c>
    </row>
    <row r="1370" spans="1:44" x14ac:dyDescent="0.2">
      <c r="A1370" s="1">
        <v>43657</v>
      </c>
      <c r="B1370">
        <v>130.57</v>
      </c>
      <c r="C1370">
        <v>130.57</v>
      </c>
      <c r="D1370">
        <v>129.35</v>
      </c>
      <c r="E1370">
        <v>129.94999999999999</v>
      </c>
      <c r="F1370">
        <v>208384</v>
      </c>
      <c r="G1370">
        <f t="shared" si="117"/>
        <v>-3.2980518484430651E-3</v>
      </c>
      <c r="I1370" s="1">
        <v>43657</v>
      </c>
      <c r="J1370">
        <v>2999.62</v>
      </c>
      <c r="K1370">
        <v>3002.33</v>
      </c>
      <c r="L1370">
        <v>2988.8</v>
      </c>
      <c r="M1370">
        <v>2999.91</v>
      </c>
      <c r="N1370">
        <f t="shared" si="113"/>
        <v>1.4005132981754096E-3</v>
      </c>
      <c r="P1370" s="1">
        <v>43657</v>
      </c>
      <c r="Q1370">
        <v>84.65</v>
      </c>
      <c r="R1370">
        <v>84.65</v>
      </c>
      <c r="S1370">
        <v>84.28</v>
      </c>
      <c r="T1370">
        <v>84.52</v>
      </c>
      <c r="U1370">
        <v>718</v>
      </c>
      <c r="V1370">
        <f t="shared" si="114"/>
        <v>-1.7715837959136138E-3</v>
      </c>
      <c r="AE1370" s="1">
        <v>43678</v>
      </c>
      <c r="AF1370">
        <v>2.5270000000000001</v>
      </c>
      <c r="AG1370">
        <v>2.56</v>
      </c>
      <c r="AH1370">
        <v>2.42</v>
      </c>
      <c r="AI1370">
        <v>2.4430000000000001</v>
      </c>
      <c r="AJ1370">
        <f t="shared" si="115"/>
        <v>-3.7773359840954347E-2</v>
      </c>
      <c r="AL1370" s="1">
        <v>43657</v>
      </c>
      <c r="AM1370">
        <v>133.58000000000001</v>
      </c>
      <c r="AN1370">
        <v>133.69999999999999</v>
      </c>
      <c r="AO1370">
        <v>132.41</v>
      </c>
      <c r="AP1370">
        <v>132.69999999999999</v>
      </c>
      <c r="AQ1370">
        <v>7535133</v>
      </c>
      <c r="AR1370">
        <f t="shared" si="116"/>
        <v>-8.4435477845029045E-3</v>
      </c>
    </row>
    <row r="1371" spans="1:44" x14ac:dyDescent="0.2">
      <c r="A1371" s="1">
        <v>43656</v>
      </c>
      <c r="B1371">
        <v>131.07</v>
      </c>
      <c r="C1371">
        <v>131.369</v>
      </c>
      <c r="D1371">
        <v>130.08000000000001</v>
      </c>
      <c r="E1371">
        <v>130.38</v>
      </c>
      <c r="F1371">
        <v>285361</v>
      </c>
      <c r="G1371">
        <f t="shared" si="117"/>
        <v>-9.1954022988509235E-4</v>
      </c>
      <c r="I1371" s="1">
        <v>43656</v>
      </c>
      <c r="J1371">
        <v>2989.3</v>
      </c>
      <c r="K1371">
        <v>3002.98</v>
      </c>
      <c r="L1371">
        <v>2984.62</v>
      </c>
      <c r="M1371">
        <v>2993.07</v>
      </c>
      <c r="N1371">
        <f t="shared" si="113"/>
        <v>7.1470993170099058E-3</v>
      </c>
      <c r="P1371" s="1">
        <v>43656</v>
      </c>
      <c r="Q1371">
        <v>84.75</v>
      </c>
      <c r="R1371">
        <v>84.81</v>
      </c>
      <c r="S1371">
        <v>84.67</v>
      </c>
      <c r="T1371">
        <v>84.67</v>
      </c>
      <c r="U1371">
        <v>1577</v>
      </c>
      <c r="V1371">
        <f t="shared" si="114"/>
        <v>4.2699561143399291E-3</v>
      </c>
      <c r="AE1371" s="1">
        <v>43677</v>
      </c>
      <c r="AF1371">
        <v>2.5819999999999999</v>
      </c>
      <c r="AG1371">
        <v>2.5840000000000001</v>
      </c>
      <c r="AH1371">
        <v>2.5150000000000001</v>
      </c>
      <c r="AI1371">
        <v>2.5270000000000001</v>
      </c>
      <c r="AJ1371">
        <f t="shared" si="115"/>
        <v>-1.949317738791416E-2</v>
      </c>
      <c r="AL1371" s="1">
        <v>43656</v>
      </c>
      <c r="AM1371">
        <v>132.94</v>
      </c>
      <c r="AN1371">
        <v>133.87</v>
      </c>
      <c r="AO1371">
        <v>132.35</v>
      </c>
      <c r="AP1371">
        <v>133.83000000000001</v>
      </c>
      <c r="AQ1371">
        <v>13920590</v>
      </c>
      <c r="AR1371">
        <f t="shared" si="116"/>
        <v>1.578747628083501E-2</v>
      </c>
    </row>
    <row r="1372" spans="1:44" x14ac:dyDescent="0.2">
      <c r="A1372" s="1">
        <v>43655</v>
      </c>
      <c r="B1372">
        <v>130.1</v>
      </c>
      <c r="C1372">
        <v>130.5</v>
      </c>
      <c r="D1372">
        <v>129.80070000000001</v>
      </c>
      <c r="E1372">
        <v>130.5</v>
      </c>
      <c r="F1372">
        <v>213319</v>
      </c>
      <c r="G1372">
        <f t="shared" si="117"/>
        <v>-1.5302218821728283E-3</v>
      </c>
      <c r="I1372" s="1">
        <v>43655</v>
      </c>
      <c r="J1372">
        <v>2965.52</v>
      </c>
      <c r="K1372">
        <v>2981.9</v>
      </c>
      <c r="L1372">
        <v>2963.44</v>
      </c>
      <c r="M1372">
        <v>2979.63</v>
      </c>
      <c r="N1372">
        <f t="shared" si="113"/>
        <v>-2.2389893908939091E-3</v>
      </c>
      <c r="P1372" s="1">
        <v>43655</v>
      </c>
      <c r="Q1372">
        <v>83.97</v>
      </c>
      <c r="R1372">
        <v>84.31</v>
      </c>
      <c r="S1372">
        <v>83.97</v>
      </c>
      <c r="T1372">
        <v>84.31</v>
      </c>
      <c r="U1372">
        <v>458</v>
      </c>
      <c r="V1372">
        <f t="shared" si="114"/>
        <v>4.4079104121992445E-3</v>
      </c>
      <c r="AE1372" s="1">
        <v>43676</v>
      </c>
      <c r="AF1372">
        <v>2.5920000000000001</v>
      </c>
      <c r="AG1372">
        <v>2.5960000000000001</v>
      </c>
      <c r="AH1372">
        <v>2.5649999999999999</v>
      </c>
      <c r="AI1372">
        <v>2.5819999999999999</v>
      </c>
      <c r="AJ1372">
        <f t="shared" si="115"/>
        <v>-1.1682242990654647E-3</v>
      </c>
      <c r="AL1372" s="1">
        <v>43655</v>
      </c>
      <c r="AM1372">
        <v>131.43</v>
      </c>
      <c r="AN1372">
        <v>132.1</v>
      </c>
      <c r="AO1372">
        <v>131.1575</v>
      </c>
      <c r="AP1372">
        <v>131.75</v>
      </c>
      <c r="AQ1372">
        <v>6633439</v>
      </c>
      <c r="AR1372">
        <f t="shared" si="116"/>
        <v>3.5036941122706068E-3</v>
      </c>
    </row>
    <row r="1373" spans="1:44" x14ac:dyDescent="0.2">
      <c r="A1373" s="1">
        <v>43654</v>
      </c>
      <c r="B1373">
        <v>131.37</v>
      </c>
      <c r="C1373">
        <v>131.66</v>
      </c>
      <c r="D1373">
        <v>130.43450000000001</v>
      </c>
      <c r="E1373">
        <v>130.69999999999999</v>
      </c>
      <c r="F1373">
        <v>166498</v>
      </c>
      <c r="G1373">
        <f t="shared" si="117"/>
        <v>-9.2480291085506282E-3</v>
      </c>
      <c r="I1373" s="1">
        <v>43654</v>
      </c>
      <c r="J1373">
        <v>2979.77</v>
      </c>
      <c r="K1373">
        <v>2980.76</v>
      </c>
      <c r="L1373">
        <v>2970.09</v>
      </c>
      <c r="M1373">
        <v>2975.95</v>
      </c>
      <c r="N1373">
        <f t="shared" si="113"/>
        <v>7.1429293422788835E-4</v>
      </c>
      <c r="P1373" s="1">
        <v>43654</v>
      </c>
      <c r="Q1373">
        <v>83.9</v>
      </c>
      <c r="R1373">
        <v>83.96</v>
      </c>
      <c r="S1373">
        <v>83.88</v>
      </c>
      <c r="T1373">
        <v>83.94</v>
      </c>
      <c r="U1373">
        <v>1766</v>
      </c>
      <c r="V1373">
        <f t="shared" si="114"/>
        <v>-2.8510334996437285E-3</v>
      </c>
      <c r="AE1373" s="1">
        <v>43675</v>
      </c>
      <c r="AF1373">
        <v>2.5950000000000002</v>
      </c>
      <c r="AG1373">
        <v>2.597</v>
      </c>
      <c r="AH1373">
        <v>2.5680000000000001</v>
      </c>
      <c r="AI1373">
        <v>2.5920000000000001</v>
      </c>
      <c r="AJ1373">
        <f t="shared" si="115"/>
        <v>-3.4924330616996108E-3</v>
      </c>
      <c r="AL1373" s="1">
        <v>43654</v>
      </c>
      <c r="AM1373">
        <v>132.18</v>
      </c>
      <c r="AN1373">
        <v>132.34100000000001</v>
      </c>
      <c r="AO1373">
        <v>131.28</v>
      </c>
      <c r="AP1373">
        <v>131.29</v>
      </c>
      <c r="AQ1373">
        <v>8028884</v>
      </c>
      <c r="AR1373">
        <f t="shared" si="116"/>
        <v>-6.4325715150597429E-3</v>
      </c>
    </row>
    <row r="1374" spans="1:44" x14ac:dyDescent="0.2">
      <c r="A1374" s="1">
        <v>43651</v>
      </c>
      <c r="B1374">
        <v>130.84</v>
      </c>
      <c r="C1374">
        <v>131.91999999999999</v>
      </c>
      <c r="D1374">
        <v>130.26</v>
      </c>
      <c r="E1374">
        <v>131.91999999999999</v>
      </c>
      <c r="F1374">
        <v>199194</v>
      </c>
      <c r="G1374">
        <f t="shared" si="117"/>
        <v>3.1176336400273487E-3</v>
      </c>
      <c r="I1374" s="1">
        <v>43651</v>
      </c>
      <c r="J1374">
        <v>2984.25</v>
      </c>
      <c r="K1374">
        <v>2994.03</v>
      </c>
      <c r="L1374">
        <v>2967.97</v>
      </c>
      <c r="M1374">
        <v>2990.41</v>
      </c>
      <c r="N1374">
        <f t="shared" si="113"/>
        <v>-3.3546454619941962E-3</v>
      </c>
      <c r="P1374" s="1">
        <v>43651</v>
      </c>
      <c r="Q1374">
        <v>83.83</v>
      </c>
      <c r="R1374">
        <v>84.24</v>
      </c>
      <c r="S1374">
        <v>83.39</v>
      </c>
      <c r="T1374">
        <v>84.18</v>
      </c>
      <c r="U1374">
        <v>2143</v>
      </c>
      <c r="V1374">
        <f t="shared" si="114"/>
        <v>-8.3086053412454808E-4</v>
      </c>
      <c r="AE1374" s="1">
        <v>43672</v>
      </c>
      <c r="AF1374">
        <v>2.61</v>
      </c>
      <c r="AG1374">
        <v>2.6190000000000002</v>
      </c>
      <c r="AH1374">
        <v>2.577</v>
      </c>
      <c r="AI1374">
        <v>2.5950000000000002</v>
      </c>
      <c r="AJ1374">
        <f t="shared" si="115"/>
        <v>1.3768686073957571E-2</v>
      </c>
      <c r="AL1374" s="1">
        <v>43651</v>
      </c>
      <c r="AM1374">
        <v>131.46</v>
      </c>
      <c r="AN1374">
        <v>132.32</v>
      </c>
      <c r="AO1374">
        <v>130.81</v>
      </c>
      <c r="AP1374">
        <v>132.13999999999999</v>
      </c>
      <c r="AQ1374">
        <v>11536580</v>
      </c>
      <c r="AR1374">
        <f t="shared" si="116"/>
        <v>-1.1150190825413523E-2</v>
      </c>
    </row>
    <row r="1375" spans="1:44" x14ac:dyDescent="0.2">
      <c r="A1375" s="1">
        <v>43649</v>
      </c>
      <c r="B1375">
        <v>130.78</v>
      </c>
      <c r="C1375">
        <v>131.52000000000001</v>
      </c>
      <c r="D1375">
        <v>130.55000000000001</v>
      </c>
      <c r="E1375">
        <v>131.51</v>
      </c>
      <c r="F1375">
        <v>247491</v>
      </c>
      <c r="G1375">
        <f t="shared" si="117"/>
        <v>7.9711811144323758E-3</v>
      </c>
      <c r="I1375" s="1">
        <v>43649</v>
      </c>
      <c r="J1375">
        <v>2978.08</v>
      </c>
      <c r="K1375">
        <v>2995.84</v>
      </c>
      <c r="L1375">
        <v>2977.96</v>
      </c>
      <c r="M1375">
        <v>2995.82</v>
      </c>
      <c r="N1375">
        <f t="shared" si="113"/>
        <v>7.4562234431242939E-3</v>
      </c>
      <c r="P1375" s="1">
        <v>43649</v>
      </c>
      <c r="Q1375">
        <v>84.08</v>
      </c>
      <c r="R1375">
        <v>84.25</v>
      </c>
      <c r="S1375">
        <v>84.08</v>
      </c>
      <c r="T1375">
        <v>84.25</v>
      </c>
      <c r="U1375">
        <v>808</v>
      </c>
      <c r="V1375">
        <f t="shared" si="114"/>
        <v>1.0191846522781706E-2</v>
      </c>
      <c r="AE1375" s="1">
        <v>43671</v>
      </c>
      <c r="AF1375">
        <v>2.58</v>
      </c>
      <c r="AG1375">
        <v>2.6320000000000001</v>
      </c>
      <c r="AH1375">
        <v>2.5419999999999998</v>
      </c>
      <c r="AI1375">
        <v>2.61</v>
      </c>
      <c r="AJ1375">
        <f t="shared" si="115"/>
        <v>-1.2048192771084392E-2</v>
      </c>
      <c r="AL1375" s="1">
        <v>43649</v>
      </c>
      <c r="AM1375">
        <v>133.61000000000001</v>
      </c>
      <c r="AN1375">
        <v>134.1</v>
      </c>
      <c r="AO1375">
        <v>133.22999999999999</v>
      </c>
      <c r="AP1375">
        <v>133.63</v>
      </c>
      <c r="AQ1375">
        <v>6351547</v>
      </c>
      <c r="AR1375">
        <f t="shared" si="116"/>
        <v>1.6490517952177414E-3</v>
      </c>
    </row>
    <row r="1376" spans="1:44" x14ac:dyDescent="0.2">
      <c r="A1376" s="1">
        <v>43648</v>
      </c>
      <c r="B1376">
        <v>130.94</v>
      </c>
      <c r="C1376">
        <v>130.96</v>
      </c>
      <c r="D1376">
        <v>129.88220000000001</v>
      </c>
      <c r="E1376">
        <v>130.47</v>
      </c>
      <c r="F1376">
        <v>298067</v>
      </c>
      <c r="G1376">
        <f t="shared" si="117"/>
        <v>-3.5894302734076592E-3</v>
      </c>
      <c r="I1376" s="1">
        <v>43648</v>
      </c>
      <c r="J1376">
        <v>2964.66</v>
      </c>
      <c r="K1376">
        <v>2973.21</v>
      </c>
      <c r="L1376">
        <v>2955.92</v>
      </c>
      <c r="M1376">
        <v>2973.01</v>
      </c>
      <c r="N1376">
        <f t="shared" si="113"/>
        <v>1.253294131196277E-3</v>
      </c>
      <c r="P1376" s="1">
        <v>43648</v>
      </c>
      <c r="Q1376">
        <v>83.12</v>
      </c>
      <c r="R1376">
        <v>83.4</v>
      </c>
      <c r="S1376">
        <v>83.11</v>
      </c>
      <c r="T1376">
        <v>83.4</v>
      </c>
      <c r="U1376">
        <v>1129</v>
      </c>
      <c r="V1376">
        <f t="shared" si="114"/>
        <v>4.2143287176400791E-3</v>
      </c>
      <c r="AE1376" s="1">
        <v>43670</v>
      </c>
      <c r="AF1376">
        <v>2.6179999999999999</v>
      </c>
      <c r="AG1376">
        <v>2.6219999999999999</v>
      </c>
      <c r="AH1376">
        <v>2.573</v>
      </c>
      <c r="AI1376">
        <v>2.58</v>
      </c>
      <c r="AJ1376">
        <f t="shared" si="115"/>
        <v>2.3373587845733476E-3</v>
      </c>
      <c r="AL1376" s="1">
        <v>43648</v>
      </c>
      <c r="AM1376">
        <v>131.27000000000001</v>
      </c>
      <c r="AN1376">
        <v>133.63</v>
      </c>
      <c r="AO1376">
        <v>131.16</v>
      </c>
      <c r="AP1376">
        <v>133.41</v>
      </c>
      <c r="AQ1376">
        <v>13282140</v>
      </c>
      <c r="AR1376">
        <f t="shared" si="116"/>
        <v>2.1359669269637054E-2</v>
      </c>
    </row>
    <row r="1377" spans="1:44" x14ac:dyDescent="0.2">
      <c r="A1377" s="1">
        <v>43647</v>
      </c>
      <c r="B1377">
        <v>131.91</v>
      </c>
      <c r="C1377">
        <v>132.44</v>
      </c>
      <c r="D1377">
        <v>130.30000000000001</v>
      </c>
      <c r="E1377">
        <v>130.94</v>
      </c>
      <c r="F1377">
        <v>321209</v>
      </c>
      <c r="G1377">
        <f t="shared" si="117"/>
        <v>3.0641948827945893E-3</v>
      </c>
      <c r="I1377" s="1">
        <v>43647</v>
      </c>
      <c r="J1377">
        <v>2971.41</v>
      </c>
      <c r="K1377">
        <v>2977.93</v>
      </c>
      <c r="L1377">
        <v>2952.22</v>
      </c>
      <c r="M1377">
        <v>2964.33</v>
      </c>
      <c r="N1377">
        <f t="shared" si="113"/>
        <v>7.9104146395587698E-3</v>
      </c>
      <c r="P1377" s="1">
        <v>43647</v>
      </c>
      <c r="Q1377">
        <v>82.97</v>
      </c>
      <c r="R1377">
        <v>83.05</v>
      </c>
      <c r="S1377">
        <v>82.77</v>
      </c>
      <c r="T1377">
        <v>83.05</v>
      </c>
      <c r="U1377">
        <v>2678</v>
      </c>
      <c r="V1377">
        <f t="shared" si="114"/>
        <v>7.5215334222975896E-3</v>
      </c>
      <c r="AE1377" s="1">
        <v>43669</v>
      </c>
      <c r="AF1377">
        <v>2.573</v>
      </c>
      <c r="AG1377">
        <v>2.6219999999999999</v>
      </c>
      <c r="AH1377">
        <v>2.5670000000000002</v>
      </c>
      <c r="AI1377">
        <v>2.6179999999999999</v>
      </c>
      <c r="AJ1377">
        <f t="shared" si="115"/>
        <v>1.0629921259842573E-2</v>
      </c>
      <c r="AL1377" s="1">
        <v>43647</v>
      </c>
      <c r="AM1377">
        <v>131.56</v>
      </c>
      <c r="AN1377">
        <v>131.755</v>
      </c>
      <c r="AO1377">
        <v>130.55000000000001</v>
      </c>
      <c r="AP1377">
        <v>130.62</v>
      </c>
      <c r="AQ1377">
        <v>13369820</v>
      </c>
      <c r="AR1377">
        <f t="shared" si="116"/>
        <v>-1.9369369369369251E-2</v>
      </c>
    </row>
    <row r="1378" spans="1:44" x14ac:dyDescent="0.2">
      <c r="A1378" s="1">
        <v>43644</v>
      </c>
      <c r="B1378">
        <v>129.29</v>
      </c>
      <c r="C1378">
        <v>130.69</v>
      </c>
      <c r="D1378">
        <v>129.01</v>
      </c>
      <c r="E1378">
        <v>130.54</v>
      </c>
      <c r="F1378">
        <v>350582</v>
      </c>
      <c r="G1378">
        <f t="shared" si="117"/>
        <v>1.2723041117144967E-2</v>
      </c>
      <c r="I1378" s="1">
        <v>43644</v>
      </c>
      <c r="J1378">
        <v>2932.94</v>
      </c>
      <c r="K1378">
        <v>2943.98</v>
      </c>
      <c r="L1378">
        <v>2929.05</v>
      </c>
      <c r="M1378">
        <v>2941.76</v>
      </c>
      <c r="N1378">
        <f t="shared" si="113"/>
        <v>3.5907996039156224E-3</v>
      </c>
      <c r="P1378" s="1">
        <v>43644</v>
      </c>
      <c r="Q1378">
        <v>82</v>
      </c>
      <c r="R1378">
        <v>82.43</v>
      </c>
      <c r="S1378">
        <v>81.86</v>
      </c>
      <c r="T1378">
        <v>82.43</v>
      </c>
      <c r="U1378">
        <v>1473</v>
      </c>
      <c r="V1378">
        <f t="shared" si="114"/>
        <v>9.1821743388834469E-3</v>
      </c>
      <c r="AE1378" s="1">
        <v>43668</v>
      </c>
      <c r="AF1378">
        <v>2.581</v>
      </c>
      <c r="AG1378">
        <v>2.5859999999999999</v>
      </c>
      <c r="AH1378">
        <v>2.54</v>
      </c>
      <c r="AI1378">
        <v>2.573</v>
      </c>
      <c r="AJ1378">
        <f t="shared" si="115"/>
        <v>-8.199921905505626E-3</v>
      </c>
      <c r="AL1378" s="1">
        <v>43644</v>
      </c>
      <c r="AM1378">
        <v>133.05000000000001</v>
      </c>
      <c r="AN1378">
        <v>133.34</v>
      </c>
      <c r="AO1378">
        <v>132.61000000000001</v>
      </c>
      <c r="AP1378">
        <v>133.19999999999999</v>
      </c>
      <c r="AQ1378">
        <v>8076966</v>
      </c>
      <c r="AR1378">
        <f t="shared" si="116"/>
        <v>2.7100271002708913E-3</v>
      </c>
    </row>
    <row r="1379" spans="1:44" x14ac:dyDescent="0.2">
      <c r="A1379" s="1">
        <v>43643</v>
      </c>
      <c r="B1379">
        <v>127.34</v>
      </c>
      <c r="C1379">
        <v>128.9</v>
      </c>
      <c r="D1379">
        <v>127.34</v>
      </c>
      <c r="E1379">
        <v>128.9</v>
      </c>
      <c r="F1379">
        <v>277513</v>
      </c>
      <c r="G1379">
        <f t="shared" si="117"/>
        <v>8.3704920597669364E-3</v>
      </c>
      <c r="I1379" s="1">
        <v>43643</v>
      </c>
      <c r="J1379">
        <v>2919.66</v>
      </c>
      <c r="K1379">
        <v>2929.3</v>
      </c>
      <c r="L1379">
        <v>2918.57</v>
      </c>
      <c r="M1379">
        <v>2924.92</v>
      </c>
      <c r="N1379">
        <f t="shared" si="113"/>
        <v>1.9155575542656798E-3</v>
      </c>
      <c r="P1379" s="1">
        <v>43643</v>
      </c>
      <c r="Q1379">
        <v>81.260000000000005</v>
      </c>
      <c r="R1379">
        <v>81.680000000000007</v>
      </c>
      <c r="S1379">
        <v>81.260000000000005</v>
      </c>
      <c r="T1379">
        <v>81.680000000000007</v>
      </c>
      <c r="U1379">
        <v>2783</v>
      </c>
      <c r="V1379">
        <f t="shared" si="114"/>
        <v>1.1892963330029831E-2</v>
      </c>
      <c r="AE1379" s="1">
        <v>43665</v>
      </c>
      <c r="AF1379">
        <v>2.5649999999999999</v>
      </c>
      <c r="AG1379">
        <v>2.5880000000000001</v>
      </c>
      <c r="AH1379">
        <v>2.5609999999999999</v>
      </c>
      <c r="AI1379">
        <v>2.581</v>
      </c>
      <c r="AJ1379">
        <f t="shared" si="115"/>
        <v>3.920031360250798E-3</v>
      </c>
      <c r="AL1379" s="1">
        <v>43643</v>
      </c>
      <c r="AM1379">
        <v>132.38</v>
      </c>
      <c r="AN1379">
        <v>132.97</v>
      </c>
      <c r="AO1379">
        <v>132.26</v>
      </c>
      <c r="AP1379">
        <v>132.84</v>
      </c>
      <c r="AQ1379">
        <v>8412764</v>
      </c>
      <c r="AR1379">
        <f t="shared" si="116"/>
        <v>-9.7766413476720656E-4</v>
      </c>
    </row>
    <row r="1380" spans="1:44" x14ac:dyDescent="0.2">
      <c r="A1380" s="1">
        <v>43642</v>
      </c>
      <c r="B1380">
        <v>128.52000000000001</v>
      </c>
      <c r="C1380">
        <v>128.7182</v>
      </c>
      <c r="D1380">
        <v>127.78</v>
      </c>
      <c r="E1380">
        <v>127.83</v>
      </c>
      <c r="F1380">
        <v>167002</v>
      </c>
      <c r="G1380">
        <f t="shared" si="117"/>
        <v>-2.1856217313247625E-3</v>
      </c>
      <c r="I1380" s="1">
        <v>43642</v>
      </c>
      <c r="J1380">
        <v>2926.07</v>
      </c>
      <c r="K1380">
        <v>2932.59</v>
      </c>
      <c r="L1380">
        <v>2912.99</v>
      </c>
      <c r="M1380">
        <v>2913.78</v>
      </c>
      <c r="N1380">
        <f t="shared" si="113"/>
        <v>-1.0356617432726351E-3</v>
      </c>
      <c r="P1380" s="1">
        <v>43642</v>
      </c>
      <c r="Q1380">
        <v>81.77</v>
      </c>
      <c r="R1380">
        <v>81.77</v>
      </c>
      <c r="S1380">
        <v>80.72</v>
      </c>
      <c r="T1380">
        <v>80.72</v>
      </c>
      <c r="U1380">
        <v>1039</v>
      </c>
      <c r="V1380">
        <f t="shared" si="114"/>
        <v>-8.8408644400785712E-3</v>
      </c>
      <c r="AE1380" s="1">
        <v>43664</v>
      </c>
      <c r="AF1380">
        <v>2.5579999999999998</v>
      </c>
      <c r="AG1380">
        <v>2.6</v>
      </c>
      <c r="AH1380">
        <v>2.5510000000000002</v>
      </c>
      <c r="AI1380">
        <v>2.5649999999999999</v>
      </c>
      <c r="AJ1380">
        <f t="shared" si="115"/>
        <v>-1.1746280344556263E-3</v>
      </c>
      <c r="AL1380" s="1">
        <v>43642</v>
      </c>
      <c r="AM1380">
        <v>132.99</v>
      </c>
      <c r="AN1380">
        <v>133.55000000000001</v>
      </c>
      <c r="AO1380">
        <v>132.41</v>
      </c>
      <c r="AP1380">
        <v>132.97</v>
      </c>
      <c r="AQ1380">
        <v>12016400</v>
      </c>
      <c r="AR1380">
        <f t="shared" si="116"/>
        <v>-9.1654247391951549E-3</v>
      </c>
    </row>
    <row r="1381" spans="1:44" x14ac:dyDescent="0.2">
      <c r="A1381" s="1">
        <v>43641</v>
      </c>
      <c r="B1381">
        <v>128.72</v>
      </c>
      <c r="C1381">
        <v>128.79</v>
      </c>
      <c r="D1381">
        <v>127.99</v>
      </c>
      <c r="E1381">
        <v>128.11000000000001</v>
      </c>
      <c r="F1381">
        <v>199397</v>
      </c>
      <c r="G1381">
        <f t="shared" si="117"/>
        <v>-3.267719598537209E-3</v>
      </c>
      <c r="I1381" s="1">
        <v>43641</v>
      </c>
      <c r="J1381">
        <v>2945.78</v>
      </c>
      <c r="K1381">
        <v>2946.52</v>
      </c>
      <c r="L1381">
        <v>2916.01</v>
      </c>
      <c r="M1381">
        <v>2917.38</v>
      </c>
      <c r="N1381">
        <f t="shared" si="113"/>
        <v>-9.5242947640155444E-3</v>
      </c>
      <c r="P1381" s="1">
        <v>43641</v>
      </c>
      <c r="Q1381">
        <v>82.38</v>
      </c>
      <c r="R1381">
        <v>82.38</v>
      </c>
      <c r="S1381">
        <v>81.44</v>
      </c>
      <c r="T1381">
        <v>81.44</v>
      </c>
      <c r="U1381">
        <v>8579</v>
      </c>
      <c r="V1381">
        <f t="shared" si="114"/>
        <v>-1.0209042294603832E-2</v>
      </c>
      <c r="AE1381" s="1">
        <v>43663</v>
      </c>
      <c r="AF1381">
        <v>2.6150000000000002</v>
      </c>
      <c r="AG1381">
        <v>2.6219999999999999</v>
      </c>
      <c r="AH1381">
        <v>2.5539999999999998</v>
      </c>
      <c r="AI1381">
        <v>2.5579999999999998</v>
      </c>
      <c r="AJ1381">
        <f t="shared" si="115"/>
        <v>-1.8069973087274184E-2</v>
      </c>
      <c r="AL1381" s="1">
        <v>43641</v>
      </c>
      <c r="AM1381">
        <v>134.9</v>
      </c>
      <c r="AN1381">
        <v>135.55000000000001</v>
      </c>
      <c r="AO1381">
        <v>133.21</v>
      </c>
      <c r="AP1381">
        <v>134.19999999999999</v>
      </c>
      <c r="AQ1381">
        <v>24772240</v>
      </c>
      <c r="AR1381">
        <f t="shared" si="116"/>
        <v>1.9411676870239728E-3</v>
      </c>
    </row>
    <row r="1382" spans="1:44" x14ac:dyDescent="0.2">
      <c r="A1382" s="1">
        <v>43640</v>
      </c>
      <c r="B1382">
        <v>129.91999999999999</v>
      </c>
      <c r="C1382">
        <v>129.91999999999999</v>
      </c>
      <c r="D1382">
        <v>128.5</v>
      </c>
      <c r="E1382">
        <v>128.53</v>
      </c>
      <c r="F1382">
        <v>456047</v>
      </c>
      <c r="G1382">
        <f t="shared" si="117"/>
        <v>-9.1736046870181751E-3</v>
      </c>
      <c r="I1382" s="1">
        <v>43640</v>
      </c>
      <c r="J1382">
        <v>2951.42</v>
      </c>
      <c r="K1382">
        <v>2954.92</v>
      </c>
      <c r="L1382">
        <v>2944.05</v>
      </c>
      <c r="M1382">
        <v>2945.35</v>
      </c>
      <c r="N1382">
        <f t="shared" si="113"/>
        <v>-9.5694754095012984E-4</v>
      </c>
      <c r="P1382" s="1">
        <v>43640</v>
      </c>
      <c r="Q1382">
        <v>82.61</v>
      </c>
      <c r="R1382">
        <v>82.68</v>
      </c>
      <c r="S1382">
        <v>82.28</v>
      </c>
      <c r="T1382">
        <v>82.28</v>
      </c>
      <c r="U1382">
        <v>1642</v>
      </c>
      <c r="V1382">
        <f t="shared" si="114"/>
        <v>-7.9575596816975711E-3</v>
      </c>
      <c r="AE1382" s="1">
        <v>43662</v>
      </c>
      <c r="AF1382">
        <v>2.6120000000000001</v>
      </c>
      <c r="AG1382">
        <v>2.6549999999999998</v>
      </c>
      <c r="AH1382">
        <v>2.601</v>
      </c>
      <c r="AI1382">
        <v>2.6150000000000002</v>
      </c>
      <c r="AJ1382">
        <f t="shared" si="115"/>
        <v>-1.1520737327189376E-3</v>
      </c>
      <c r="AL1382" s="1">
        <v>43640</v>
      </c>
      <c r="AM1382">
        <v>132.77000000000001</v>
      </c>
      <c r="AN1382">
        <v>134.035</v>
      </c>
      <c r="AO1382">
        <v>132.58000000000001</v>
      </c>
      <c r="AP1382">
        <v>133.94</v>
      </c>
      <c r="AQ1382">
        <v>17851801</v>
      </c>
      <c r="AR1382">
        <f t="shared" si="116"/>
        <v>1.4850734959842462E-2</v>
      </c>
    </row>
    <row r="1383" spans="1:44" x14ac:dyDescent="0.2">
      <c r="A1383" s="1">
        <v>43637</v>
      </c>
      <c r="B1383">
        <v>130.33000000000001</v>
      </c>
      <c r="C1383">
        <v>130.33000000000001</v>
      </c>
      <c r="D1383">
        <v>129.35</v>
      </c>
      <c r="E1383">
        <v>129.72</v>
      </c>
      <c r="F1383">
        <v>338553</v>
      </c>
      <c r="G1383">
        <f t="shared" si="117"/>
        <v>-5.3672749578284676E-3</v>
      </c>
      <c r="I1383" s="1">
        <v>43637</v>
      </c>
      <c r="J1383">
        <v>2952.71</v>
      </c>
      <c r="K1383">
        <v>2964.15</v>
      </c>
      <c r="L1383">
        <v>2946.87</v>
      </c>
      <c r="M1383">
        <v>2950.46</v>
      </c>
      <c r="N1383">
        <f t="shared" si="113"/>
        <v>5.2430496332934989E-3</v>
      </c>
      <c r="P1383" s="1">
        <v>43637</v>
      </c>
      <c r="Q1383">
        <v>83.39</v>
      </c>
      <c r="R1383">
        <v>83.39</v>
      </c>
      <c r="S1383">
        <v>82.86</v>
      </c>
      <c r="T1383">
        <v>82.94</v>
      </c>
      <c r="U1383">
        <v>1254</v>
      </c>
      <c r="V1383">
        <f t="shared" si="114"/>
        <v>-1.0852713178294534E-2</v>
      </c>
      <c r="AE1383" s="1">
        <v>43661</v>
      </c>
      <c r="AF1383">
        <v>2.649</v>
      </c>
      <c r="AG1383">
        <v>2.6669999999999998</v>
      </c>
      <c r="AH1383">
        <v>2.6040000000000001</v>
      </c>
      <c r="AI1383">
        <v>2.6120000000000001</v>
      </c>
      <c r="AJ1383">
        <f t="shared" si="115"/>
        <v>-1.1014052411697652E-2</v>
      </c>
      <c r="AL1383" s="1">
        <v>43637</v>
      </c>
      <c r="AM1383">
        <v>131.77000000000001</v>
      </c>
      <c r="AN1383">
        <v>132.16999999999999</v>
      </c>
      <c r="AO1383">
        <v>131.07</v>
      </c>
      <c r="AP1383">
        <v>131.97999999999999</v>
      </c>
      <c r="AQ1383">
        <v>15068040</v>
      </c>
      <c r="AR1383">
        <f t="shared" si="116"/>
        <v>6.6356494546562124E-3</v>
      </c>
    </row>
    <row r="1384" spans="1:44" x14ac:dyDescent="0.2">
      <c r="A1384" s="1">
        <v>43636</v>
      </c>
      <c r="B1384">
        <v>130.96</v>
      </c>
      <c r="C1384">
        <v>131.09989999999999</v>
      </c>
      <c r="D1384">
        <v>129.89060000000001</v>
      </c>
      <c r="E1384">
        <v>130.41999999999999</v>
      </c>
      <c r="F1384">
        <v>205168</v>
      </c>
      <c r="G1384">
        <f t="shared" si="117"/>
        <v>4.544404220904066E-3</v>
      </c>
      <c r="I1384" s="1">
        <v>43636</v>
      </c>
      <c r="J1384">
        <v>2949.6</v>
      </c>
      <c r="K1384">
        <v>2958.06</v>
      </c>
      <c r="L1384">
        <v>2931.5</v>
      </c>
      <c r="M1384">
        <v>2954.18</v>
      </c>
      <c r="N1384">
        <f t="shared" si="113"/>
        <v>6.8935196793328928E-3</v>
      </c>
      <c r="P1384" s="1">
        <v>43636</v>
      </c>
      <c r="Q1384">
        <v>84.06</v>
      </c>
      <c r="R1384">
        <v>84.07</v>
      </c>
      <c r="S1384">
        <v>83.85</v>
      </c>
      <c r="T1384">
        <v>83.85</v>
      </c>
      <c r="U1384">
        <v>1301</v>
      </c>
      <c r="V1384">
        <f t="shared" si="114"/>
        <v>6.9652936231535765E-3</v>
      </c>
      <c r="AE1384" s="1">
        <v>43658</v>
      </c>
      <c r="AF1384">
        <v>2.661</v>
      </c>
      <c r="AG1384">
        <v>2.6779999999999999</v>
      </c>
      <c r="AH1384">
        <v>2.633</v>
      </c>
      <c r="AI1384">
        <v>2.649</v>
      </c>
      <c r="AJ1384">
        <f t="shared" si="115"/>
        <v>3.2144257154057172E-2</v>
      </c>
      <c r="AL1384" s="1">
        <v>43636</v>
      </c>
      <c r="AM1384">
        <v>130.41</v>
      </c>
      <c r="AN1384">
        <v>131.49</v>
      </c>
      <c r="AO1384">
        <v>130.185</v>
      </c>
      <c r="AP1384">
        <v>131.11000000000001</v>
      </c>
      <c r="AQ1384">
        <v>18636340</v>
      </c>
      <c r="AR1384">
        <f t="shared" si="116"/>
        <v>2.5177887246852867E-2</v>
      </c>
    </row>
    <row r="1385" spans="1:44" x14ac:dyDescent="0.2">
      <c r="A1385" s="1">
        <v>43635</v>
      </c>
      <c r="B1385">
        <v>129.6</v>
      </c>
      <c r="C1385">
        <v>129.97999999999999</v>
      </c>
      <c r="D1385">
        <v>129.25</v>
      </c>
      <c r="E1385">
        <v>129.83000000000001</v>
      </c>
      <c r="F1385">
        <v>190772</v>
      </c>
      <c r="G1385">
        <f t="shared" si="117"/>
        <v>2.3160657762681339E-3</v>
      </c>
      <c r="I1385" s="1">
        <v>43635</v>
      </c>
      <c r="J1385">
        <v>2920.55</v>
      </c>
      <c r="K1385">
        <v>2931.74</v>
      </c>
      <c r="L1385">
        <v>2911.43</v>
      </c>
      <c r="M1385">
        <v>2926.46</v>
      </c>
      <c r="N1385">
        <f t="shared" si="113"/>
        <v>2.0616498705875123E-3</v>
      </c>
      <c r="P1385" s="1">
        <v>43635</v>
      </c>
      <c r="Q1385">
        <v>82.56</v>
      </c>
      <c r="R1385">
        <v>83.27</v>
      </c>
      <c r="S1385">
        <v>82.43</v>
      </c>
      <c r="T1385">
        <v>83.27</v>
      </c>
      <c r="U1385">
        <v>2574</v>
      </c>
      <c r="V1385">
        <f t="shared" si="114"/>
        <v>8.5998062015503109E-3</v>
      </c>
      <c r="AE1385" s="1">
        <v>43657</v>
      </c>
      <c r="AF1385">
        <v>2.5779999999999998</v>
      </c>
      <c r="AG1385">
        <v>2.669</v>
      </c>
      <c r="AH1385">
        <v>2.5510000000000002</v>
      </c>
      <c r="AI1385">
        <v>2.661</v>
      </c>
      <c r="AJ1385">
        <f t="shared" si="115"/>
        <v>5.914826498422762E-3</v>
      </c>
      <c r="AL1385" s="1">
        <v>43635</v>
      </c>
      <c r="AM1385">
        <v>126.77</v>
      </c>
      <c r="AN1385">
        <v>127.99</v>
      </c>
      <c r="AO1385">
        <v>126.7</v>
      </c>
      <c r="AP1385">
        <v>127.89</v>
      </c>
      <c r="AQ1385">
        <v>11660650</v>
      </c>
      <c r="AR1385">
        <f t="shared" si="116"/>
        <v>6.0572687224669285E-3</v>
      </c>
    </row>
    <row r="1386" spans="1:44" x14ac:dyDescent="0.2">
      <c r="A1386" s="1">
        <v>43634</v>
      </c>
      <c r="B1386">
        <v>128.87</v>
      </c>
      <c r="C1386">
        <v>130.35</v>
      </c>
      <c r="D1386">
        <v>128.77500000000001</v>
      </c>
      <c r="E1386">
        <v>129.53</v>
      </c>
      <c r="F1386">
        <v>232744</v>
      </c>
      <c r="G1386">
        <f t="shared" si="117"/>
        <v>1.0216814849477479E-2</v>
      </c>
      <c r="I1386" s="1">
        <v>43634</v>
      </c>
      <c r="J1386">
        <v>2906.71</v>
      </c>
      <c r="K1386">
        <v>2930.79</v>
      </c>
      <c r="L1386">
        <v>2905.44</v>
      </c>
      <c r="M1386">
        <v>2917.75</v>
      </c>
      <c r="N1386">
        <f t="shared" si="113"/>
        <v>6.2826862466663913E-3</v>
      </c>
      <c r="P1386" s="1">
        <v>43634</v>
      </c>
      <c r="Q1386">
        <v>82.43</v>
      </c>
      <c r="R1386">
        <v>82.75</v>
      </c>
      <c r="S1386">
        <v>82.43</v>
      </c>
      <c r="T1386">
        <v>82.56</v>
      </c>
      <c r="U1386">
        <v>3153</v>
      </c>
      <c r="V1386">
        <f t="shared" si="114"/>
        <v>7.8125000000000069E-3</v>
      </c>
      <c r="AE1386" s="1">
        <v>43656</v>
      </c>
      <c r="AF1386">
        <v>2.5419999999999998</v>
      </c>
      <c r="AG1386">
        <v>2.6</v>
      </c>
      <c r="AH1386">
        <v>2.536</v>
      </c>
      <c r="AI1386">
        <v>2.5779999999999998</v>
      </c>
      <c r="AJ1386">
        <f t="shared" si="115"/>
        <v>8.3499005964214335E-3</v>
      </c>
      <c r="AL1386" s="1">
        <v>43634</v>
      </c>
      <c r="AM1386">
        <v>127.58</v>
      </c>
      <c r="AN1386">
        <v>127.75</v>
      </c>
      <c r="AO1386">
        <v>126.39</v>
      </c>
      <c r="AP1386">
        <v>127.12</v>
      </c>
      <c r="AQ1386">
        <v>10309650</v>
      </c>
      <c r="AR1386">
        <f t="shared" si="116"/>
        <v>5.0600885515496566E-3</v>
      </c>
    </row>
    <row r="1387" spans="1:44" x14ac:dyDescent="0.2">
      <c r="A1387" s="1">
        <v>43633</v>
      </c>
      <c r="B1387">
        <v>128.41999999999999</v>
      </c>
      <c r="C1387">
        <v>128.69</v>
      </c>
      <c r="D1387">
        <v>128</v>
      </c>
      <c r="E1387">
        <v>128.22</v>
      </c>
      <c r="F1387">
        <v>195500</v>
      </c>
      <c r="G1387">
        <f t="shared" si="117"/>
        <v>-3.8980275980362802E-4</v>
      </c>
      <c r="I1387" s="1">
        <v>43633</v>
      </c>
      <c r="J1387">
        <v>2889.75</v>
      </c>
      <c r="K1387">
        <v>2897.27</v>
      </c>
      <c r="L1387">
        <v>2887.3</v>
      </c>
      <c r="M1387">
        <v>2889.67</v>
      </c>
      <c r="N1387">
        <f t="shared" si="113"/>
        <v>2.6670185649496432E-3</v>
      </c>
      <c r="P1387" s="1">
        <v>43633</v>
      </c>
      <c r="Q1387">
        <v>81.87</v>
      </c>
      <c r="R1387">
        <v>81.92</v>
      </c>
      <c r="S1387">
        <v>81.75</v>
      </c>
      <c r="T1387">
        <v>81.92</v>
      </c>
      <c r="U1387">
        <v>568</v>
      </c>
      <c r="V1387">
        <f t="shared" si="114"/>
        <v>5.7704112952731597E-3</v>
      </c>
      <c r="AE1387" s="1">
        <v>43655</v>
      </c>
      <c r="AF1387">
        <v>2.5310000000000001</v>
      </c>
      <c r="AG1387">
        <v>2.5499999999999998</v>
      </c>
      <c r="AH1387">
        <v>2.5150000000000001</v>
      </c>
      <c r="AI1387">
        <v>2.5419999999999998</v>
      </c>
      <c r="AJ1387">
        <f t="shared" si="115"/>
        <v>3.9920159680639647E-3</v>
      </c>
      <c r="AL1387" s="1">
        <v>43633</v>
      </c>
      <c r="AM1387">
        <v>126.7</v>
      </c>
      <c r="AN1387">
        <v>126.77</v>
      </c>
      <c r="AO1387">
        <v>126.17</v>
      </c>
      <c r="AP1387">
        <v>126.48</v>
      </c>
      <c r="AQ1387">
        <v>4763345</v>
      </c>
      <c r="AR1387">
        <f t="shared" si="116"/>
        <v>-6.3211125158026463E-4</v>
      </c>
    </row>
    <row r="1388" spans="1:44" x14ac:dyDescent="0.2">
      <c r="A1388" s="1">
        <v>43630</v>
      </c>
      <c r="B1388">
        <v>128.94</v>
      </c>
      <c r="C1388">
        <v>128.94</v>
      </c>
      <c r="D1388">
        <v>128.1</v>
      </c>
      <c r="E1388">
        <v>128.27000000000001</v>
      </c>
      <c r="F1388">
        <v>170697</v>
      </c>
      <c r="G1388">
        <f t="shared" si="117"/>
        <v>-5.8901030768037732E-3</v>
      </c>
      <c r="I1388" s="1">
        <v>43630</v>
      </c>
      <c r="J1388">
        <v>2886.82</v>
      </c>
      <c r="K1388">
        <v>2894.45</v>
      </c>
      <c r="L1388">
        <v>2879.62</v>
      </c>
      <c r="M1388">
        <v>2886.98</v>
      </c>
      <c r="N1388">
        <f t="shared" si="113"/>
        <v>-8.2234844673294879E-4</v>
      </c>
      <c r="P1388" s="1">
        <v>43630</v>
      </c>
      <c r="Q1388">
        <v>81.59</v>
      </c>
      <c r="R1388">
        <v>81.62</v>
      </c>
      <c r="S1388">
        <v>81.27</v>
      </c>
      <c r="T1388">
        <v>81.45</v>
      </c>
      <c r="U1388">
        <v>4495</v>
      </c>
      <c r="V1388">
        <f t="shared" si="114"/>
        <v>-2.5716385011020542E-3</v>
      </c>
      <c r="AE1388" s="1">
        <v>43654</v>
      </c>
      <c r="AF1388">
        <v>2.5409999999999999</v>
      </c>
      <c r="AG1388">
        <v>2.544</v>
      </c>
      <c r="AH1388">
        <v>2.5049999999999999</v>
      </c>
      <c r="AI1388">
        <v>2.5310000000000001</v>
      </c>
      <c r="AJ1388">
        <f t="shared" si="115"/>
        <v>2.0782396088019441E-2</v>
      </c>
      <c r="AL1388" s="1">
        <v>43630</v>
      </c>
      <c r="AM1388">
        <v>127.21</v>
      </c>
      <c r="AN1388">
        <v>127.63</v>
      </c>
      <c r="AO1388">
        <v>126.26</v>
      </c>
      <c r="AP1388">
        <v>126.56</v>
      </c>
      <c r="AQ1388">
        <v>9226446</v>
      </c>
      <c r="AR1388">
        <f t="shared" si="116"/>
        <v>-3.1595576619267016E-4</v>
      </c>
    </row>
    <row r="1389" spans="1:44" x14ac:dyDescent="0.2">
      <c r="A1389" s="1">
        <v>43629</v>
      </c>
      <c r="B1389">
        <v>128.6</v>
      </c>
      <c r="C1389">
        <v>129.16</v>
      </c>
      <c r="D1389">
        <v>128.33920000000001</v>
      </c>
      <c r="E1389">
        <v>129.03</v>
      </c>
      <c r="F1389">
        <v>229025</v>
      </c>
      <c r="G1389">
        <f t="shared" si="117"/>
        <v>7.8893922824557951E-3</v>
      </c>
      <c r="I1389" s="1">
        <v>43629</v>
      </c>
      <c r="J1389">
        <v>2886.24</v>
      </c>
      <c r="K1389">
        <v>2895.24</v>
      </c>
      <c r="L1389">
        <v>2881.99</v>
      </c>
      <c r="M1389">
        <v>2891.64</v>
      </c>
      <c r="N1389">
        <f t="shared" si="113"/>
        <v>2.5428917305578172E-3</v>
      </c>
      <c r="P1389" s="1">
        <v>43629</v>
      </c>
      <c r="Q1389">
        <v>81.66</v>
      </c>
      <c r="R1389">
        <v>81.66</v>
      </c>
      <c r="S1389">
        <v>81.66</v>
      </c>
      <c r="T1389">
        <v>81.66</v>
      </c>
      <c r="U1389">
        <v>16</v>
      </c>
      <c r="V1389">
        <f t="shared" si="114"/>
        <v>3.4406488080609629E-3</v>
      </c>
      <c r="AE1389" s="1">
        <v>43651</v>
      </c>
      <c r="AF1389">
        <v>2.4670000000000001</v>
      </c>
      <c r="AG1389">
        <v>2.5739999999999998</v>
      </c>
      <c r="AH1389">
        <v>2.4540000000000002</v>
      </c>
      <c r="AI1389">
        <v>2.5409999999999999</v>
      </c>
      <c r="AJ1389">
        <f t="shared" si="115"/>
        <v>-5.26955816781512E-3</v>
      </c>
      <c r="AL1389" s="1">
        <v>43629</v>
      </c>
      <c r="AM1389">
        <v>126.03</v>
      </c>
      <c r="AN1389">
        <v>126.77</v>
      </c>
      <c r="AO1389">
        <v>125.9599</v>
      </c>
      <c r="AP1389">
        <v>126.6</v>
      </c>
      <c r="AQ1389">
        <v>5374818</v>
      </c>
      <c r="AR1389">
        <f t="shared" si="116"/>
        <v>6.119367400460908E-3</v>
      </c>
    </row>
    <row r="1390" spans="1:44" x14ac:dyDescent="0.2">
      <c r="A1390" s="1">
        <v>43628</v>
      </c>
      <c r="B1390">
        <v>128.19</v>
      </c>
      <c r="C1390">
        <v>128.29</v>
      </c>
      <c r="D1390">
        <v>127.62</v>
      </c>
      <c r="E1390">
        <v>128.02000000000001</v>
      </c>
      <c r="F1390">
        <v>173466</v>
      </c>
      <c r="G1390">
        <f t="shared" si="117"/>
        <v>-1.3261564864653053E-3</v>
      </c>
      <c r="I1390" s="1">
        <v>43628</v>
      </c>
      <c r="J1390">
        <v>2882.73</v>
      </c>
      <c r="K1390">
        <v>2888.57</v>
      </c>
      <c r="L1390">
        <v>2874.68</v>
      </c>
      <c r="M1390">
        <v>2879.84</v>
      </c>
      <c r="N1390">
        <f t="shared" si="113"/>
        <v>-1.3374882318406838E-3</v>
      </c>
      <c r="P1390" s="1">
        <v>43628</v>
      </c>
      <c r="Q1390">
        <v>81.16</v>
      </c>
      <c r="R1390">
        <v>81.459999999999994</v>
      </c>
      <c r="S1390">
        <v>81.16</v>
      </c>
      <c r="T1390">
        <v>81.38</v>
      </c>
      <c r="U1390">
        <v>1230</v>
      </c>
      <c r="V1390">
        <f t="shared" si="114"/>
        <v>4.3193878810316461E-3</v>
      </c>
      <c r="AE1390" s="1">
        <v>43649</v>
      </c>
      <c r="AF1390">
        <v>2.5030000000000001</v>
      </c>
      <c r="AG1390">
        <v>2.5030000000000001</v>
      </c>
      <c r="AH1390">
        <v>2.4670000000000001</v>
      </c>
      <c r="AI1390">
        <v>2.4670000000000001</v>
      </c>
      <c r="AJ1390">
        <f t="shared" si="115"/>
        <v>-1.3594562175129872E-2</v>
      </c>
      <c r="AL1390" s="1">
        <v>43628</v>
      </c>
      <c r="AM1390">
        <v>125.6</v>
      </c>
      <c r="AN1390">
        <v>126.2</v>
      </c>
      <c r="AO1390">
        <v>125.56</v>
      </c>
      <c r="AP1390">
        <v>125.83</v>
      </c>
      <c r="AQ1390">
        <v>5756153</v>
      </c>
      <c r="AR1390">
        <f t="shared" si="116"/>
        <v>5.1925227672151419E-3</v>
      </c>
    </row>
    <row r="1391" spans="1:44" x14ac:dyDescent="0.2">
      <c r="A1391" s="1">
        <v>43627</v>
      </c>
      <c r="B1391">
        <v>128.99</v>
      </c>
      <c r="C1391">
        <v>129.47</v>
      </c>
      <c r="D1391">
        <v>127.86069999999999</v>
      </c>
      <c r="E1391">
        <v>128.19</v>
      </c>
      <c r="F1391">
        <v>220023</v>
      </c>
      <c r="G1391">
        <f t="shared" si="117"/>
        <v>7.8070106956042086E-4</v>
      </c>
      <c r="I1391" s="1">
        <v>43627</v>
      </c>
      <c r="J1391">
        <v>2903.27</v>
      </c>
      <c r="K1391">
        <v>2910.61</v>
      </c>
      <c r="L1391">
        <v>2878.53</v>
      </c>
      <c r="M1391">
        <v>2885.72</v>
      </c>
      <c r="N1391">
        <f t="shared" si="113"/>
        <v>-2.4189831260331856E-3</v>
      </c>
      <c r="P1391" s="1">
        <v>43627</v>
      </c>
      <c r="Q1391">
        <v>81.25</v>
      </c>
      <c r="R1391">
        <v>81.25</v>
      </c>
      <c r="S1391">
        <v>81.03</v>
      </c>
      <c r="T1391">
        <v>81.03</v>
      </c>
      <c r="U1391">
        <v>872</v>
      </c>
      <c r="V1391">
        <f t="shared" si="114"/>
        <v>-5.1565377532228566E-3</v>
      </c>
      <c r="AE1391" s="1">
        <v>43648</v>
      </c>
      <c r="AF1391">
        <v>2.5489999999999999</v>
      </c>
      <c r="AG1391">
        <v>2.556</v>
      </c>
      <c r="AH1391">
        <v>2.5009999999999999</v>
      </c>
      <c r="AI1391">
        <v>2.5030000000000001</v>
      </c>
      <c r="AJ1391">
        <f t="shared" si="115"/>
        <v>-1.0288880094974374E-2</v>
      </c>
      <c r="AL1391" s="1">
        <v>43627</v>
      </c>
      <c r="AM1391">
        <v>124.94</v>
      </c>
      <c r="AN1391">
        <v>125.4</v>
      </c>
      <c r="AO1391">
        <v>124.884</v>
      </c>
      <c r="AP1391">
        <v>125.18</v>
      </c>
      <c r="AQ1391">
        <v>4757841</v>
      </c>
      <c r="AR1391">
        <f t="shared" si="116"/>
        <v>-1.196840341498376E-3</v>
      </c>
    </row>
    <row r="1392" spans="1:44" x14ac:dyDescent="0.2">
      <c r="A1392" s="1">
        <v>43626</v>
      </c>
      <c r="B1392">
        <v>128.13999999999999</v>
      </c>
      <c r="C1392">
        <v>128.96</v>
      </c>
      <c r="D1392">
        <v>127.94499999999999</v>
      </c>
      <c r="E1392">
        <v>128.09</v>
      </c>
      <c r="F1392">
        <v>210396</v>
      </c>
      <c r="G1392">
        <f t="shared" si="117"/>
        <v>3.9974917698699253E-3</v>
      </c>
      <c r="I1392" s="1">
        <v>43626</v>
      </c>
      <c r="J1392">
        <v>2885.83</v>
      </c>
      <c r="K1392">
        <v>2904.77</v>
      </c>
      <c r="L1392">
        <v>2885.51</v>
      </c>
      <c r="M1392">
        <v>2886.73</v>
      </c>
      <c r="N1392">
        <f t="shared" si="113"/>
        <v>1.1441110180274716E-2</v>
      </c>
      <c r="P1392" s="1">
        <v>43626</v>
      </c>
      <c r="Q1392">
        <v>81.45</v>
      </c>
      <c r="R1392">
        <v>81.45</v>
      </c>
      <c r="S1392">
        <v>81.45</v>
      </c>
      <c r="T1392">
        <v>81.45</v>
      </c>
      <c r="U1392">
        <v>148</v>
      </c>
      <c r="V1392">
        <f t="shared" si="114"/>
        <v>2.2148394241418338E-3</v>
      </c>
      <c r="AE1392" s="1">
        <v>43647</v>
      </c>
      <c r="AF1392">
        <v>2.5310000000000001</v>
      </c>
      <c r="AG1392">
        <v>2.5750000000000002</v>
      </c>
      <c r="AH1392">
        <v>2.5270000000000001</v>
      </c>
      <c r="AI1392">
        <v>2.5489999999999999</v>
      </c>
      <c r="AJ1392">
        <f t="shared" si="115"/>
        <v>2.7777777777778243E-3</v>
      </c>
      <c r="AL1392" s="1">
        <v>43626</v>
      </c>
      <c r="AM1392">
        <v>125.46</v>
      </c>
      <c r="AN1392">
        <v>125.52500000000001</v>
      </c>
      <c r="AO1392">
        <v>125.065</v>
      </c>
      <c r="AP1392">
        <v>125.33</v>
      </c>
      <c r="AQ1392">
        <v>5409983</v>
      </c>
      <c r="AR1392">
        <f t="shared" si="116"/>
        <v>-9.9533928430366146E-3</v>
      </c>
    </row>
    <row r="1393" spans="1:44" x14ac:dyDescent="0.2">
      <c r="A1393" s="1">
        <v>43623</v>
      </c>
      <c r="B1393">
        <v>127.69</v>
      </c>
      <c r="C1393">
        <v>128.2611</v>
      </c>
      <c r="D1393">
        <v>127.26</v>
      </c>
      <c r="E1393">
        <v>127.58</v>
      </c>
      <c r="F1393">
        <v>192556</v>
      </c>
      <c r="G1393">
        <f t="shared" si="117"/>
        <v>3.3029254482541816E-3</v>
      </c>
      <c r="I1393" s="1">
        <v>43623</v>
      </c>
      <c r="J1393">
        <v>2852.87</v>
      </c>
      <c r="K1393">
        <v>2884.97</v>
      </c>
      <c r="L1393">
        <v>2852.87</v>
      </c>
      <c r="M1393">
        <v>2873.34</v>
      </c>
      <c r="N1393">
        <f t="shared" si="113"/>
        <v>1.0777870289996307E-2</v>
      </c>
      <c r="P1393" s="1">
        <v>43623</v>
      </c>
      <c r="Q1393">
        <v>80.81</v>
      </c>
      <c r="R1393">
        <v>81.569999999999993</v>
      </c>
      <c r="S1393">
        <v>80.790000000000006</v>
      </c>
      <c r="T1393">
        <v>81.27</v>
      </c>
      <c r="U1393">
        <v>6327</v>
      </c>
      <c r="V1393">
        <f t="shared" si="114"/>
        <v>9.5652173913042988E-3</v>
      </c>
      <c r="AE1393" s="1">
        <v>43644</v>
      </c>
      <c r="AF1393">
        <v>2.5310000000000001</v>
      </c>
      <c r="AG1393">
        <v>2.5489999999999999</v>
      </c>
      <c r="AH1393">
        <v>2.52</v>
      </c>
      <c r="AI1393">
        <v>2.5310000000000001</v>
      </c>
      <c r="AJ1393">
        <f t="shared" si="115"/>
        <v>-3.9666798889325262E-4</v>
      </c>
      <c r="AL1393" s="1">
        <v>43623</v>
      </c>
      <c r="AM1393">
        <v>126.79</v>
      </c>
      <c r="AN1393">
        <v>127.25</v>
      </c>
      <c r="AO1393">
        <v>126.32</v>
      </c>
      <c r="AP1393">
        <v>126.59</v>
      </c>
      <c r="AQ1393">
        <v>8145853</v>
      </c>
      <c r="AR1393">
        <f t="shared" si="116"/>
        <v>5.6402923419129961E-3</v>
      </c>
    </row>
    <row r="1394" spans="1:44" x14ac:dyDescent="0.2">
      <c r="A1394" s="1">
        <v>43622</v>
      </c>
      <c r="B1394">
        <v>127.35</v>
      </c>
      <c r="C1394">
        <v>127.57</v>
      </c>
      <c r="D1394">
        <v>126.05719999999999</v>
      </c>
      <c r="E1394">
        <v>127.16</v>
      </c>
      <c r="F1394">
        <v>162023</v>
      </c>
      <c r="G1394">
        <f t="shared" si="117"/>
        <v>0</v>
      </c>
      <c r="I1394" s="1">
        <v>43622</v>
      </c>
      <c r="J1394">
        <v>2828.51</v>
      </c>
      <c r="K1394">
        <v>2852.1</v>
      </c>
      <c r="L1394">
        <v>2822.45</v>
      </c>
      <c r="M1394">
        <v>2843.49</v>
      </c>
      <c r="N1394">
        <f t="shared" si="113"/>
        <v>7.6867600645501282E-3</v>
      </c>
      <c r="P1394" s="1">
        <v>43622</v>
      </c>
      <c r="Q1394">
        <v>80.17</v>
      </c>
      <c r="R1394">
        <v>80.5</v>
      </c>
      <c r="S1394">
        <v>79.98</v>
      </c>
      <c r="T1394">
        <v>80.5</v>
      </c>
      <c r="U1394">
        <v>1694</v>
      </c>
      <c r="V1394">
        <f t="shared" si="114"/>
        <v>3.7406483790523334E-3</v>
      </c>
      <c r="AE1394" s="1">
        <v>43643</v>
      </c>
      <c r="AF1394">
        <v>2.5710000000000002</v>
      </c>
      <c r="AG1394">
        <v>2.581</v>
      </c>
      <c r="AH1394">
        <v>2.5209999999999999</v>
      </c>
      <c r="AI1394">
        <v>2.5310000000000001</v>
      </c>
      <c r="AJ1394">
        <f t="shared" si="115"/>
        <v>0</v>
      </c>
      <c r="AL1394" s="1">
        <v>43622</v>
      </c>
      <c r="AM1394">
        <v>125.93</v>
      </c>
      <c r="AN1394">
        <v>126.45</v>
      </c>
      <c r="AO1394">
        <v>125.8</v>
      </c>
      <c r="AP1394">
        <v>125.88</v>
      </c>
      <c r="AQ1394">
        <v>5551778</v>
      </c>
      <c r="AR1394">
        <f t="shared" si="116"/>
        <v>3.2677133976249033E-3</v>
      </c>
    </row>
    <row r="1395" spans="1:44" x14ac:dyDescent="0.2">
      <c r="A1395" s="1">
        <v>43621</v>
      </c>
      <c r="B1395">
        <v>127.53</v>
      </c>
      <c r="C1395">
        <v>127.72</v>
      </c>
      <c r="D1395">
        <v>125.96</v>
      </c>
      <c r="E1395">
        <v>127.16</v>
      </c>
      <c r="F1395">
        <v>277014</v>
      </c>
      <c r="G1395">
        <f t="shared" si="117"/>
        <v>3.1466331025796132E-4</v>
      </c>
      <c r="I1395" s="1">
        <v>43621</v>
      </c>
      <c r="J1395">
        <v>2818.09</v>
      </c>
      <c r="K1395">
        <v>2827.28</v>
      </c>
      <c r="L1395">
        <v>2800.92</v>
      </c>
      <c r="M1395">
        <v>2826.15</v>
      </c>
      <c r="N1395">
        <f t="shared" si="113"/>
        <v>1.3856311354356776E-2</v>
      </c>
      <c r="P1395" s="1">
        <v>43621</v>
      </c>
      <c r="Q1395">
        <v>79.790000000000006</v>
      </c>
      <c r="R1395">
        <v>80.2</v>
      </c>
      <c r="S1395">
        <v>79.52</v>
      </c>
      <c r="T1395">
        <v>80.2</v>
      </c>
      <c r="U1395">
        <v>665</v>
      </c>
      <c r="V1395">
        <f t="shared" si="114"/>
        <v>1.237061348144413E-2</v>
      </c>
      <c r="AE1395" s="1">
        <v>43642</v>
      </c>
      <c r="AF1395">
        <v>2.5219999999999998</v>
      </c>
      <c r="AG1395">
        <v>2.5739999999999998</v>
      </c>
      <c r="AH1395">
        <v>2.5209999999999999</v>
      </c>
      <c r="AI1395">
        <v>2.5710000000000002</v>
      </c>
      <c r="AJ1395">
        <f t="shared" si="115"/>
        <v>1.5891934843067159E-3</v>
      </c>
      <c r="AL1395" s="1">
        <v>43621</v>
      </c>
      <c r="AM1395">
        <v>126.18</v>
      </c>
      <c r="AN1395">
        <v>126.37</v>
      </c>
      <c r="AO1395">
        <v>125.24</v>
      </c>
      <c r="AP1395">
        <v>125.47</v>
      </c>
      <c r="AQ1395">
        <v>7637880</v>
      </c>
      <c r="AR1395">
        <f t="shared" si="116"/>
        <v>2.5569316819815673E-3</v>
      </c>
    </row>
    <row r="1396" spans="1:44" x14ac:dyDescent="0.2">
      <c r="A1396" s="1">
        <v>43620</v>
      </c>
      <c r="B1396">
        <v>125.24</v>
      </c>
      <c r="C1396">
        <v>127.23</v>
      </c>
      <c r="D1396">
        <v>125.17</v>
      </c>
      <c r="E1396">
        <v>127.12</v>
      </c>
      <c r="F1396">
        <v>225632</v>
      </c>
      <c r="G1396">
        <f t="shared" si="117"/>
        <v>2.4170157911698357E-2</v>
      </c>
      <c r="I1396" s="1">
        <v>43620</v>
      </c>
      <c r="J1396">
        <v>2762.64</v>
      </c>
      <c r="K1396">
        <v>2804.49</v>
      </c>
      <c r="L1396">
        <v>2762.64</v>
      </c>
      <c r="M1396">
        <v>2803.27</v>
      </c>
      <c r="N1396">
        <f t="shared" si="113"/>
        <v>1.2397345362997031E-2</v>
      </c>
      <c r="P1396" s="1">
        <v>43620</v>
      </c>
      <c r="Q1396">
        <v>78.25</v>
      </c>
      <c r="R1396">
        <v>79.22</v>
      </c>
      <c r="S1396">
        <v>78.14</v>
      </c>
      <c r="T1396">
        <v>79.22</v>
      </c>
      <c r="U1396">
        <v>6691</v>
      </c>
      <c r="V1396">
        <f t="shared" si="114"/>
        <v>1.916891804965901E-2</v>
      </c>
      <c r="AE1396" s="1">
        <v>43641</v>
      </c>
      <c r="AF1396">
        <v>2.5449999999999999</v>
      </c>
      <c r="AG1396">
        <v>2.5529999999999999</v>
      </c>
      <c r="AH1396">
        <v>2.5169999999999999</v>
      </c>
      <c r="AI1396">
        <v>2.5219999999999998</v>
      </c>
      <c r="AJ1396">
        <f t="shared" si="115"/>
        <v>-9.8347757671124764E-3</v>
      </c>
      <c r="AL1396" s="1">
        <v>43620</v>
      </c>
      <c r="AM1396">
        <v>124.88</v>
      </c>
      <c r="AN1396">
        <v>125.42</v>
      </c>
      <c r="AO1396">
        <v>124.61</v>
      </c>
      <c r="AP1396">
        <v>125.15</v>
      </c>
      <c r="AQ1396">
        <v>7997062</v>
      </c>
      <c r="AR1396">
        <f t="shared" si="116"/>
        <v>3.1971864759017065E-4</v>
      </c>
    </row>
    <row r="1397" spans="1:44" x14ac:dyDescent="0.2">
      <c r="A1397" s="1">
        <v>43619</v>
      </c>
      <c r="B1397">
        <v>123.09</v>
      </c>
      <c r="C1397">
        <v>124.64</v>
      </c>
      <c r="D1397">
        <v>123.09</v>
      </c>
      <c r="E1397">
        <v>124.12</v>
      </c>
      <c r="F1397">
        <v>382642</v>
      </c>
      <c r="G1397">
        <f t="shared" si="117"/>
        <v>1.0091145833333409E-2</v>
      </c>
      <c r="I1397" s="1">
        <v>43619</v>
      </c>
      <c r="J1397">
        <v>2751.53</v>
      </c>
      <c r="K1397">
        <v>2763.07</v>
      </c>
      <c r="L1397">
        <v>2728.81</v>
      </c>
      <c r="M1397">
        <v>2744.45</v>
      </c>
      <c r="N1397">
        <f t="shared" si="113"/>
        <v>-7.8930529499876521E-3</v>
      </c>
      <c r="P1397" s="1">
        <v>43619</v>
      </c>
      <c r="Q1397">
        <v>78.12</v>
      </c>
      <c r="R1397">
        <v>78.12</v>
      </c>
      <c r="S1397">
        <v>77.44</v>
      </c>
      <c r="T1397">
        <v>77.73</v>
      </c>
      <c r="U1397">
        <v>558</v>
      </c>
      <c r="V1397">
        <f t="shared" si="114"/>
        <v>-3.5892834252019114E-3</v>
      </c>
      <c r="AE1397" s="1">
        <v>43640</v>
      </c>
      <c r="AF1397">
        <v>2.5859999999999999</v>
      </c>
      <c r="AG1397">
        <v>2.5960000000000001</v>
      </c>
      <c r="AH1397">
        <v>2.5419999999999998</v>
      </c>
      <c r="AI1397">
        <v>2.5449999999999999</v>
      </c>
      <c r="AJ1397">
        <f t="shared" si="115"/>
        <v>1.3556618819776638E-2</v>
      </c>
      <c r="AL1397" s="1">
        <v>43619</v>
      </c>
      <c r="AM1397">
        <v>124.09</v>
      </c>
      <c r="AN1397">
        <v>125.34</v>
      </c>
      <c r="AO1397">
        <v>123.9</v>
      </c>
      <c r="AP1397">
        <v>125.11</v>
      </c>
      <c r="AQ1397">
        <v>14173640</v>
      </c>
      <c r="AR1397">
        <f t="shared" si="116"/>
        <v>1.4432822508716461E-2</v>
      </c>
    </row>
    <row r="1398" spans="1:44" x14ac:dyDescent="0.2">
      <c r="A1398" s="1">
        <v>43616</v>
      </c>
      <c r="B1398">
        <v>123.14</v>
      </c>
      <c r="C1398">
        <v>123.4251</v>
      </c>
      <c r="D1398">
        <v>122.48</v>
      </c>
      <c r="E1398">
        <v>122.88</v>
      </c>
      <c r="F1398">
        <v>308048</v>
      </c>
      <c r="G1398">
        <f t="shared" si="117"/>
        <v>-1.2059816690786301E-2</v>
      </c>
      <c r="I1398" s="1">
        <v>43616</v>
      </c>
      <c r="J1398">
        <v>2766.15</v>
      </c>
      <c r="K1398">
        <v>2768.98</v>
      </c>
      <c r="L1398">
        <v>2750.52</v>
      </c>
      <c r="M1398">
        <v>2752.06</v>
      </c>
      <c r="N1398">
        <f t="shared" si="113"/>
        <v>-9.442727803107169E-3</v>
      </c>
      <c r="P1398" s="1">
        <v>43616</v>
      </c>
      <c r="Q1398">
        <v>78.2</v>
      </c>
      <c r="R1398">
        <v>78.260000000000005</v>
      </c>
      <c r="S1398">
        <v>78.010000000000005</v>
      </c>
      <c r="T1398">
        <v>78.010000000000005</v>
      </c>
      <c r="U1398">
        <v>720</v>
      </c>
      <c r="V1398">
        <f t="shared" si="114"/>
        <v>-6.1154287170338871E-3</v>
      </c>
      <c r="AE1398" s="1">
        <v>43637</v>
      </c>
      <c r="AF1398">
        <v>2.5369999999999999</v>
      </c>
      <c r="AG1398">
        <v>2.5960000000000001</v>
      </c>
      <c r="AH1398">
        <v>2.508</v>
      </c>
      <c r="AI1398">
        <v>2.5859999999999999</v>
      </c>
      <c r="AJ1398">
        <f t="shared" si="115"/>
        <v>1.2515139281388834E-2</v>
      </c>
      <c r="AL1398" s="1">
        <v>43616</v>
      </c>
      <c r="AM1398">
        <v>122.55</v>
      </c>
      <c r="AN1398">
        <v>123.4</v>
      </c>
      <c r="AO1398">
        <v>122.315</v>
      </c>
      <c r="AP1398">
        <v>123.33</v>
      </c>
      <c r="AQ1398">
        <v>15367000</v>
      </c>
      <c r="AR1398">
        <f t="shared" si="116"/>
        <v>1.3476867450078072E-2</v>
      </c>
    </row>
    <row r="1399" spans="1:44" x14ac:dyDescent="0.2">
      <c r="A1399" s="1">
        <v>43615</v>
      </c>
      <c r="B1399">
        <v>125.26</v>
      </c>
      <c r="C1399">
        <v>125.95</v>
      </c>
      <c r="D1399">
        <v>123.8946</v>
      </c>
      <c r="E1399">
        <v>124.38</v>
      </c>
      <c r="F1399">
        <v>208618</v>
      </c>
      <c r="G1399">
        <f t="shared" si="117"/>
        <v>-3.9240810442861306E-3</v>
      </c>
      <c r="I1399" s="1">
        <v>43615</v>
      </c>
      <c r="J1399">
        <v>2786.94</v>
      </c>
      <c r="K1399">
        <v>2799</v>
      </c>
      <c r="L1399">
        <v>2776.74</v>
      </c>
      <c r="M1399">
        <v>2788.86</v>
      </c>
      <c r="N1399">
        <f t="shared" si="113"/>
        <v>3.8610876119823273E-3</v>
      </c>
      <c r="P1399" s="1">
        <v>43615</v>
      </c>
      <c r="Q1399">
        <v>78.58</v>
      </c>
      <c r="R1399">
        <v>78.63</v>
      </c>
      <c r="S1399">
        <v>78.290000000000006</v>
      </c>
      <c r="T1399">
        <v>78.489999999999995</v>
      </c>
      <c r="U1399">
        <v>13927</v>
      </c>
      <c r="V1399">
        <f t="shared" si="114"/>
        <v>5.3797873703087199E-3</v>
      </c>
      <c r="AE1399" s="1">
        <v>43636</v>
      </c>
      <c r="AF1399">
        <v>2.5379999999999998</v>
      </c>
      <c r="AG1399">
        <v>2.5470000000000002</v>
      </c>
      <c r="AH1399">
        <v>2.4769999999999999</v>
      </c>
      <c r="AI1399">
        <v>2.5369999999999999</v>
      </c>
      <c r="AJ1399">
        <f t="shared" si="115"/>
        <v>-2.2108172127911586E-2</v>
      </c>
      <c r="AL1399" s="1">
        <v>43615</v>
      </c>
      <c r="AM1399">
        <v>120.96</v>
      </c>
      <c r="AN1399">
        <v>121.69</v>
      </c>
      <c r="AO1399">
        <v>120.8</v>
      </c>
      <c r="AP1399">
        <v>121.69</v>
      </c>
      <c r="AQ1399">
        <v>7757033</v>
      </c>
      <c r="AR1399">
        <f t="shared" si="116"/>
        <v>6.7841482584594451E-3</v>
      </c>
    </row>
    <row r="1400" spans="1:44" x14ac:dyDescent="0.2">
      <c r="A1400" s="1">
        <v>43614</v>
      </c>
      <c r="B1400">
        <v>125.08</v>
      </c>
      <c r="C1400">
        <v>125.2158</v>
      </c>
      <c r="D1400">
        <v>124.0446</v>
      </c>
      <c r="E1400">
        <v>124.87</v>
      </c>
      <c r="F1400">
        <v>304838</v>
      </c>
      <c r="G1400">
        <f t="shared" si="117"/>
        <v>-6.2868056660830181E-3</v>
      </c>
      <c r="I1400" s="1">
        <v>43614</v>
      </c>
      <c r="J1400">
        <v>2790.25</v>
      </c>
      <c r="K1400">
        <v>2792.03</v>
      </c>
      <c r="L1400">
        <v>2766.06</v>
      </c>
      <c r="M1400">
        <v>2783.02</v>
      </c>
      <c r="N1400">
        <f t="shared" si="113"/>
        <v>-1.2678559955453701E-2</v>
      </c>
      <c r="P1400" s="1">
        <v>43614</v>
      </c>
      <c r="Q1400">
        <v>78.349999999999994</v>
      </c>
      <c r="R1400">
        <v>78.349999999999994</v>
      </c>
      <c r="S1400">
        <v>77.849999999999994</v>
      </c>
      <c r="T1400">
        <v>78.069999999999993</v>
      </c>
      <c r="U1400">
        <v>7524</v>
      </c>
      <c r="V1400">
        <f t="shared" si="114"/>
        <v>-1.1647043929611366E-2</v>
      </c>
      <c r="AE1400" s="1">
        <v>43635</v>
      </c>
      <c r="AF1400">
        <v>2.552</v>
      </c>
      <c r="AG1400">
        <v>2.5790000000000002</v>
      </c>
      <c r="AH1400">
        <v>2.5329999999999999</v>
      </c>
      <c r="AI1400">
        <v>2.5379999999999998</v>
      </c>
      <c r="AJ1400">
        <f t="shared" si="115"/>
        <v>7.9586152009550413E-3</v>
      </c>
      <c r="AL1400" s="1">
        <v>43614</v>
      </c>
      <c r="AM1400">
        <v>121.11</v>
      </c>
      <c r="AN1400">
        <v>121.26</v>
      </c>
      <c r="AO1400">
        <v>120.745</v>
      </c>
      <c r="AP1400">
        <v>120.87</v>
      </c>
      <c r="AQ1400">
        <v>4133202</v>
      </c>
      <c r="AR1400">
        <f t="shared" si="116"/>
        <v>3.3104361499632751E-4</v>
      </c>
    </row>
    <row r="1401" spans="1:44" x14ac:dyDescent="0.2">
      <c r="A1401" s="1">
        <v>43613</v>
      </c>
      <c r="B1401">
        <v>127.09</v>
      </c>
      <c r="C1401">
        <v>127.2413</v>
      </c>
      <c r="D1401">
        <v>125.64</v>
      </c>
      <c r="E1401">
        <v>125.66</v>
      </c>
      <c r="F1401">
        <v>204150</v>
      </c>
      <c r="G1401">
        <f t="shared" si="117"/>
        <v>-1.0161480897991385E-2</v>
      </c>
      <c r="I1401" s="1">
        <v>43613</v>
      </c>
      <c r="J1401">
        <v>2830.03</v>
      </c>
      <c r="K1401">
        <v>2840.51</v>
      </c>
      <c r="L1401">
        <v>2801.58</v>
      </c>
      <c r="M1401">
        <v>2802.39</v>
      </c>
      <c r="N1401">
        <f t="shared" si="113"/>
        <v>-6.5988461770306707E-3</v>
      </c>
      <c r="P1401" s="1">
        <v>43613</v>
      </c>
      <c r="Q1401">
        <v>79.41</v>
      </c>
      <c r="R1401">
        <v>79.64</v>
      </c>
      <c r="S1401">
        <v>78.989999999999995</v>
      </c>
      <c r="T1401">
        <v>78.989999999999995</v>
      </c>
      <c r="U1401">
        <v>680</v>
      </c>
      <c r="V1401">
        <f t="shared" si="114"/>
        <v>-4.0348001513050985E-3</v>
      </c>
      <c r="AE1401" s="1">
        <v>43634</v>
      </c>
      <c r="AF1401">
        <v>2.581</v>
      </c>
      <c r="AG1401">
        <v>2.585</v>
      </c>
      <c r="AH1401">
        <v>2.5129999999999999</v>
      </c>
      <c r="AI1401">
        <v>2.552</v>
      </c>
      <c r="AJ1401">
        <f t="shared" si="115"/>
        <v>-2.2939346811819659E-2</v>
      </c>
      <c r="AL1401" s="1">
        <v>43613</v>
      </c>
      <c r="AM1401">
        <v>120.8</v>
      </c>
      <c r="AN1401">
        <v>120.84</v>
      </c>
      <c r="AO1401">
        <v>120.46</v>
      </c>
      <c r="AP1401">
        <v>120.83</v>
      </c>
      <c r="AQ1401">
        <v>4303495</v>
      </c>
      <c r="AR1401">
        <f t="shared" si="116"/>
        <v>-3.8746908491343684E-3</v>
      </c>
    </row>
    <row r="1402" spans="1:44" x14ac:dyDescent="0.2">
      <c r="A1402" s="1">
        <v>43609</v>
      </c>
      <c r="B1402">
        <v>126.93</v>
      </c>
      <c r="C1402">
        <v>127.18</v>
      </c>
      <c r="D1402">
        <v>126.35</v>
      </c>
      <c r="E1402">
        <v>126.95</v>
      </c>
      <c r="F1402">
        <v>143041</v>
      </c>
      <c r="G1402">
        <f t="shared" si="117"/>
        <v>4.987333755541559E-3</v>
      </c>
      <c r="I1402" s="1">
        <v>43609</v>
      </c>
      <c r="J1402">
        <v>2832.41</v>
      </c>
      <c r="K1402">
        <v>2841.36</v>
      </c>
      <c r="L1402">
        <v>2820.19</v>
      </c>
      <c r="M1402">
        <v>2826.06</v>
      </c>
      <c r="N1402">
        <f t="shared" si="113"/>
        <v>5.2397263936069189E-3</v>
      </c>
      <c r="P1402" s="1">
        <v>43609</v>
      </c>
      <c r="Q1402">
        <v>79.540000000000006</v>
      </c>
      <c r="R1402">
        <v>79.540000000000006</v>
      </c>
      <c r="S1402">
        <v>79.31</v>
      </c>
      <c r="T1402">
        <v>79.31</v>
      </c>
      <c r="U1402">
        <v>161</v>
      </c>
      <c r="V1402">
        <f t="shared" si="114"/>
        <v>5.8338617628409381E-3</v>
      </c>
      <c r="AE1402" s="1">
        <v>43633</v>
      </c>
      <c r="AF1402">
        <v>2.5870000000000002</v>
      </c>
      <c r="AG1402">
        <v>2.6150000000000002</v>
      </c>
      <c r="AH1402">
        <v>2.5720000000000001</v>
      </c>
      <c r="AI1402">
        <v>2.581</v>
      </c>
      <c r="AJ1402">
        <f t="shared" si="115"/>
        <v>1.947798987144485E-3</v>
      </c>
      <c r="AL1402" s="1">
        <v>43609</v>
      </c>
      <c r="AM1402">
        <v>121.13</v>
      </c>
      <c r="AN1402">
        <v>121.31</v>
      </c>
      <c r="AO1402">
        <v>120.89</v>
      </c>
      <c r="AP1402">
        <v>121.3</v>
      </c>
      <c r="AQ1402">
        <v>2324653</v>
      </c>
      <c r="AR1402">
        <f t="shared" si="116"/>
        <v>1.0728728233060612E-3</v>
      </c>
    </row>
    <row r="1403" spans="1:44" x14ac:dyDescent="0.2">
      <c r="A1403" s="1">
        <v>43608</v>
      </c>
      <c r="B1403">
        <v>127.33</v>
      </c>
      <c r="C1403">
        <v>127.49</v>
      </c>
      <c r="D1403">
        <v>125.6267</v>
      </c>
      <c r="E1403">
        <v>126.32</v>
      </c>
      <c r="F1403">
        <v>275977</v>
      </c>
      <c r="G1403">
        <f t="shared" si="117"/>
        <v>-1.6352593054041385E-2</v>
      </c>
      <c r="I1403" s="1">
        <v>43608</v>
      </c>
      <c r="J1403">
        <v>2836.7</v>
      </c>
      <c r="K1403">
        <v>2836.7</v>
      </c>
      <c r="L1403">
        <v>2805.49</v>
      </c>
      <c r="M1403">
        <v>2822.24</v>
      </c>
      <c r="N1403">
        <f t="shared" si="113"/>
        <v>-1.6000785658918926E-2</v>
      </c>
      <c r="P1403" s="1">
        <v>43608</v>
      </c>
      <c r="Q1403">
        <v>78.64</v>
      </c>
      <c r="R1403">
        <v>78.849999999999994</v>
      </c>
      <c r="S1403">
        <v>78.510000000000005</v>
      </c>
      <c r="T1403">
        <v>78.849999999999994</v>
      </c>
      <c r="U1403">
        <v>490</v>
      </c>
      <c r="V1403">
        <f t="shared" si="114"/>
        <v>-1.3141426783479491E-2</v>
      </c>
      <c r="AE1403" s="1">
        <v>43630</v>
      </c>
      <c r="AF1403">
        <v>2.601</v>
      </c>
      <c r="AG1403">
        <v>2.605</v>
      </c>
      <c r="AH1403">
        <v>2.5670000000000002</v>
      </c>
      <c r="AI1403">
        <v>2.5870000000000002</v>
      </c>
      <c r="AJ1403">
        <f t="shared" si="115"/>
        <v>-1.0789980732177273E-2</v>
      </c>
      <c r="AL1403" s="1">
        <v>43608</v>
      </c>
      <c r="AM1403">
        <v>120.82</v>
      </c>
      <c r="AN1403">
        <v>121.52</v>
      </c>
      <c r="AO1403">
        <v>120.77</v>
      </c>
      <c r="AP1403">
        <v>121.17</v>
      </c>
      <c r="AQ1403">
        <v>6054721</v>
      </c>
      <c r="AR1403">
        <f t="shared" si="116"/>
        <v>7.7345309381238094E-3</v>
      </c>
    </row>
    <row r="1404" spans="1:44" x14ac:dyDescent="0.2">
      <c r="A1404" s="1">
        <v>43607</v>
      </c>
      <c r="B1404">
        <v>129.11000000000001</v>
      </c>
      <c r="C1404">
        <v>129.2705</v>
      </c>
      <c r="D1404">
        <v>128.12</v>
      </c>
      <c r="E1404">
        <v>128.41999999999999</v>
      </c>
      <c r="F1404">
        <v>184141</v>
      </c>
      <c r="G1404">
        <f t="shared" si="117"/>
        <v>-9.0284744193226008E-3</v>
      </c>
      <c r="I1404" s="1">
        <v>43607</v>
      </c>
      <c r="J1404">
        <v>2856.06</v>
      </c>
      <c r="K1404">
        <v>2865.47</v>
      </c>
      <c r="L1404">
        <v>2851.11</v>
      </c>
      <c r="M1404">
        <v>2856.27</v>
      </c>
      <c r="N1404">
        <f t="shared" si="113"/>
        <v>-1.0196144385813185E-3</v>
      </c>
      <c r="P1404" s="1">
        <v>43607</v>
      </c>
      <c r="Q1404">
        <v>79.89</v>
      </c>
      <c r="R1404">
        <v>79.91</v>
      </c>
      <c r="S1404">
        <v>79.89</v>
      </c>
      <c r="T1404">
        <v>79.900000000000006</v>
      </c>
      <c r="U1404">
        <v>1265</v>
      </c>
      <c r="V1404">
        <f t="shared" si="114"/>
        <v>-6.2539086929327276E-4</v>
      </c>
      <c r="AE1404" s="1">
        <v>43629</v>
      </c>
      <c r="AF1404">
        <v>2.6179999999999999</v>
      </c>
      <c r="AG1404">
        <v>2.6230000000000002</v>
      </c>
      <c r="AH1404">
        <v>2.5950000000000002</v>
      </c>
      <c r="AI1404">
        <v>2.601</v>
      </c>
      <c r="AJ1404">
        <f t="shared" si="115"/>
        <v>7.7130736598543146E-4</v>
      </c>
      <c r="AL1404" s="1">
        <v>43607</v>
      </c>
      <c r="AM1404">
        <v>120.35</v>
      </c>
      <c r="AN1404">
        <v>120.5</v>
      </c>
      <c r="AO1404">
        <v>120.19</v>
      </c>
      <c r="AP1404">
        <v>120.24</v>
      </c>
      <c r="AQ1404">
        <v>3741805</v>
      </c>
      <c r="AR1404">
        <f t="shared" si="116"/>
        <v>-9.9700897308079559E-4</v>
      </c>
    </row>
    <row r="1405" spans="1:44" x14ac:dyDescent="0.2">
      <c r="A1405" s="1">
        <v>43606</v>
      </c>
      <c r="B1405">
        <v>128.6</v>
      </c>
      <c r="C1405">
        <v>129.68</v>
      </c>
      <c r="D1405">
        <v>128.6</v>
      </c>
      <c r="E1405">
        <v>129.59</v>
      </c>
      <c r="F1405">
        <v>140194</v>
      </c>
      <c r="G1405">
        <f t="shared" si="117"/>
        <v>1.1868509408917078E-2</v>
      </c>
      <c r="I1405" s="1">
        <v>43606</v>
      </c>
      <c r="J1405">
        <v>2854.02</v>
      </c>
      <c r="K1405">
        <v>2868.88</v>
      </c>
      <c r="L1405">
        <v>2854.02</v>
      </c>
      <c r="M1405">
        <v>2864.36</v>
      </c>
      <c r="N1405">
        <f t="shared" si="113"/>
        <v>8.028142648757286E-3</v>
      </c>
      <c r="P1405" s="1">
        <v>43606</v>
      </c>
      <c r="Q1405">
        <v>79.86</v>
      </c>
      <c r="R1405">
        <v>80.03</v>
      </c>
      <c r="S1405">
        <v>79.86</v>
      </c>
      <c r="T1405">
        <v>79.95</v>
      </c>
      <c r="U1405">
        <v>2428</v>
      </c>
      <c r="V1405">
        <f t="shared" si="114"/>
        <v>9.46969696969697E-3</v>
      </c>
      <c r="AE1405" s="1">
        <v>43628</v>
      </c>
      <c r="AF1405">
        <v>2.6139999999999999</v>
      </c>
      <c r="AG1405">
        <v>2.6320000000000001</v>
      </c>
      <c r="AH1405">
        <v>2.593</v>
      </c>
      <c r="AI1405">
        <v>2.6179999999999999</v>
      </c>
      <c r="AJ1405">
        <f t="shared" si="115"/>
        <v>-7.274119448698364E-3</v>
      </c>
      <c r="AL1405" s="1">
        <v>43606</v>
      </c>
      <c r="AM1405">
        <v>120.08</v>
      </c>
      <c r="AN1405">
        <v>120.36</v>
      </c>
      <c r="AO1405">
        <v>119.83</v>
      </c>
      <c r="AP1405">
        <v>120.36</v>
      </c>
      <c r="AQ1405">
        <v>3845702</v>
      </c>
      <c r="AR1405">
        <f t="shared" si="116"/>
        <v>-2.3209549071618132E-3</v>
      </c>
    </row>
    <row r="1406" spans="1:44" x14ac:dyDescent="0.2">
      <c r="A1406" s="1">
        <v>43605</v>
      </c>
      <c r="B1406">
        <v>128.13</v>
      </c>
      <c r="C1406">
        <v>128.75</v>
      </c>
      <c r="D1406">
        <v>127.71</v>
      </c>
      <c r="E1406">
        <v>128.07</v>
      </c>
      <c r="F1406">
        <v>184807</v>
      </c>
      <c r="G1406">
        <f t="shared" si="117"/>
        <v>-6.5932361154203726E-3</v>
      </c>
      <c r="I1406" s="1">
        <v>43605</v>
      </c>
      <c r="J1406">
        <v>2841.94</v>
      </c>
      <c r="K1406">
        <v>2853.86</v>
      </c>
      <c r="L1406">
        <v>2831.29</v>
      </c>
      <c r="M1406">
        <v>2840.23</v>
      </c>
      <c r="N1406">
        <f t="shared" si="113"/>
        <v>-8.0371939192006442E-3</v>
      </c>
      <c r="P1406" s="1">
        <v>43605</v>
      </c>
      <c r="Q1406">
        <v>79.069999999999993</v>
      </c>
      <c r="R1406">
        <v>79.63</v>
      </c>
      <c r="S1406">
        <v>79</v>
      </c>
      <c r="T1406">
        <v>79.2</v>
      </c>
      <c r="U1406">
        <v>17334</v>
      </c>
      <c r="V1406">
        <f t="shared" si="114"/>
        <v>-8.3886315262301451E-3</v>
      </c>
      <c r="AE1406" s="1">
        <v>43627</v>
      </c>
      <c r="AF1406">
        <v>2.629</v>
      </c>
      <c r="AG1406">
        <v>2.6579999999999999</v>
      </c>
      <c r="AH1406">
        <v>2.6120000000000001</v>
      </c>
      <c r="AI1406">
        <v>2.6139999999999999</v>
      </c>
      <c r="AJ1406">
        <f t="shared" si="115"/>
        <v>1.4763014763014863E-2</v>
      </c>
      <c r="AL1406" s="1">
        <v>43605</v>
      </c>
      <c r="AM1406">
        <v>120.51</v>
      </c>
      <c r="AN1406">
        <v>120.74</v>
      </c>
      <c r="AO1406">
        <v>120.42</v>
      </c>
      <c r="AP1406">
        <v>120.64</v>
      </c>
      <c r="AQ1406">
        <v>4345803</v>
      </c>
      <c r="AR1406">
        <f t="shared" si="116"/>
        <v>-8.2884376295110781E-5</v>
      </c>
    </row>
    <row r="1407" spans="1:44" x14ac:dyDescent="0.2">
      <c r="A1407" s="1">
        <v>43602</v>
      </c>
      <c r="B1407">
        <v>129.51</v>
      </c>
      <c r="C1407">
        <v>130.51</v>
      </c>
      <c r="D1407">
        <v>128.80000000000001</v>
      </c>
      <c r="E1407">
        <v>128.91999999999999</v>
      </c>
      <c r="F1407">
        <v>150051</v>
      </c>
      <c r="G1407">
        <f t="shared" si="117"/>
        <v>-1.1955855303494807E-2</v>
      </c>
      <c r="I1407" s="1">
        <v>43602</v>
      </c>
      <c r="J1407">
        <v>2858.6</v>
      </c>
      <c r="K1407">
        <v>2885.48</v>
      </c>
      <c r="L1407">
        <v>2854.23</v>
      </c>
      <c r="M1407">
        <v>2859.53</v>
      </c>
      <c r="N1407">
        <f t="shared" si="113"/>
        <v>-5.4975838644168488E-4</v>
      </c>
      <c r="P1407" s="1">
        <v>43602</v>
      </c>
      <c r="Q1407">
        <v>79.87</v>
      </c>
      <c r="R1407">
        <v>80.13</v>
      </c>
      <c r="S1407">
        <v>79.87</v>
      </c>
      <c r="T1407">
        <v>79.87</v>
      </c>
      <c r="U1407">
        <v>2724</v>
      </c>
      <c r="V1407">
        <f t="shared" si="114"/>
        <v>-6.0975609756096921E-3</v>
      </c>
      <c r="AE1407" s="1">
        <v>43626</v>
      </c>
      <c r="AF1407">
        <v>2.5739999999999998</v>
      </c>
      <c r="AG1407">
        <v>2.6339999999999999</v>
      </c>
      <c r="AH1407">
        <v>2.5739999999999998</v>
      </c>
      <c r="AI1407">
        <v>2.629</v>
      </c>
      <c r="AJ1407">
        <f t="shared" si="115"/>
        <v>6.254886630179834E-3</v>
      </c>
      <c r="AL1407" s="1">
        <v>43602</v>
      </c>
      <c r="AM1407">
        <v>121.03</v>
      </c>
      <c r="AN1407">
        <v>121.06</v>
      </c>
      <c r="AO1407">
        <v>120.33</v>
      </c>
      <c r="AP1407">
        <v>120.65</v>
      </c>
      <c r="AQ1407">
        <v>6589382</v>
      </c>
      <c r="AR1407">
        <f t="shared" si="116"/>
        <v>-7.0776067813348642E-3</v>
      </c>
    </row>
    <row r="1408" spans="1:44" x14ac:dyDescent="0.2">
      <c r="A1408" s="1">
        <v>43601</v>
      </c>
      <c r="B1408">
        <v>130.09</v>
      </c>
      <c r="C1408">
        <v>131.19</v>
      </c>
      <c r="D1408">
        <v>130.09</v>
      </c>
      <c r="E1408">
        <v>130.47999999999999</v>
      </c>
      <c r="F1408">
        <v>146083</v>
      </c>
      <c r="G1408">
        <f t="shared" si="117"/>
        <v>6.0138781804163549E-3</v>
      </c>
      <c r="I1408" s="1">
        <v>43601</v>
      </c>
      <c r="J1408">
        <v>2855.8</v>
      </c>
      <c r="K1408">
        <v>2892.15</v>
      </c>
      <c r="L1408">
        <v>2855.8</v>
      </c>
      <c r="M1408">
        <v>2876.32</v>
      </c>
      <c r="N1408">
        <f t="shared" si="113"/>
        <v>1.4464953038634872E-2</v>
      </c>
      <c r="P1408" s="1">
        <v>43601</v>
      </c>
      <c r="Q1408">
        <v>80.44</v>
      </c>
      <c r="R1408">
        <v>80.62</v>
      </c>
      <c r="S1408">
        <v>80.28</v>
      </c>
      <c r="T1408">
        <v>80.36</v>
      </c>
      <c r="U1408">
        <v>609</v>
      </c>
      <c r="V1408">
        <f t="shared" si="114"/>
        <v>8.7873462214411602E-3</v>
      </c>
      <c r="AE1408" s="1">
        <v>43623</v>
      </c>
      <c r="AF1408">
        <v>2.613</v>
      </c>
      <c r="AG1408">
        <v>2.6259999999999999</v>
      </c>
      <c r="AH1408">
        <v>2.5579999999999998</v>
      </c>
      <c r="AI1408">
        <v>2.5739999999999998</v>
      </c>
      <c r="AJ1408">
        <f t="shared" si="115"/>
        <v>-6.9875776397516449E-3</v>
      </c>
      <c r="AL1408" s="1">
        <v>43601</v>
      </c>
      <c r="AM1408">
        <v>122.03</v>
      </c>
      <c r="AN1408">
        <v>122.07340000000001</v>
      </c>
      <c r="AO1408">
        <v>121.19</v>
      </c>
      <c r="AP1408">
        <v>121.51</v>
      </c>
      <c r="AQ1408">
        <v>6349454</v>
      </c>
      <c r="AR1408">
        <f t="shared" si="116"/>
        <v>-7.1901299125745194E-3</v>
      </c>
    </row>
    <row r="1409" spans="1:44" x14ac:dyDescent="0.2">
      <c r="A1409" s="1">
        <v>43600</v>
      </c>
      <c r="B1409">
        <v>128.78</v>
      </c>
      <c r="C1409">
        <v>129.88999999999999</v>
      </c>
      <c r="D1409">
        <v>128.33000000000001</v>
      </c>
      <c r="E1409">
        <v>129.69999999999999</v>
      </c>
      <c r="F1409">
        <v>189111</v>
      </c>
      <c r="G1409">
        <f t="shared" si="117"/>
        <v>9.2606883778342428E-4</v>
      </c>
      <c r="I1409" s="1">
        <v>43600</v>
      </c>
      <c r="J1409">
        <v>2820.38</v>
      </c>
      <c r="K1409">
        <v>2858.68</v>
      </c>
      <c r="L1409">
        <v>2815.08</v>
      </c>
      <c r="M1409">
        <v>2850.96</v>
      </c>
      <c r="N1409">
        <f t="shared" si="113"/>
        <v>-1.7871579932768689E-3</v>
      </c>
      <c r="P1409" s="1">
        <v>43600</v>
      </c>
      <c r="Q1409">
        <v>79.31</v>
      </c>
      <c r="R1409">
        <v>79.819999999999993</v>
      </c>
      <c r="S1409">
        <v>79.31</v>
      </c>
      <c r="T1409">
        <v>79.66</v>
      </c>
      <c r="U1409">
        <v>1046</v>
      </c>
      <c r="V1409">
        <f t="shared" si="114"/>
        <v>5.4272371576422141E-3</v>
      </c>
      <c r="AE1409" s="1">
        <v>43622</v>
      </c>
      <c r="AF1409">
        <v>2.6480000000000001</v>
      </c>
      <c r="AG1409">
        <v>2.6480000000000001</v>
      </c>
      <c r="AH1409">
        <v>2.5760000000000001</v>
      </c>
      <c r="AI1409">
        <v>2.613</v>
      </c>
      <c r="AJ1409">
        <f t="shared" si="115"/>
        <v>-3.0959752321981452E-3</v>
      </c>
      <c r="AL1409" s="1">
        <v>43600</v>
      </c>
      <c r="AM1409">
        <v>122.71</v>
      </c>
      <c r="AN1409">
        <v>122.765</v>
      </c>
      <c r="AO1409">
        <v>122.2199</v>
      </c>
      <c r="AP1409">
        <v>122.39</v>
      </c>
      <c r="AQ1409">
        <v>10298970</v>
      </c>
      <c r="AR1409">
        <f t="shared" si="116"/>
        <v>-5.7161522129669433E-4</v>
      </c>
    </row>
    <row r="1410" spans="1:44" x14ac:dyDescent="0.2">
      <c r="A1410" s="1">
        <v>43599</v>
      </c>
      <c r="B1410">
        <v>128.71</v>
      </c>
      <c r="C1410">
        <v>130.03880000000001</v>
      </c>
      <c r="D1410">
        <v>128.36000000000001</v>
      </c>
      <c r="E1410">
        <v>129.58000000000001</v>
      </c>
      <c r="F1410">
        <v>199242</v>
      </c>
      <c r="G1410">
        <f t="shared" si="117"/>
        <v>9.9766173031956441E-3</v>
      </c>
      <c r="I1410" s="1">
        <v>43599</v>
      </c>
      <c r="J1410">
        <v>2820.12</v>
      </c>
      <c r="K1410">
        <v>2852.54</v>
      </c>
      <c r="L1410">
        <v>2820.12</v>
      </c>
      <c r="M1410">
        <v>2834.41</v>
      </c>
      <c r="N1410">
        <f t="shared" si="113"/>
        <v>6.67159272228828E-3</v>
      </c>
      <c r="P1410" s="1">
        <v>43599</v>
      </c>
      <c r="Q1410">
        <v>78.72</v>
      </c>
      <c r="R1410">
        <v>79.39</v>
      </c>
      <c r="S1410">
        <v>78.72</v>
      </c>
      <c r="T1410">
        <v>79.23</v>
      </c>
      <c r="U1410">
        <v>2590</v>
      </c>
      <c r="V1410">
        <f t="shared" si="114"/>
        <v>1.0328997704667206E-2</v>
      </c>
      <c r="AE1410" s="1">
        <v>43621</v>
      </c>
      <c r="AF1410">
        <v>2.6150000000000002</v>
      </c>
      <c r="AG1410">
        <v>2.65</v>
      </c>
      <c r="AH1410">
        <v>2.5840000000000001</v>
      </c>
      <c r="AI1410">
        <v>2.6480000000000001</v>
      </c>
      <c r="AJ1410">
        <f t="shared" si="115"/>
        <v>1.9329388560157763E-2</v>
      </c>
      <c r="AL1410" s="1">
        <v>43599</v>
      </c>
      <c r="AM1410">
        <v>122.6</v>
      </c>
      <c r="AN1410">
        <v>122.66</v>
      </c>
      <c r="AO1410">
        <v>122.12</v>
      </c>
      <c r="AP1410">
        <v>122.46</v>
      </c>
      <c r="AQ1410">
        <v>5556105</v>
      </c>
      <c r="AR1410">
        <f t="shared" si="116"/>
        <v>-1.7119100024456505E-3</v>
      </c>
    </row>
    <row r="1411" spans="1:44" x14ac:dyDescent="0.2">
      <c r="A1411" s="1">
        <v>43598</v>
      </c>
      <c r="B1411">
        <v>129.82</v>
      </c>
      <c r="C1411">
        <v>129.88</v>
      </c>
      <c r="D1411">
        <v>127.83</v>
      </c>
      <c r="E1411">
        <v>128.30000000000001</v>
      </c>
      <c r="F1411">
        <v>379849</v>
      </c>
      <c r="G1411">
        <f t="shared" si="117"/>
        <v>-2.7145890203214923E-2</v>
      </c>
      <c r="I1411" s="1">
        <v>43598</v>
      </c>
      <c r="J1411">
        <v>2840.19</v>
      </c>
      <c r="K1411">
        <v>2840.19</v>
      </c>
      <c r="L1411">
        <v>2801.43</v>
      </c>
      <c r="M1411">
        <v>2811.87</v>
      </c>
      <c r="N1411">
        <f t="shared" si="113"/>
        <v>-8.4802452050867453E-3</v>
      </c>
      <c r="P1411" s="1">
        <v>43598</v>
      </c>
      <c r="Q1411">
        <v>78.66</v>
      </c>
      <c r="R1411">
        <v>78.92</v>
      </c>
      <c r="S1411">
        <v>78.25</v>
      </c>
      <c r="T1411">
        <v>78.42</v>
      </c>
      <c r="U1411">
        <v>3032</v>
      </c>
      <c r="V1411">
        <f t="shared" si="114"/>
        <v>-2.0606968902210462E-2</v>
      </c>
      <c r="AE1411" s="1">
        <v>43620</v>
      </c>
      <c r="AF1411">
        <v>2.5350000000000001</v>
      </c>
      <c r="AG1411">
        <v>2.6179999999999999</v>
      </c>
      <c r="AH1411">
        <v>2.5350000000000001</v>
      </c>
      <c r="AI1411">
        <v>2.6150000000000002</v>
      </c>
      <c r="AJ1411">
        <f t="shared" si="115"/>
        <v>5.1546391752578689E-3</v>
      </c>
      <c r="AL1411" s="1">
        <v>43598</v>
      </c>
      <c r="AM1411">
        <v>122.63</v>
      </c>
      <c r="AN1411">
        <v>122.85</v>
      </c>
      <c r="AO1411">
        <v>122.325</v>
      </c>
      <c r="AP1411">
        <v>122.67</v>
      </c>
      <c r="AQ1411">
        <v>11130910</v>
      </c>
      <c r="AR1411">
        <f t="shared" si="116"/>
        <v>1.0211644568887382E-2</v>
      </c>
    </row>
    <row r="1412" spans="1:44" x14ac:dyDescent="0.2">
      <c r="A1412" s="1">
        <v>43595</v>
      </c>
      <c r="B1412">
        <v>130.94</v>
      </c>
      <c r="C1412">
        <v>132.14779999999999</v>
      </c>
      <c r="D1412">
        <v>129.6</v>
      </c>
      <c r="E1412">
        <v>131.88</v>
      </c>
      <c r="F1412">
        <v>242837</v>
      </c>
      <c r="G1412">
        <f t="shared" si="117"/>
        <v>3.1948881789136429E-3</v>
      </c>
      <c r="I1412" s="1">
        <v>43595</v>
      </c>
      <c r="J1412">
        <v>2863.1</v>
      </c>
      <c r="K1412">
        <v>2891.31</v>
      </c>
      <c r="L1412">
        <v>2825.39</v>
      </c>
      <c r="M1412">
        <v>2881.4</v>
      </c>
      <c r="N1412">
        <f t="shared" si="113"/>
        <v>-3.8816810040897681E-3</v>
      </c>
      <c r="P1412" s="1">
        <v>43595</v>
      </c>
      <c r="Q1412">
        <v>79.25</v>
      </c>
      <c r="R1412">
        <v>80.069999999999993</v>
      </c>
      <c r="S1412">
        <v>78.849999999999994</v>
      </c>
      <c r="T1412">
        <v>80.069999999999993</v>
      </c>
      <c r="U1412">
        <v>1688</v>
      </c>
      <c r="V1412">
        <f t="shared" si="114"/>
        <v>4.6424090338769179E-3</v>
      </c>
      <c r="AE1412" s="1">
        <v>43619</v>
      </c>
      <c r="AF1412">
        <v>2.569</v>
      </c>
      <c r="AG1412">
        <v>2.581</v>
      </c>
      <c r="AH1412">
        <v>2.5219999999999998</v>
      </c>
      <c r="AI1412">
        <v>2.5350000000000001</v>
      </c>
      <c r="AJ1412">
        <f t="shared" si="115"/>
        <v>-1.7530190884300884E-2</v>
      </c>
      <c r="AL1412" s="1">
        <v>43595</v>
      </c>
      <c r="AM1412">
        <v>121.41</v>
      </c>
      <c r="AN1412">
        <v>121.73</v>
      </c>
      <c r="AO1412">
        <v>121.3</v>
      </c>
      <c r="AP1412">
        <v>121.43</v>
      </c>
      <c r="AQ1412">
        <v>4586301</v>
      </c>
      <c r="AR1412">
        <f t="shared" si="116"/>
        <v>1.8976897689769305E-3</v>
      </c>
    </row>
    <row r="1413" spans="1:44" x14ac:dyDescent="0.2">
      <c r="A1413" s="1">
        <v>43594</v>
      </c>
      <c r="B1413">
        <v>130.86000000000001</v>
      </c>
      <c r="C1413">
        <v>131.65</v>
      </c>
      <c r="D1413">
        <v>129.77000000000001</v>
      </c>
      <c r="E1413">
        <v>131.46</v>
      </c>
      <c r="F1413">
        <v>225194</v>
      </c>
      <c r="G1413">
        <f t="shared" si="117"/>
        <v>-2.12539851222105E-3</v>
      </c>
      <c r="I1413" s="1">
        <v>43594</v>
      </c>
      <c r="J1413">
        <v>2859.84</v>
      </c>
      <c r="K1413">
        <v>2875.97</v>
      </c>
      <c r="L1413">
        <v>2836.4</v>
      </c>
      <c r="M1413">
        <v>2870.72</v>
      </c>
      <c r="N1413">
        <f t="shared" ref="N1413:N1476" si="118">(L1413-L1414)/L1414</f>
        <v>-1.2835505067379478E-2</v>
      </c>
      <c r="P1413" s="1">
        <v>43594</v>
      </c>
      <c r="Q1413">
        <v>78.69</v>
      </c>
      <c r="R1413">
        <v>79.7</v>
      </c>
      <c r="S1413">
        <v>78.69</v>
      </c>
      <c r="T1413">
        <v>79.7</v>
      </c>
      <c r="U1413">
        <v>1096</v>
      </c>
      <c r="V1413">
        <f t="shared" ref="V1413:V1476" si="119">(T1413-T1414)/T1414</f>
        <v>-3.7626991094946867E-4</v>
      </c>
      <c r="AE1413" s="1">
        <v>43616</v>
      </c>
      <c r="AF1413">
        <v>2.6429999999999998</v>
      </c>
      <c r="AG1413">
        <v>2.6429999999999998</v>
      </c>
      <c r="AH1413">
        <v>2.5670000000000002</v>
      </c>
      <c r="AI1413">
        <v>2.569</v>
      </c>
      <c r="AJ1413">
        <f t="shared" ref="AJ1413:AJ1476" si="120">(AH1413-AH1414)/AH1414</f>
        <v>-2.8387585162755389E-2</v>
      </c>
      <c r="AL1413" s="1">
        <v>43594</v>
      </c>
      <c r="AM1413">
        <v>120.96</v>
      </c>
      <c r="AN1413">
        <v>121.62</v>
      </c>
      <c r="AO1413">
        <v>120.86</v>
      </c>
      <c r="AP1413">
        <v>121.2</v>
      </c>
      <c r="AQ1413">
        <v>5015785</v>
      </c>
      <c r="AR1413">
        <f t="shared" ref="AR1413:AR1476" si="121">(AP1413-AP1414)/AP1414</f>
        <v>2.3984782069308265E-3</v>
      </c>
    </row>
    <row r="1414" spans="1:44" x14ac:dyDescent="0.2">
      <c r="A1414" s="1">
        <v>43593</v>
      </c>
      <c r="B1414">
        <v>132.25</v>
      </c>
      <c r="C1414">
        <v>132.82</v>
      </c>
      <c r="D1414">
        <v>131.71</v>
      </c>
      <c r="E1414">
        <v>131.74</v>
      </c>
      <c r="F1414">
        <v>253237</v>
      </c>
      <c r="G1414">
        <f t="shared" si="117"/>
        <v>-5.2854122621563623E-3</v>
      </c>
      <c r="I1414" s="1">
        <v>43593</v>
      </c>
      <c r="J1414">
        <v>2879.61</v>
      </c>
      <c r="K1414">
        <v>2897.96</v>
      </c>
      <c r="L1414">
        <v>2873.28</v>
      </c>
      <c r="M1414">
        <v>2879.42</v>
      </c>
      <c r="N1414">
        <f t="shared" si="118"/>
        <v>3.7308740306016526E-3</v>
      </c>
      <c r="P1414" s="1">
        <v>43593</v>
      </c>
      <c r="Q1414">
        <v>79.8</v>
      </c>
      <c r="R1414">
        <v>80.05</v>
      </c>
      <c r="S1414">
        <v>79.73</v>
      </c>
      <c r="T1414">
        <v>79.73</v>
      </c>
      <c r="U1414">
        <v>1096</v>
      </c>
      <c r="V1414">
        <f t="shared" si="119"/>
        <v>-1.5028177833436487E-3</v>
      </c>
      <c r="AE1414" s="1">
        <v>43615</v>
      </c>
      <c r="AF1414">
        <v>2.6930000000000001</v>
      </c>
      <c r="AG1414">
        <v>2.7050000000000001</v>
      </c>
      <c r="AH1414">
        <v>2.6419999999999999</v>
      </c>
      <c r="AI1414">
        <v>2.6429999999999998</v>
      </c>
      <c r="AJ1414">
        <f t="shared" si="120"/>
        <v>-3.0188679245283048E-3</v>
      </c>
      <c r="AL1414" s="1">
        <v>43593</v>
      </c>
      <c r="AM1414">
        <v>121.54</v>
      </c>
      <c r="AN1414">
        <v>121.54</v>
      </c>
      <c r="AO1414">
        <v>120.77</v>
      </c>
      <c r="AP1414">
        <v>120.91</v>
      </c>
      <c r="AQ1414">
        <v>4178965</v>
      </c>
      <c r="AR1414">
        <f t="shared" si="121"/>
        <v>-2.4750433132579588E-3</v>
      </c>
    </row>
    <row r="1415" spans="1:44" x14ac:dyDescent="0.2">
      <c r="A1415" s="1">
        <v>43592</v>
      </c>
      <c r="B1415">
        <v>133.62</v>
      </c>
      <c r="C1415">
        <v>133.97</v>
      </c>
      <c r="D1415">
        <v>131.59</v>
      </c>
      <c r="E1415">
        <v>132.44</v>
      </c>
      <c r="F1415">
        <v>213190</v>
      </c>
      <c r="G1415">
        <f t="shared" ref="G1415:G1478" si="122">(E1415-E1416)/E1416</f>
        <v>-1.6778025241276844E-2</v>
      </c>
      <c r="I1415" s="1">
        <v>43592</v>
      </c>
      <c r="J1415">
        <v>2913.03</v>
      </c>
      <c r="K1415">
        <v>2913.03</v>
      </c>
      <c r="L1415">
        <v>2862.6</v>
      </c>
      <c r="M1415">
        <v>2884.05</v>
      </c>
      <c r="N1415">
        <f t="shared" si="118"/>
        <v>-1.228689432442788E-2</v>
      </c>
      <c r="P1415" s="1">
        <v>43592</v>
      </c>
      <c r="Q1415">
        <v>80.36</v>
      </c>
      <c r="R1415">
        <v>80.36</v>
      </c>
      <c r="S1415">
        <v>79.599999999999994</v>
      </c>
      <c r="T1415">
        <v>79.849999999999994</v>
      </c>
      <c r="U1415">
        <v>1647</v>
      </c>
      <c r="V1415">
        <f t="shared" si="119"/>
        <v>-1.771435600934939E-2</v>
      </c>
      <c r="AE1415" s="1">
        <v>43614</v>
      </c>
      <c r="AF1415">
        <v>2.7050000000000001</v>
      </c>
      <c r="AG1415">
        <v>2.7069999999999999</v>
      </c>
      <c r="AH1415">
        <v>2.65</v>
      </c>
      <c r="AI1415">
        <v>2.6930000000000001</v>
      </c>
      <c r="AJ1415">
        <f t="shared" si="120"/>
        <v>-1.7062314540059444E-2</v>
      </c>
      <c r="AL1415" s="1">
        <v>43592</v>
      </c>
      <c r="AM1415">
        <v>121.02</v>
      </c>
      <c r="AN1415">
        <v>121.42</v>
      </c>
      <c r="AO1415">
        <v>120.9067</v>
      </c>
      <c r="AP1415">
        <v>121.21</v>
      </c>
      <c r="AQ1415">
        <v>4010654</v>
      </c>
      <c r="AR1415">
        <f t="shared" si="121"/>
        <v>3.3109841900504219E-3</v>
      </c>
    </row>
    <row r="1416" spans="1:44" x14ac:dyDescent="0.2">
      <c r="A1416" s="1">
        <v>43591</v>
      </c>
      <c r="B1416">
        <v>132.99</v>
      </c>
      <c r="C1416">
        <v>134.91</v>
      </c>
      <c r="D1416">
        <v>132.8425</v>
      </c>
      <c r="E1416">
        <v>134.69999999999999</v>
      </c>
      <c r="F1416">
        <v>287776</v>
      </c>
      <c r="G1416">
        <f t="shared" si="122"/>
        <v>0</v>
      </c>
      <c r="I1416" s="1">
        <v>43591</v>
      </c>
      <c r="J1416">
        <v>2908.89</v>
      </c>
      <c r="K1416">
        <v>2937.32</v>
      </c>
      <c r="L1416">
        <v>2898.21</v>
      </c>
      <c r="M1416">
        <v>2932.47</v>
      </c>
      <c r="N1416">
        <f t="shared" si="118"/>
        <v>-1.0583058230717497E-2</v>
      </c>
      <c r="P1416" s="1">
        <v>43591</v>
      </c>
      <c r="Q1416">
        <v>80.09</v>
      </c>
      <c r="R1416">
        <v>81.290000000000006</v>
      </c>
      <c r="S1416">
        <v>80.09</v>
      </c>
      <c r="T1416">
        <v>81.290000000000006</v>
      </c>
      <c r="U1416">
        <v>448</v>
      </c>
      <c r="V1416">
        <f t="shared" si="119"/>
        <v>8.6185668554552316E-4</v>
      </c>
      <c r="AE1416" s="1">
        <v>43613</v>
      </c>
      <c r="AF1416">
        <v>2.7509999999999999</v>
      </c>
      <c r="AG1416">
        <v>2.7509999999999999</v>
      </c>
      <c r="AH1416">
        <v>2.6960000000000002</v>
      </c>
      <c r="AI1416">
        <v>2.7050000000000001</v>
      </c>
      <c r="AJ1416">
        <f t="shared" si="120"/>
        <v>-1.9992729916393937E-2</v>
      </c>
      <c r="AL1416" s="1">
        <v>43591</v>
      </c>
      <c r="AM1416">
        <v>120.61</v>
      </c>
      <c r="AN1416">
        <v>121.12</v>
      </c>
      <c r="AO1416">
        <v>120.54</v>
      </c>
      <c r="AP1416">
        <v>120.81</v>
      </c>
      <c r="AQ1416">
        <v>3479563</v>
      </c>
      <c r="AR1416">
        <f t="shared" si="121"/>
        <v>1.3261500207210658E-3</v>
      </c>
    </row>
    <row r="1417" spans="1:44" x14ac:dyDescent="0.2">
      <c r="A1417" s="1">
        <v>43588</v>
      </c>
      <c r="B1417">
        <v>133.22999999999999</v>
      </c>
      <c r="C1417">
        <v>134.84</v>
      </c>
      <c r="D1417">
        <v>133.1848</v>
      </c>
      <c r="E1417">
        <v>134.69999999999999</v>
      </c>
      <c r="F1417">
        <v>266375</v>
      </c>
      <c r="G1417">
        <f t="shared" si="122"/>
        <v>1.5454202789295008E-2</v>
      </c>
      <c r="I1417" s="1">
        <v>43588</v>
      </c>
      <c r="J1417">
        <v>2929.21</v>
      </c>
      <c r="K1417">
        <v>2947.85</v>
      </c>
      <c r="L1417">
        <v>2929.21</v>
      </c>
      <c r="M1417">
        <v>2945.64</v>
      </c>
      <c r="N1417">
        <f t="shared" si="118"/>
        <v>9.8982933976900656E-3</v>
      </c>
      <c r="P1417" s="1">
        <v>43588</v>
      </c>
      <c r="Q1417">
        <v>80.97</v>
      </c>
      <c r="R1417">
        <v>81.22</v>
      </c>
      <c r="S1417">
        <v>80.97</v>
      </c>
      <c r="T1417">
        <v>81.22</v>
      </c>
      <c r="U1417">
        <v>596</v>
      </c>
      <c r="V1417">
        <f t="shared" si="119"/>
        <v>1.2591946141378945E-2</v>
      </c>
      <c r="AE1417" s="1">
        <v>43612</v>
      </c>
      <c r="AF1417">
        <v>2.7509999999999999</v>
      </c>
      <c r="AG1417">
        <v>2.7509999999999999</v>
      </c>
      <c r="AH1417">
        <v>2.7509999999999999</v>
      </c>
      <c r="AI1417">
        <v>2.7509999999999999</v>
      </c>
      <c r="AJ1417">
        <f t="shared" si="120"/>
        <v>3.2822757111597E-3</v>
      </c>
      <c r="AL1417" s="1">
        <v>43588</v>
      </c>
      <c r="AM1417">
        <v>120.56</v>
      </c>
      <c r="AN1417">
        <v>121.08</v>
      </c>
      <c r="AO1417">
        <v>120.47499999999999</v>
      </c>
      <c r="AP1417">
        <v>120.65</v>
      </c>
      <c r="AQ1417">
        <v>8414504</v>
      </c>
      <c r="AR1417">
        <f t="shared" si="121"/>
        <v>5.9196264799066863E-3</v>
      </c>
    </row>
    <row r="1418" spans="1:44" x14ac:dyDescent="0.2">
      <c r="A1418" s="1">
        <v>43587</v>
      </c>
      <c r="B1418">
        <v>132.44</v>
      </c>
      <c r="C1418">
        <v>133.27000000000001</v>
      </c>
      <c r="D1418">
        <v>131.5001</v>
      </c>
      <c r="E1418">
        <v>132.65</v>
      </c>
      <c r="F1418">
        <v>254415</v>
      </c>
      <c r="G1418">
        <f t="shared" si="122"/>
        <v>6.7893783946894543E-4</v>
      </c>
      <c r="I1418" s="1">
        <v>43587</v>
      </c>
      <c r="J1418">
        <v>2922.16</v>
      </c>
      <c r="K1418">
        <v>2931.68</v>
      </c>
      <c r="L1418">
        <v>2900.5</v>
      </c>
      <c r="M1418">
        <v>2917.52</v>
      </c>
      <c r="N1418">
        <f t="shared" si="118"/>
        <v>-7.8197690328937006E-3</v>
      </c>
      <c r="P1418" s="1">
        <v>43587</v>
      </c>
      <c r="Q1418">
        <v>80.09</v>
      </c>
      <c r="R1418">
        <v>80.36</v>
      </c>
      <c r="S1418">
        <v>80.09</v>
      </c>
      <c r="T1418">
        <v>80.209999999999994</v>
      </c>
      <c r="U1418">
        <v>838</v>
      </c>
      <c r="V1418">
        <f t="shared" si="119"/>
        <v>1.6233766233765667E-3</v>
      </c>
      <c r="AE1418" s="1">
        <v>43609</v>
      </c>
      <c r="AF1418">
        <v>2.7559999999999998</v>
      </c>
      <c r="AG1418">
        <v>2.7669999999999999</v>
      </c>
      <c r="AH1418">
        <v>2.742</v>
      </c>
      <c r="AI1418">
        <v>2.7509999999999999</v>
      </c>
      <c r="AJ1418">
        <f t="shared" si="120"/>
        <v>4.7636496885305607E-3</v>
      </c>
      <c r="AL1418" s="1">
        <v>43587</v>
      </c>
      <c r="AM1418">
        <v>119.69</v>
      </c>
      <c r="AN1418">
        <v>120.11</v>
      </c>
      <c r="AO1418">
        <v>119.54</v>
      </c>
      <c r="AP1418">
        <v>119.94</v>
      </c>
      <c r="AQ1418">
        <v>6759844</v>
      </c>
      <c r="AR1418">
        <f t="shared" si="121"/>
        <v>-3.8205980066445843E-3</v>
      </c>
    </row>
    <row r="1419" spans="1:44" x14ac:dyDescent="0.2">
      <c r="A1419" s="1">
        <v>43586</v>
      </c>
      <c r="B1419">
        <v>134.08000000000001</v>
      </c>
      <c r="C1419">
        <v>134.19999999999999</v>
      </c>
      <c r="D1419">
        <v>132.56</v>
      </c>
      <c r="E1419">
        <v>132.56</v>
      </c>
      <c r="F1419">
        <v>188425</v>
      </c>
      <c r="G1419">
        <f t="shared" si="122"/>
        <v>-8.9712918660286231E-3</v>
      </c>
      <c r="I1419" s="1">
        <v>43586</v>
      </c>
      <c r="J1419">
        <v>2952.33</v>
      </c>
      <c r="K1419">
        <v>2954.13</v>
      </c>
      <c r="L1419">
        <v>2923.36</v>
      </c>
      <c r="M1419">
        <v>2923.73</v>
      </c>
      <c r="N1419">
        <f t="shared" si="118"/>
        <v>-2.5648829900379945E-4</v>
      </c>
      <c r="P1419" s="1">
        <v>43586</v>
      </c>
      <c r="Q1419">
        <v>80.739999999999995</v>
      </c>
      <c r="R1419">
        <v>80.739999999999995</v>
      </c>
      <c r="S1419">
        <v>80.08</v>
      </c>
      <c r="T1419">
        <v>80.08</v>
      </c>
      <c r="U1419">
        <v>6193</v>
      </c>
      <c r="V1419">
        <f t="shared" si="119"/>
        <v>-9.0335354535330276E-3</v>
      </c>
      <c r="AE1419" s="1">
        <v>43608</v>
      </c>
      <c r="AF1419">
        <v>2.81</v>
      </c>
      <c r="AG1419">
        <v>2.8109999999999999</v>
      </c>
      <c r="AH1419">
        <v>2.7290000000000001</v>
      </c>
      <c r="AI1419">
        <v>2.7559999999999998</v>
      </c>
      <c r="AJ1419">
        <f t="shared" si="120"/>
        <v>-2.7787673672960402E-2</v>
      </c>
      <c r="AL1419" s="1">
        <v>43586</v>
      </c>
      <c r="AM1419">
        <v>121.03</v>
      </c>
      <c r="AN1419">
        <v>121.55</v>
      </c>
      <c r="AO1419">
        <v>120.18</v>
      </c>
      <c r="AP1419">
        <v>120.4</v>
      </c>
      <c r="AQ1419">
        <v>12331840</v>
      </c>
      <c r="AR1419">
        <f t="shared" si="121"/>
        <v>-6.6006600660065773E-3</v>
      </c>
    </row>
    <row r="1420" spans="1:44" x14ac:dyDescent="0.2">
      <c r="A1420" s="1">
        <v>43585</v>
      </c>
      <c r="B1420">
        <v>134.06</v>
      </c>
      <c r="C1420">
        <v>134.06</v>
      </c>
      <c r="D1420">
        <v>132.63999999999999</v>
      </c>
      <c r="E1420">
        <v>133.76</v>
      </c>
      <c r="F1420">
        <v>207481</v>
      </c>
      <c r="G1420">
        <f t="shared" si="122"/>
        <v>-1.2693197939223169E-3</v>
      </c>
      <c r="I1420" s="1">
        <v>43585</v>
      </c>
      <c r="J1420">
        <v>2937.14</v>
      </c>
      <c r="K1420">
        <v>2948.22</v>
      </c>
      <c r="L1420">
        <v>2924.11</v>
      </c>
      <c r="M1420">
        <v>2945.83</v>
      </c>
      <c r="N1420">
        <f t="shared" si="118"/>
        <v>-5.1848197730790082E-3</v>
      </c>
      <c r="P1420" s="1">
        <v>43585</v>
      </c>
      <c r="Q1420">
        <v>80.5</v>
      </c>
      <c r="R1420">
        <v>80.81</v>
      </c>
      <c r="S1420">
        <v>80.5</v>
      </c>
      <c r="T1420">
        <v>80.81</v>
      </c>
      <c r="U1420">
        <v>2210</v>
      </c>
      <c r="V1420">
        <f t="shared" si="119"/>
        <v>2.978776219436628E-3</v>
      </c>
      <c r="AE1420" s="1">
        <v>43607</v>
      </c>
      <c r="AF1420">
        <v>2.8450000000000002</v>
      </c>
      <c r="AG1420">
        <v>2.85</v>
      </c>
      <c r="AH1420">
        <v>2.8069999999999999</v>
      </c>
      <c r="AI1420">
        <v>2.81</v>
      </c>
      <c r="AJ1420">
        <f t="shared" si="120"/>
        <v>-6.7232837933475327E-3</v>
      </c>
      <c r="AL1420" s="1">
        <v>43585</v>
      </c>
      <c r="AM1420">
        <v>120.89</v>
      </c>
      <c r="AN1420">
        <v>121.36</v>
      </c>
      <c r="AO1420">
        <v>120.85</v>
      </c>
      <c r="AP1420">
        <v>121.2</v>
      </c>
      <c r="AQ1420">
        <v>4758567</v>
      </c>
      <c r="AR1420">
        <f t="shared" si="121"/>
        <v>3.0621534387155883E-3</v>
      </c>
    </row>
    <row r="1421" spans="1:44" x14ac:dyDescent="0.2">
      <c r="A1421" s="1">
        <v>43584</v>
      </c>
      <c r="B1421">
        <v>133.75</v>
      </c>
      <c r="C1421">
        <v>134.37</v>
      </c>
      <c r="D1421">
        <v>133.63999999999999</v>
      </c>
      <c r="E1421">
        <v>133.93</v>
      </c>
      <c r="F1421">
        <v>176057</v>
      </c>
      <c r="G1421">
        <f t="shared" si="122"/>
        <v>2.6952159916149858E-3</v>
      </c>
      <c r="I1421" s="1">
        <v>43584</v>
      </c>
      <c r="J1421">
        <v>2940.58</v>
      </c>
      <c r="K1421">
        <v>2949.52</v>
      </c>
      <c r="L1421">
        <v>2939.35</v>
      </c>
      <c r="M1421">
        <v>2943.03</v>
      </c>
      <c r="N1421">
        <f t="shared" si="118"/>
        <v>7.4685696266743318E-3</v>
      </c>
      <c r="P1421" s="1">
        <v>43584</v>
      </c>
      <c r="Q1421">
        <v>80.540000000000006</v>
      </c>
      <c r="R1421">
        <v>80.650000000000006</v>
      </c>
      <c r="S1421">
        <v>80.540000000000006</v>
      </c>
      <c r="T1421">
        <v>80.569999999999993</v>
      </c>
      <c r="U1421">
        <v>1602</v>
      </c>
      <c r="V1421">
        <f t="shared" si="119"/>
        <v>2.4829298572310394E-4</v>
      </c>
      <c r="AE1421" s="1">
        <v>43606</v>
      </c>
      <c r="AF1421">
        <v>2.8370000000000002</v>
      </c>
      <c r="AG1421">
        <v>2.855</v>
      </c>
      <c r="AH1421">
        <v>2.8260000000000001</v>
      </c>
      <c r="AI1421">
        <v>2.8450000000000002</v>
      </c>
      <c r="AJ1421">
        <f t="shared" si="120"/>
        <v>6.410256410256495E-3</v>
      </c>
      <c r="AL1421" s="1">
        <v>43584</v>
      </c>
      <c r="AM1421">
        <v>120.88</v>
      </c>
      <c r="AN1421">
        <v>120.91</v>
      </c>
      <c r="AO1421">
        <v>120.66500000000001</v>
      </c>
      <c r="AP1421">
        <v>120.83</v>
      </c>
      <c r="AQ1421">
        <v>4469721</v>
      </c>
      <c r="AR1421">
        <f t="shared" si="121"/>
        <v>-4.4492049106039898E-3</v>
      </c>
    </row>
    <row r="1422" spans="1:44" x14ac:dyDescent="0.2">
      <c r="A1422" s="1">
        <v>43581</v>
      </c>
      <c r="B1422">
        <v>132.34</v>
      </c>
      <c r="C1422">
        <v>133.66</v>
      </c>
      <c r="D1422">
        <v>132.25989999999999</v>
      </c>
      <c r="E1422">
        <v>133.57</v>
      </c>
      <c r="F1422">
        <v>414898</v>
      </c>
      <c r="G1422">
        <f t="shared" si="122"/>
        <v>1.0592418854505604E-2</v>
      </c>
      <c r="I1422" s="1">
        <v>43581</v>
      </c>
      <c r="J1422">
        <v>2925.81</v>
      </c>
      <c r="K1422">
        <v>2939.88</v>
      </c>
      <c r="L1422">
        <v>2917.56</v>
      </c>
      <c r="M1422">
        <v>2939.88</v>
      </c>
      <c r="N1422">
        <f t="shared" si="118"/>
        <v>1.6204116944287361E-3</v>
      </c>
      <c r="P1422" s="1">
        <v>43581</v>
      </c>
      <c r="Q1422">
        <v>80.11</v>
      </c>
      <c r="R1422">
        <v>80.59</v>
      </c>
      <c r="S1422">
        <v>80.11</v>
      </c>
      <c r="T1422">
        <v>80.55</v>
      </c>
      <c r="U1422">
        <v>2605</v>
      </c>
      <c r="V1422">
        <f t="shared" si="119"/>
        <v>6.3718140929534088E-3</v>
      </c>
      <c r="AE1422" s="1">
        <v>43605</v>
      </c>
      <c r="AF1422">
        <v>2.8279999999999998</v>
      </c>
      <c r="AG1422">
        <v>2.8420000000000001</v>
      </c>
      <c r="AH1422">
        <v>2.8079999999999998</v>
      </c>
      <c r="AI1422">
        <v>2.8370000000000002</v>
      </c>
      <c r="AJ1422">
        <f t="shared" si="120"/>
        <v>1.4265335235378045E-3</v>
      </c>
      <c r="AL1422" s="1">
        <v>43581</v>
      </c>
      <c r="AM1422">
        <v>121.26</v>
      </c>
      <c r="AN1422">
        <v>121.67</v>
      </c>
      <c r="AO1422">
        <v>121.2199</v>
      </c>
      <c r="AP1422">
        <v>121.37</v>
      </c>
      <c r="AQ1422">
        <v>6022715</v>
      </c>
      <c r="AR1422">
        <f t="shared" si="121"/>
        <v>6.6351497055653266E-3</v>
      </c>
    </row>
    <row r="1423" spans="1:44" x14ac:dyDescent="0.2">
      <c r="A1423" s="1">
        <v>43580</v>
      </c>
      <c r="B1423">
        <v>133.13999999999999</v>
      </c>
      <c r="C1423">
        <v>133.24469999999999</v>
      </c>
      <c r="D1423">
        <v>131.51</v>
      </c>
      <c r="E1423">
        <v>132.16999999999999</v>
      </c>
      <c r="F1423">
        <v>308104</v>
      </c>
      <c r="G1423">
        <f t="shared" si="122"/>
        <v>-1.1073699962588987E-2</v>
      </c>
      <c r="I1423" s="1">
        <v>43580</v>
      </c>
      <c r="J1423">
        <v>2928.99</v>
      </c>
      <c r="K1423">
        <v>2933.1</v>
      </c>
      <c r="L1423">
        <v>2912.84</v>
      </c>
      <c r="M1423">
        <v>2926.17</v>
      </c>
      <c r="N1423">
        <f t="shared" si="118"/>
        <v>-4.5146186838912646E-3</v>
      </c>
      <c r="P1423" s="1">
        <v>43580</v>
      </c>
      <c r="Q1423">
        <v>79.77</v>
      </c>
      <c r="R1423">
        <v>80.040000000000006</v>
      </c>
      <c r="S1423">
        <v>79.39</v>
      </c>
      <c r="T1423">
        <v>80.040000000000006</v>
      </c>
      <c r="U1423">
        <v>677</v>
      </c>
      <c r="V1423">
        <f t="shared" si="119"/>
        <v>7.5018754688675011E-4</v>
      </c>
      <c r="AE1423" s="1">
        <v>43602</v>
      </c>
      <c r="AF1423">
        <v>2.8319999999999999</v>
      </c>
      <c r="AG1423">
        <v>2.8439999999999999</v>
      </c>
      <c r="AH1423">
        <v>2.8039999999999998</v>
      </c>
      <c r="AI1423">
        <v>2.8279999999999998</v>
      </c>
      <c r="AJ1423">
        <f t="shared" si="120"/>
        <v>1.0710460549802462E-3</v>
      </c>
      <c r="AL1423" s="1">
        <v>43580</v>
      </c>
      <c r="AM1423">
        <v>120.72</v>
      </c>
      <c r="AN1423">
        <v>121.0962</v>
      </c>
      <c r="AO1423">
        <v>120.5</v>
      </c>
      <c r="AP1423">
        <v>120.57</v>
      </c>
      <c r="AQ1423">
        <v>4836857</v>
      </c>
      <c r="AR1423">
        <f t="shared" si="121"/>
        <v>8.300821781355882E-4</v>
      </c>
    </row>
    <row r="1424" spans="1:44" x14ac:dyDescent="0.2">
      <c r="A1424" s="1">
        <v>43579</v>
      </c>
      <c r="B1424">
        <v>133.31</v>
      </c>
      <c r="C1424">
        <v>134.03</v>
      </c>
      <c r="D1424">
        <v>133.13</v>
      </c>
      <c r="E1424">
        <v>133.65</v>
      </c>
      <c r="F1424">
        <v>226861</v>
      </c>
      <c r="G1424">
        <f t="shared" si="122"/>
        <v>3.0771540078054381E-3</v>
      </c>
      <c r="I1424" s="1">
        <v>43579</v>
      </c>
      <c r="J1424">
        <v>2934</v>
      </c>
      <c r="K1424">
        <v>2936.83</v>
      </c>
      <c r="L1424">
        <v>2926.05</v>
      </c>
      <c r="M1424">
        <v>2927.25</v>
      </c>
      <c r="N1424">
        <f t="shared" si="118"/>
        <v>6.0236614372208572E-3</v>
      </c>
      <c r="P1424" s="1">
        <v>43579</v>
      </c>
      <c r="Q1424">
        <v>79.98</v>
      </c>
      <c r="R1424">
        <v>80.06</v>
      </c>
      <c r="S1424">
        <v>79.959999999999994</v>
      </c>
      <c r="T1424">
        <v>79.98</v>
      </c>
      <c r="U1424">
        <v>530</v>
      </c>
      <c r="V1424">
        <f t="shared" si="119"/>
        <v>3.1355825912454532E-3</v>
      </c>
      <c r="AE1424" s="1">
        <v>43601</v>
      </c>
      <c r="AF1424">
        <v>2.8210000000000002</v>
      </c>
      <c r="AG1424">
        <v>2.8460000000000001</v>
      </c>
      <c r="AH1424">
        <v>2.8010000000000002</v>
      </c>
      <c r="AI1424">
        <v>2.8319999999999999</v>
      </c>
      <c r="AJ1424">
        <f t="shared" si="120"/>
        <v>-1.4260249554367214E-3</v>
      </c>
      <c r="AL1424" s="1">
        <v>43579</v>
      </c>
      <c r="AM1424">
        <v>120.06</v>
      </c>
      <c r="AN1424">
        <v>120.72</v>
      </c>
      <c r="AO1424">
        <v>120.04</v>
      </c>
      <c r="AP1424">
        <v>120.47</v>
      </c>
      <c r="AQ1424">
        <v>4173034</v>
      </c>
      <c r="AR1424">
        <f t="shared" si="121"/>
        <v>2.9137529137528663E-3</v>
      </c>
    </row>
    <row r="1425" spans="1:44" x14ac:dyDescent="0.2">
      <c r="A1425" s="1">
        <v>43578</v>
      </c>
      <c r="B1425">
        <v>131.66</v>
      </c>
      <c r="C1425">
        <v>133.446</v>
      </c>
      <c r="D1425">
        <v>131.66</v>
      </c>
      <c r="E1425">
        <v>133.24</v>
      </c>
      <c r="F1425">
        <v>304019</v>
      </c>
      <c r="G1425">
        <f t="shared" si="122"/>
        <v>1.3154893164018085E-2</v>
      </c>
      <c r="I1425" s="1">
        <v>43578</v>
      </c>
      <c r="J1425">
        <v>2909.99</v>
      </c>
      <c r="K1425">
        <v>2936.31</v>
      </c>
      <c r="L1425">
        <v>2908.53</v>
      </c>
      <c r="M1425">
        <v>2933.68</v>
      </c>
      <c r="N1425">
        <f t="shared" si="118"/>
        <v>4.2052928686105934E-3</v>
      </c>
      <c r="P1425" s="1">
        <v>43578</v>
      </c>
      <c r="Q1425">
        <v>79.08</v>
      </c>
      <c r="R1425">
        <v>79.77</v>
      </c>
      <c r="S1425">
        <v>79.08</v>
      </c>
      <c r="T1425">
        <v>79.73</v>
      </c>
      <c r="U1425">
        <v>2626</v>
      </c>
      <c r="V1425">
        <f t="shared" si="119"/>
        <v>1.4505662298002297E-2</v>
      </c>
      <c r="AE1425" s="1">
        <v>43600</v>
      </c>
      <c r="AF1425">
        <v>2.85</v>
      </c>
      <c r="AG1425">
        <v>2.855</v>
      </c>
      <c r="AH1425">
        <v>2.8050000000000002</v>
      </c>
      <c r="AI1425">
        <v>2.8210000000000002</v>
      </c>
      <c r="AJ1425">
        <f t="shared" si="120"/>
        <v>-9.5338983050846371E-3</v>
      </c>
      <c r="AL1425" s="1">
        <v>43578</v>
      </c>
      <c r="AM1425">
        <v>119.67</v>
      </c>
      <c r="AN1425">
        <v>120.2</v>
      </c>
      <c r="AO1425">
        <v>119.55</v>
      </c>
      <c r="AP1425">
        <v>120.12</v>
      </c>
      <c r="AQ1425">
        <v>5574897</v>
      </c>
      <c r="AR1425">
        <f t="shared" si="121"/>
        <v>-2.0769294674752845E-3</v>
      </c>
    </row>
    <row r="1426" spans="1:44" x14ac:dyDescent="0.2">
      <c r="A1426" s="1">
        <v>43577</v>
      </c>
      <c r="B1426">
        <v>132.19999999999999</v>
      </c>
      <c r="C1426">
        <v>132.19999999999999</v>
      </c>
      <c r="D1426">
        <v>131.005</v>
      </c>
      <c r="E1426">
        <v>131.51</v>
      </c>
      <c r="F1426">
        <v>290741</v>
      </c>
      <c r="G1426">
        <f t="shared" si="122"/>
        <v>-6.3468077068379557E-3</v>
      </c>
      <c r="I1426" s="1">
        <v>43577</v>
      </c>
      <c r="J1426">
        <v>2898.78</v>
      </c>
      <c r="K1426">
        <v>2909.51</v>
      </c>
      <c r="L1426">
        <v>2896.35</v>
      </c>
      <c r="M1426">
        <v>2907.97</v>
      </c>
      <c r="N1426">
        <f t="shared" si="118"/>
        <v>1.538780732390407E-3</v>
      </c>
      <c r="P1426" s="1">
        <v>43577</v>
      </c>
      <c r="Q1426">
        <v>78.33</v>
      </c>
      <c r="R1426">
        <v>78.59</v>
      </c>
      <c r="S1426">
        <v>78.33</v>
      </c>
      <c r="T1426">
        <v>78.59</v>
      </c>
      <c r="U1426">
        <v>2002</v>
      </c>
      <c r="V1426">
        <f t="shared" si="119"/>
        <v>-3.8158229458154584E-4</v>
      </c>
      <c r="AE1426" s="1">
        <v>43599</v>
      </c>
      <c r="AF1426">
        <v>2.839</v>
      </c>
      <c r="AG1426">
        <v>2.8610000000000002</v>
      </c>
      <c r="AH1426">
        <v>2.8319999999999999</v>
      </c>
      <c r="AI1426">
        <v>2.85</v>
      </c>
      <c r="AJ1426">
        <f t="shared" si="120"/>
        <v>1.4144271570014158E-3</v>
      </c>
      <c r="AL1426" s="1">
        <v>43577</v>
      </c>
      <c r="AM1426">
        <v>120.46</v>
      </c>
      <c r="AN1426">
        <v>120.5</v>
      </c>
      <c r="AO1426">
        <v>120.27</v>
      </c>
      <c r="AP1426">
        <v>120.37</v>
      </c>
      <c r="AQ1426">
        <v>2251185</v>
      </c>
      <c r="AR1426">
        <f t="shared" si="121"/>
        <v>0</v>
      </c>
    </row>
    <row r="1427" spans="1:44" x14ac:dyDescent="0.2">
      <c r="A1427" s="1">
        <v>43573</v>
      </c>
      <c r="B1427">
        <v>132.57</v>
      </c>
      <c r="C1427">
        <v>132.72</v>
      </c>
      <c r="D1427">
        <v>131.87</v>
      </c>
      <c r="E1427">
        <v>132.35</v>
      </c>
      <c r="F1427">
        <v>178890</v>
      </c>
      <c r="G1427">
        <f t="shared" si="122"/>
        <v>-1.1320754716981562E-3</v>
      </c>
      <c r="I1427" s="1">
        <v>43573</v>
      </c>
      <c r="J1427">
        <v>2904.81</v>
      </c>
      <c r="K1427">
        <v>2908.4</v>
      </c>
      <c r="L1427">
        <v>2891.9</v>
      </c>
      <c r="M1427">
        <v>2905.03</v>
      </c>
      <c r="N1427">
        <f t="shared" si="118"/>
        <v>-1.2260615793744417E-3</v>
      </c>
      <c r="P1427" s="1">
        <v>43573</v>
      </c>
      <c r="Q1427">
        <v>78.53</v>
      </c>
      <c r="R1427">
        <v>78.62</v>
      </c>
      <c r="S1427">
        <v>78.03</v>
      </c>
      <c r="T1427">
        <v>78.62</v>
      </c>
      <c r="U1427">
        <v>1875</v>
      </c>
      <c r="V1427">
        <f t="shared" si="119"/>
        <v>1.1460588310200357E-3</v>
      </c>
      <c r="AE1427" s="1">
        <v>43598</v>
      </c>
      <c r="AF1427">
        <v>2.8889999999999998</v>
      </c>
      <c r="AG1427">
        <v>2.8889999999999998</v>
      </c>
      <c r="AH1427">
        <v>2.8279999999999998</v>
      </c>
      <c r="AI1427">
        <v>2.839</v>
      </c>
      <c r="AJ1427">
        <f t="shared" si="120"/>
        <v>-7.3710073710074936E-3</v>
      </c>
      <c r="AL1427" s="1">
        <v>43573</v>
      </c>
      <c r="AM1427">
        <v>120.24</v>
      </c>
      <c r="AN1427">
        <v>120.54</v>
      </c>
      <c r="AO1427">
        <v>120.15</v>
      </c>
      <c r="AP1427">
        <v>120.37</v>
      </c>
      <c r="AQ1427">
        <v>4090401</v>
      </c>
      <c r="AR1427">
        <f t="shared" si="121"/>
        <v>7.4825407382776363E-4</v>
      </c>
    </row>
    <row r="1428" spans="1:44" x14ac:dyDescent="0.2">
      <c r="A1428" s="1">
        <v>43572</v>
      </c>
      <c r="B1428">
        <v>133.58000000000001</v>
      </c>
      <c r="C1428">
        <v>133.58000000000001</v>
      </c>
      <c r="D1428">
        <v>132.13759999999999</v>
      </c>
      <c r="E1428">
        <v>132.5</v>
      </c>
      <c r="F1428">
        <v>150067</v>
      </c>
      <c r="G1428">
        <f t="shared" si="122"/>
        <v>-4.806970106654547E-3</v>
      </c>
      <c r="I1428" s="1">
        <v>43572</v>
      </c>
      <c r="J1428">
        <v>2916.04</v>
      </c>
      <c r="K1428">
        <v>2918</v>
      </c>
      <c r="L1428">
        <v>2895.45</v>
      </c>
      <c r="M1428">
        <v>2900.45</v>
      </c>
      <c r="N1428">
        <f t="shared" si="118"/>
        <v>-1.8133491455540947E-3</v>
      </c>
      <c r="P1428" s="1">
        <v>43572</v>
      </c>
      <c r="Q1428">
        <v>79</v>
      </c>
      <c r="R1428">
        <v>79</v>
      </c>
      <c r="S1428">
        <v>78.53</v>
      </c>
      <c r="T1428">
        <v>78.53</v>
      </c>
      <c r="U1428">
        <v>919</v>
      </c>
      <c r="V1428">
        <f t="shared" si="119"/>
        <v>-1.3813889237724405E-2</v>
      </c>
      <c r="AE1428" s="1">
        <v>43595</v>
      </c>
      <c r="AF1428">
        <v>2.8660000000000001</v>
      </c>
      <c r="AG1428">
        <v>2.89</v>
      </c>
      <c r="AH1428">
        <v>2.8490000000000002</v>
      </c>
      <c r="AI1428">
        <v>2.8889999999999998</v>
      </c>
      <c r="AJ1428">
        <f t="shared" si="120"/>
        <v>0</v>
      </c>
      <c r="AL1428" s="1">
        <v>43572</v>
      </c>
      <c r="AM1428">
        <v>120.46</v>
      </c>
      <c r="AN1428">
        <v>120.51</v>
      </c>
      <c r="AO1428">
        <v>120.19499999999999</v>
      </c>
      <c r="AP1428">
        <v>120.28</v>
      </c>
      <c r="AQ1428">
        <v>4693864</v>
      </c>
      <c r="AR1428">
        <f t="shared" si="121"/>
        <v>-1.9085553066135921E-3</v>
      </c>
    </row>
    <row r="1429" spans="1:44" x14ac:dyDescent="0.2">
      <c r="A1429" s="1">
        <v>43571</v>
      </c>
      <c r="B1429">
        <v>133.21</v>
      </c>
      <c r="C1429">
        <v>133.35</v>
      </c>
      <c r="D1429">
        <v>132.51</v>
      </c>
      <c r="E1429">
        <v>133.13999999999999</v>
      </c>
      <c r="F1429">
        <v>228731</v>
      </c>
      <c r="G1429">
        <f t="shared" si="122"/>
        <v>2.8623079240734819E-3</v>
      </c>
      <c r="I1429" s="1">
        <v>43571</v>
      </c>
      <c r="J1429">
        <v>2912.26</v>
      </c>
      <c r="K1429">
        <v>2916.06</v>
      </c>
      <c r="L1429">
        <v>2900.71</v>
      </c>
      <c r="M1429">
        <v>2907.06</v>
      </c>
      <c r="N1429">
        <f t="shared" si="118"/>
        <v>1.4603933049770819E-3</v>
      </c>
      <c r="P1429" s="1">
        <v>43571</v>
      </c>
      <c r="Q1429">
        <v>80.23</v>
      </c>
      <c r="R1429">
        <v>80.23</v>
      </c>
      <c r="S1429">
        <v>79.59</v>
      </c>
      <c r="T1429">
        <v>79.63</v>
      </c>
      <c r="U1429">
        <v>1418</v>
      </c>
      <c r="V1429">
        <f t="shared" si="119"/>
        <v>-7.1072319201995931E-3</v>
      </c>
      <c r="AE1429" s="1">
        <v>43594</v>
      </c>
      <c r="AF1429">
        <v>2.891</v>
      </c>
      <c r="AG1429">
        <v>2.8959999999999999</v>
      </c>
      <c r="AH1429">
        <v>2.8490000000000002</v>
      </c>
      <c r="AI1429">
        <v>2.8660000000000001</v>
      </c>
      <c r="AJ1429">
        <f t="shared" si="120"/>
        <v>3.5223670306446745E-3</v>
      </c>
      <c r="AL1429" s="1">
        <v>43571</v>
      </c>
      <c r="AM1429">
        <v>120.38</v>
      </c>
      <c r="AN1429">
        <v>120.63</v>
      </c>
      <c r="AO1429">
        <v>120.19</v>
      </c>
      <c r="AP1429">
        <v>120.51</v>
      </c>
      <c r="AQ1429">
        <v>10097800</v>
      </c>
      <c r="AR1429">
        <f t="shared" si="121"/>
        <v>-8.9638157894735958E-3</v>
      </c>
    </row>
    <row r="1430" spans="1:44" x14ac:dyDescent="0.2">
      <c r="A1430" s="1">
        <v>43570</v>
      </c>
      <c r="B1430">
        <v>133.49</v>
      </c>
      <c r="C1430">
        <v>133.66</v>
      </c>
      <c r="D1430">
        <v>132.5</v>
      </c>
      <c r="E1430">
        <v>132.76</v>
      </c>
      <c r="F1430">
        <v>211736</v>
      </c>
      <c r="G1430">
        <f t="shared" si="122"/>
        <v>-4.7229927280905276E-3</v>
      </c>
      <c r="I1430" s="1">
        <v>43570</v>
      </c>
      <c r="J1430">
        <v>2908.32</v>
      </c>
      <c r="K1430">
        <v>2909.6</v>
      </c>
      <c r="L1430">
        <v>2896.48</v>
      </c>
      <c r="M1430">
        <v>2905.58</v>
      </c>
      <c r="N1430">
        <f t="shared" si="118"/>
        <v>-6.5209065785247315E-4</v>
      </c>
      <c r="P1430" s="1">
        <v>43570</v>
      </c>
      <c r="Q1430">
        <v>80.239999999999995</v>
      </c>
      <c r="R1430">
        <v>80.239999999999995</v>
      </c>
      <c r="S1430">
        <v>80.2</v>
      </c>
      <c r="T1430">
        <v>80.2</v>
      </c>
      <c r="U1430">
        <v>280</v>
      </c>
      <c r="V1430">
        <f t="shared" si="119"/>
        <v>-1.2467273407294483E-4</v>
      </c>
      <c r="AE1430" s="1">
        <v>43593</v>
      </c>
      <c r="AF1430">
        <v>2.8639999999999999</v>
      </c>
      <c r="AG1430">
        <v>2.8969999999999998</v>
      </c>
      <c r="AH1430">
        <v>2.839</v>
      </c>
      <c r="AI1430">
        <v>2.891</v>
      </c>
      <c r="AJ1430">
        <f t="shared" si="120"/>
        <v>-5.9523809523809191E-3</v>
      </c>
      <c r="AL1430" s="1">
        <v>43570</v>
      </c>
      <c r="AM1430">
        <v>121.2</v>
      </c>
      <c r="AN1430">
        <v>121.82</v>
      </c>
      <c r="AO1430">
        <v>121.095</v>
      </c>
      <c r="AP1430">
        <v>121.6</v>
      </c>
      <c r="AQ1430">
        <v>4252774</v>
      </c>
      <c r="AR1430">
        <f t="shared" si="121"/>
        <v>-1.887876549290027E-3</v>
      </c>
    </row>
    <row r="1431" spans="1:44" x14ac:dyDescent="0.2">
      <c r="A1431" s="1">
        <v>43567</v>
      </c>
      <c r="B1431">
        <v>133.25</v>
      </c>
      <c r="C1431">
        <v>133.66999999999999</v>
      </c>
      <c r="D1431">
        <v>132.64500000000001</v>
      </c>
      <c r="E1431">
        <v>133.38999999999999</v>
      </c>
      <c r="F1431">
        <v>241127</v>
      </c>
      <c r="G1431">
        <f t="shared" si="122"/>
        <v>6.4131582918363845E-3</v>
      </c>
      <c r="I1431" s="1">
        <v>43567</v>
      </c>
      <c r="J1431">
        <v>2900.86</v>
      </c>
      <c r="K1431">
        <v>2910.54</v>
      </c>
      <c r="L1431">
        <v>2898.37</v>
      </c>
      <c r="M1431">
        <v>2907.41</v>
      </c>
      <c r="N1431">
        <f t="shared" si="118"/>
        <v>5.6835728090659961E-3</v>
      </c>
      <c r="P1431" s="1">
        <v>43567</v>
      </c>
      <c r="Q1431">
        <v>80.709999999999994</v>
      </c>
      <c r="R1431">
        <v>80.709999999999994</v>
      </c>
      <c r="S1431">
        <v>80.209999999999994</v>
      </c>
      <c r="T1431">
        <v>80.209999999999994</v>
      </c>
      <c r="U1431">
        <v>454</v>
      </c>
      <c r="V1431">
        <f t="shared" si="119"/>
        <v>2.4940765681501459E-4</v>
      </c>
      <c r="AE1431" s="1">
        <v>43592</v>
      </c>
      <c r="AF1431">
        <v>2.899</v>
      </c>
      <c r="AG1431">
        <v>2.91</v>
      </c>
      <c r="AH1431">
        <v>2.8559999999999999</v>
      </c>
      <c r="AI1431">
        <v>2.8639999999999999</v>
      </c>
      <c r="AJ1431">
        <f t="shared" si="120"/>
        <v>-1.0395010395010481E-2</v>
      </c>
      <c r="AL1431" s="1">
        <v>43567</v>
      </c>
      <c r="AM1431">
        <v>121.96</v>
      </c>
      <c r="AN1431">
        <v>122.31</v>
      </c>
      <c r="AO1431">
        <v>121.8</v>
      </c>
      <c r="AP1431">
        <v>121.83</v>
      </c>
      <c r="AQ1431">
        <v>5272844</v>
      </c>
      <c r="AR1431">
        <f t="shared" si="121"/>
        <v>-9.8400984009843818E-4</v>
      </c>
    </row>
    <row r="1432" spans="1:44" x14ac:dyDescent="0.2">
      <c r="A1432" s="1">
        <v>43566</v>
      </c>
      <c r="B1432">
        <v>132.34</v>
      </c>
      <c r="C1432">
        <v>132.8338</v>
      </c>
      <c r="D1432">
        <v>132.05240000000001</v>
      </c>
      <c r="E1432">
        <v>132.54</v>
      </c>
      <c r="F1432">
        <v>200263</v>
      </c>
      <c r="G1432">
        <f t="shared" si="122"/>
        <v>1.9655276685817272E-3</v>
      </c>
      <c r="I1432" s="1">
        <v>43566</v>
      </c>
      <c r="J1432">
        <v>2891.92</v>
      </c>
      <c r="K1432">
        <v>2893.42</v>
      </c>
      <c r="L1432">
        <v>2881.99</v>
      </c>
      <c r="M1432">
        <v>2888.32</v>
      </c>
      <c r="N1432">
        <f t="shared" si="118"/>
        <v>9.9335563173586199E-4</v>
      </c>
      <c r="P1432" s="1">
        <v>43566</v>
      </c>
      <c r="Q1432">
        <v>80.16</v>
      </c>
      <c r="R1432">
        <v>80.209999999999994</v>
      </c>
      <c r="S1432">
        <v>80.05</v>
      </c>
      <c r="T1432">
        <v>80.19</v>
      </c>
      <c r="U1432">
        <v>2062</v>
      </c>
      <c r="V1432">
        <f t="shared" si="119"/>
        <v>-8.7216546224778697E-4</v>
      </c>
      <c r="AE1432" s="1">
        <v>43591</v>
      </c>
      <c r="AF1432">
        <v>2.92</v>
      </c>
      <c r="AG1432">
        <v>2.92</v>
      </c>
      <c r="AH1432">
        <v>2.8860000000000001</v>
      </c>
      <c r="AI1432">
        <v>2.899</v>
      </c>
      <c r="AJ1432">
        <f t="shared" si="120"/>
        <v>-8.2474226804123783E-3</v>
      </c>
      <c r="AL1432" s="1">
        <v>43566</v>
      </c>
      <c r="AM1432">
        <v>122.54</v>
      </c>
      <c r="AN1432">
        <v>122.75</v>
      </c>
      <c r="AO1432">
        <v>121.79</v>
      </c>
      <c r="AP1432">
        <v>121.95</v>
      </c>
      <c r="AQ1432">
        <v>11694500</v>
      </c>
      <c r="AR1432">
        <f t="shared" si="121"/>
        <v>-1.279041528373673E-2</v>
      </c>
    </row>
    <row r="1433" spans="1:44" x14ac:dyDescent="0.2">
      <c r="A1433" s="1">
        <v>43565</v>
      </c>
      <c r="B1433">
        <v>131.06</v>
      </c>
      <c r="C1433">
        <v>132.34800000000001</v>
      </c>
      <c r="D1433">
        <v>131.05000000000001</v>
      </c>
      <c r="E1433">
        <v>132.28</v>
      </c>
      <c r="F1433">
        <v>179519</v>
      </c>
      <c r="G1433">
        <f t="shared" si="122"/>
        <v>1.0928544134505211E-2</v>
      </c>
      <c r="I1433" s="1">
        <v>43565</v>
      </c>
      <c r="J1433">
        <v>2881.37</v>
      </c>
      <c r="K1433">
        <v>2889.71</v>
      </c>
      <c r="L1433">
        <v>2879.13</v>
      </c>
      <c r="M1433">
        <v>2888.21</v>
      </c>
      <c r="N1433">
        <f t="shared" si="118"/>
        <v>2.0185638266402334E-3</v>
      </c>
      <c r="P1433" s="1">
        <v>43565</v>
      </c>
      <c r="Q1433">
        <v>79.91</v>
      </c>
      <c r="R1433">
        <v>80.3</v>
      </c>
      <c r="S1433">
        <v>79.91</v>
      </c>
      <c r="T1433">
        <v>80.260000000000005</v>
      </c>
      <c r="U1433">
        <v>1905</v>
      </c>
      <c r="V1433">
        <f t="shared" si="119"/>
        <v>9.9408581854788756E-3</v>
      </c>
      <c r="AE1433" s="1">
        <v>43588</v>
      </c>
      <c r="AF1433">
        <v>2.931</v>
      </c>
      <c r="AG1433">
        <v>2.9540000000000002</v>
      </c>
      <c r="AH1433">
        <v>2.91</v>
      </c>
      <c r="AI1433">
        <v>2.92</v>
      </c>
      <c r="AJ1433">
        <f t="shared" si="120"/>
        <v>3.4482758620690453E-3</v>
      </c>
      <c r="AL1433" s="1">
        <v>43565</v>
      </c>
      <c r="AM1433">
        <v>123.22</v>
      </c>
      <c r="AN1433">
        <v>123.77</v>
      </c>
      <c r="AO1433">
        <v>123.19</v>
      </c>
      <c r="AP1433">
        <v>123.53</v>
      </c>
      <c r="AQ1433">
        <v>6344767</v>
      </c>
      <c r="AR1433">
        <f t="shared" si="121"/>
        <v>3.085667884693426E-3</v>
      </c>
    </row>
    <row r="1434" spans="1:44" x14ac:dyDescent="0.2">
      <c r="A1434" s="1">
        <v>43564</v>
      </c>
      <c r="B1434">
        <v>132.04</v>
      </c>
      <c r="C1434">
        <v>132.04</v>
      </c>
      <c r="D1434">
        <v>130.63999999999999</v>
      </c>
      <c r="E1434">
        <v>130.85</v>
      </c>
      <c r="F1434">
        <v>265599</v>
      </c>
      <c r="G1434">
        <f t="shared" si="122"/>
        <v>-1.2452830188679289E-2</v>
      </c>
      <c r="I1434" s="1">
        <v>43564</v>
      </c>
      <c r="J1434">
        <v>2886.58</v>
      </c>
      <c r="K1434">
        <v>2886.88</v>
      </c>
      <c r="L1434">
        <v>2873.33</v>
      </c>
      <c r="M1434">
        <v>2878.2</v>
      </c>
      <c r="N1434">
        <f t="shared" si="118"/>
        <v>-2.5861051520769626E-3</v>
      </c>
      <c r="P1434" s="1">
        <v>43564</v>
      </c>
      <c r="Q1434">
        <v>79.81</v>
      </c>
      <c r="R1434">
        <v>79.81</v>
      </c>
      <c r="S1434">
        <v>79.47</v>
      </c>
      <c r="T1434">
        <v>79.47</v>
      </c>
      <c r="U1434">
        <v>2433</v>
      </c>
      <c r="V1434">
        <f t="shared" si="119"/>
        <v>-5.7550356561992732E-3</v>
      </c>
      <c r="AE1434" s="1">
        <v>43587</v>
      </c>
      <c r="AF1434">
        <v>2.9079999999999999</v>
      </c>
      <c r="AG1434">
        <v>2.9489999999999998</v>
      </c>
      <c r="AH1434">
        <v>2.9</v>
      </c>
      <c r="AI1434">
        <v>2.9319999999999999</v>
      </c>
      <c r="AJ1434">
        <f t="shared" si="120"/>
        <v>5.8966354491848437E-3</v>
      </c>
      <c r="AL1434" s="1">
        <v>43564</v>
      </c>
      <c r="AM1434">
        <v>123.26</v>
      </c>
      <c r="AN1434">
        <v>123.35</v>
      </c>
      <c r="AO1434">
        <v>123.03</v>
      </c>
      <c r="AP1434">
        <v>123.15</v>
      </c>
      <c r="AQ1434">
        <v>4648392</v>
      </c>
      <c r="AR1434">
        <f t="shared" si="121"/>
        <v>5.2240633417680237E-3</v>
      </c>
    </row>
    <row r="1435" spans="1:44" x14ac:dyDescent="0.2">
      <c r="A1435" s="1">
        <v>43563</v>
      </c>
      <c r="B1435">
        <v>132.36000000000001</v>
      </c>
      <c r="C1435">
        <v>132.56</v>
      </c>
      <c r="D1435">
        <v>131.88999999999999</v>
      </c>
      <c r="E1435">
        <v>132.5</v>
      </c>
      <c r="F1435">
        <v>234498</v>
      </c>
      <c r="G1435">
        <f t="shared" si="122"/>
        <v>-1.3566475731082816E-3</v>
      </c>
      <c r="I1435" s="1">
        <v>43563</v>
      </c>
      <c r="J1435">
        <v>2888.46</v>
      </c>
      <c r="K1435">
        <v>2895.95</v>
      </c>
      <c r="L1435">
        <v>2880.78</v>
      </c>
      <c r="M1435">
        <v>2895.77</v>
      </c>
      <c r="N1435">
        <f t="shared" si="118"/>
        <v>-7.6656526730914149E-4</v>
      </c>
      <c r="P1435" s="1">
        <v>43563</v>
      </c>
      <c r="Q1435">
        <v>79.989999999999995</v>
      </c>
      <c r="R1435">
        <v>79.989999999999995</v>
      </c>
      <c r="S1435">
        <v>79.58</v>
      </c>
      <c r="T1435">
        <v>79.930000000000007</v>
      </c>
      <c r="U1435">
        <v>4843</v>
      </c>
      <c r="V1435">
        <f t="shared" si="119"/>
        <v>-1.8731268731267668E-3</v>
      </c>
      <c r="AE1435" s="1">
        <v>43586</v>
      </c>
      <c r="AF1435">
        <v>2.9279999999999999</v>
      </c>
      <c r="AG1435">
        <v>2.9359999999999999</v>
      </c>
      <c r="AH1435">
        <v>2.883</v>
      </c>
      <c r="AI1435">
        <v>2.9039999999999999</v>
      </c>
      <c r="AJ1435">
        <f t="shared" si="120"/>
        <v>-1.503245644004101E-2</v>
      </c>
      <c r="AL1435" s="1">
        <v>43563</v>
      </c>
      <c r="AM1435">
        <v>122.97</v>
      </c>
      <c r="AN1435">
        <v>123.01990000000001</v>
      </c>
      <c r="AO1435">
        <v>122.4</v>
      </c>
      <c r="AP1435">
        <v>122.51</v>
      </c>
      <c r="AQ1435">
        <v>4271034</v>
      </c>
      <c r="AR1435">
        <f t="shared" si="121"/>
        <v>4.3449745859977136E-3</v>
      </c>
    </row>
    <row r="1436" spans="1:44" x14ac:dyDescent="0.2">
      <c r="A1436" s="1">
        <v>43560</v>
      </c>
      <c r="B1436">
        <v>131.91999999999999</v>
      </c>
      <c r="C1436">
        <v>132.68</v>
      </c>
      <c r="D1436">
        <v>131.87989999999999</v>
      </c>
      <c r="E1436">
        <v>132.68</v>
      </c>
      <c r="F1436">
        <v>248417</v>
      </c>
      <c r="G1436">
        <f t="shared" si="122"/>
        <v>8.1300813008129552E-3</v>
      </c>
      <c r="I1436" s="1">
        <v>43560</v>
      </c>
      <c r="J1436">
        <v>2884.16</v>
      </c>
      <c r="K1436">
        <v>2893.24</v>
      </c>
      <c r="L1436">
        <v>2882.99</v>
      </c>
      <c r="M1436">
        <v>2892.74</v>
      </c>
      <c r="N1436">
        <f t="shared" si="118"/>
        <v>5.528156978731387E-3</v>
      </c>
      <c r="P1436" s="1">
        <v>43560</v>
      </c>
      <c r="Q1436">
        <v>79.67</v>
      </c>
      <c r="R1436">
        <v>80.08</v>
      </c>
      <c r="S1436">
        <v>79.67</v>
      </c>
      <c r="T1436">
        <v>80.08</v>
      </c>
      <c r="U1436">
        <v>1840</v>
      </c>
      <c r="V1436">
        <f t="shared" si="119"/>
        <v>6.2829856747926615E-3</v>
      </c>
      <c r="AE1436" s="1">
        <v>43585</v>
      </c>
      <c r="AF1436">
        <v>2.9460000000000002</v>
      </c>
      <c r="AG1436">
        <v>2.9740000000000002</v>
      </c>
      <c r="AH1436">
        <v>2.927</v>
      </c>
      <c r="AI1436">
        <v>2.9279999999999999</v>
      </c>
      <c r="AJ1436">
        <f t="shared" si="120"/>
        <v>1.3684570646595976E-3</v>
      </c>
      <c r="AL1436" s="1">
        <v>43560</v>
      </c>
      <c r="AM1436">
        <v>121.88</v>
      </c>
      <c r="AN1436">
        <v>122.13</v>
      </c>
      <c r="AO1436">
        <v>121.66330000000001</v>
      </c>
      <c r="AP1436">
        <v>121.98</v>
      </c>
      <c r="AQ1436">
        <v>5114493</v>
      </c>
      <c r="AR1436">
        <f t="shared" si="121"/>
        <v>-1.0646138727376582E-3</v>
      </c>
    </row>
    <row r="1437" spans="1:44" x14ac:dyDescent="0.2">
      <c r="A1437" s="1">
        <v>43559</v>
      </c>
      <c r="B1437">
        <v>130.65</v>
      </c>
      <c r="C1437">
        <v>131.68010000000001</v>
      </c>
      <c r="D1437">
        <v>130.65</v>
      </c>
      <c r="E1437">
        <v>131.61000000000001</v>
      </c>
      <c r="F1437">
        <v>211116</v>
      </c>
      <c r="G1437">
        <f t="shared" si="122"/>
        <v>8.0422794117647935E-3</v>
      </c>
      <c r="I1437" s="1">
        <v>43559</v>
      </c>
      <c r="J1437">
        <v>2873.99</v>
      </c>
      <c r="K1437">
        <v>2881.28</v>
      </c>
      <c r="L1437">
        <v>2867.14</v>
      </c>
      <c r="M1437">
        <v>2879.39</v>
      </c>
      <c r="N1437">
        <f t="shared" si="118"/>
        <v>6.8756827692590663E-4</v>
      </c>
      <c r="P1437" s="1">
        <v>43559</v>
      </c>
      <c r="Q1437">
        <v>79.900000000000006</v>
      </c>
      <c r="R1437">
        <v>79.900000000000006</v>
      </c>
      <c r="S1437">
        <v>79.3</v>
      </c>
      <c r="T1437">
        <v>79.58</v>
      </c>
      <c r="U1437">
        <v>2869</v>
      </c>
      <c r="V1437">
        <f t="shared" si="119"/>
        <v>-4.876828810804059E-3</v>
      </c>
      <c r="AE1437" s="1">
        <v>43584</v>
      </c>
      <c r="AF1437">
        <v>2.923</v>
      </c>
      <c r="AG1437">
        <v>2.97</v>
      </c>
      <c r="AH1437">
        <v>2.923</v>
      </c>
      <c r="AI1437">
        <v>2.9580000000000002</v>
      </c>
      <c r="AJ1437">
        <f t="shared" si="120"/>
        <v>2.7444253859348223E-3</v>
      </c>
      <c r="AL1437" s="1">
        <v>43559</v>
      </c>
      <c r="AM1437">
        <v>121.1</v>
      </c>
      <c r="AN1437">
        <v>122.24</v>
      </c>
      <c r="AO1437">
        <v>120.96</v>
      </c>
      <c r="AP1437">
        <v>122.11</v>
      </c>
      <c r="AQ1437">
        <v>7508760</v>
      </c>
      <c r="AR1437">
        <f t="shared" si="121"/>
        <v>2.5451559934318744E-3</v>
      </c>
    </row>
    <row r="1438" spans="1:44" x14ac:dyDescent="0.2">
      <c r="A1438" s="1">
        <v>43558</v>
      </c>
      <c r="B1438">
        <v>130.93</v>
      </c>
      <c r="C1438">
        <v>131.28479999999999</v>
      </c>
      <c r="D1438">
        <v>130.29</v>
      </c>
      <c r="E1438">
        <v>130.56</v>
      </c>
      <c r="F1438">
        <v>379274</v>
      </c>
      <c r="G1438">
        <f t="shared" si="122"/>
        <v>3.8443795171459326E-3</v>
      </c>
      <c r="I1438" s="1">
        <v>43558</v>
      </c>
      <c r="J1438">
        <v>2876.09</v>
      </c>
      <c r="K1438">
        <v>2885.25</v>
      </c>
      <c r="L1438">
        <v>2865.17</v>
      </c>
      <c r="M1438">
        <v>2873.4</v>
      </c>
      <c r="N1438">
        <f t="shared" si="118"/>
        <v>2.2457367730651765E-3</v>
      </c>
      <c r="P1438" s="1">
        <v>43558</v>
      </c>
      <c r="Q1438">
        <v>80.19</v>
      </c>
      <c r="R1438">
        <v>80.19</v>
      </c>
      <c r="S1438">
        <v>79.83</v>
      </c>
      <c r="T1438">
        <v>79.97</v>
      </c>
      <c r="U1438">
        <v>4219</v>
      </c>
      <c r="V1438">
        <f t="shared" si="119"/>
        <v>3.3877038895858973E-3</v>
      </c>
      <c r="AE1438" s="1">
        <v>43581</v>
      </c>
      <c r="AF1438">
        <v>2.9430000000000001</v>
      </c>
      <c r="AG1438">
        <v>2.952</v>
      </c>
      <c r="AH1438">
        <v>2.915</v>
      </c>
      <c r="AI1438">
        <v>2.923</v>
      </c>
      <c r="AJ1438">
        <f t="shared" si="120"/>
        <v>-5.798090040927662E-3</v>
      </c>
      <c r="AL1438" s="1">
        <v>43558</v>
      </c>
      <c r="AM1438">
        <v>121.73</v>
      </c>
      <c r="AN1438">
        <v>122.01</v>
      </c>
      <c r="AO1438">
        <v>121.675</v>
      </c>
      <c r="AP1438">
        <v>121.8</v>
      </c>
      <c r="AQ1438">
        <v>6152734</v>
      </c>
      <c r="AR1438">
        <f t="shared" si="121"/>
        <v>-1.4756517461879555E-3</v>
      </c>
    </row>
    <row r="1439" spans="1:44" x14ac:dyDescent="0.2">
      <c r="A1439" s="1">
        <v>43557</v>
      </c>
      <c r="B1439">
        <v>130.65</v>
      </c>
      <c r="C1439">
        <v>130.66999999999999</v>
      </c>
      <c r="D1439">
        <v>129.6</v>
      </c>
      <c r="E1439">
        <v>130.06</v>
      </c>
      <c r="F1439">
        <v>287577</v>
      </c>
      <c r="G1439">
        <f t="shared" si="122"/>
        <v>-4.2872454448017322E-3</v>
      </c>
      <c r="I1439" s="1">
        <v>43557</v>
      </c>
      <c r="J1439">
        <v>2868.24</v>
      </c>
      <c r="K1439">
        <v>2872.9</v>
      </c>
      <c r="L1439">
        <v>2858.75</v>
      </c>
      <c r="M1439">
        <v>2867.24</v>
      </c>
      <c r="N1439">
        <f t="shared" si="118"/>
        <v>3.5525849267893303E-3</v>
      </c>
      <c r="P1439" s="1">
        <v>43557</v>
      </c>
      <c r="Q1439">
        <v>79.290000000000006</v>
      </c>
      <c r="R1439">
        <v>79.709999999999994</v>
      </c>
      <c r="S1439">
        <v>79.290000000000006</v>
      </c>
      <c r="T1439">
        <v>79.7</v>
      </c>
      <c r="U1439">
        <v>2587</v>
      </c>
      <c r="V1439">
        <f t="shared" si="119"/>
        <v>-1.2545477355401964E-4</v>
      </c>
      <c r="AE1439" s="1">
        <v>43580</v>
      </c>
      <c r="AF1439">
        <v>2.9369999999999998</v>
      </c>
      <c r="AG1439">
        <v>2.9580000000000002</v>
      </c>
      <c r="AH1439">
        <v>2.9319999999999999</v>
      </c>
      <c r="AI1439">
        <v>2.9409999999999998</v>
      </c>
      <c r="AJ1439">
        <f t="shared" si="120"/>
        <v>0</v>
      </c>
      <c r="AL1439" s="1">
        <v>43557</v>
      </c>
      <c r="AM1439">
        <v>121.72</v>
      </c>
      <c r="AN1439">
        <v>122.01</v>
      </c>
      <c r="AO1439">
        <v>121.68</v>
      </c>
      <c r="AP1439">
        <v>121.98</v>
      </c>
      <c r="AQ1439">
        <v>4474953</v>
      </c>
      <c r="AR1439">
        <f t="shared" si="121"/>
        <v>3.7027894347075028E-3</v>
      </c>
    </row>
    <row r="1440" spans="1:44" x14ac:dyDescent="0.2">
      <c r="A1440" s="1">
        <v>43556</v>
      </c>
      <c r="B1440">
        <v>129.46</v>
      </c>
      <c r="C1440">
        <v>130.68</v>
      </c>
      <c r="D1440">
        <v>129.42619999999999</v>
      </c>
      <c r="E1440">
        <v>130.62</v>
      </c>
      <c r="F1440">
        <v>304717</v>
      </c>
      <c r="G1440">
        <f t="shared" si="122"/>
        <v>1.4681892332789676E-2</v>
      </c>
      <c r="I1440" s="1">
        <v>43556</v>
      </c>
      <c r="J1440">
        <v>2848.63</v>
      </c>
      <c r="K1440">
        <v>2869.4</v>
      </c>
      <c r="L1440">
        <v>2848.63</v>
      </c>
      <c r="M1440">
        <v>2867.19</v>
      </c>
      <c r="N1440">
        <f t="shared" si="118"/>
        <v>1.0428379380185402E-2</v>
      </c>
      <c r="P1440" s="1">
        <v>43556</v>
      </c>
      <c r="Q1440">
        <v>79.599999999999994</v>
      </c>
      <c r="R1440">
        <v>79.709999999999994</v>
      </c>
      <c r="S1440">
        <v>79.52</v>
      </c>
      <c r="T1440">
        <v>79.709999999999994</v>
      </c>
      <c r="U1440">
        <v>1055</v>
      </c>
      <c r="V1440">
        <f t="shared" si="119"/>
        <v>5.5506496783145924E-3</v>
      </c>
      <c r="AE1440" s="1">
        <v>43579</v>
      </c>
      <c r="AF1440">
        <v>2.9820000000000002</v>
      </c>
      <c r="AG1440">
        <v>2.9849999999999999</v>
      </c>
      <c r="AH1440">
        <v>2.9319999999999999</v>
      </c>
      <c r="AI1440">
        <v>2.9359999999999999</v>
      </c>
      <c r="AJ1440">
        <f t="shared" si="120"/>
        <v>-1.4784946236559153E-2</v>
      </c>
      <c r="AL1440" s="1">
        <v>43556</v>
      </c>
      <c r="AM1440">
        <v>122.4</v>
      </c>
      <c r="AN1440">
        <v>122.43</v>
      </c>
      <c r="AO1440">
        <v>121.46</v>
      </c>
      <c r="AP1440">
        <v>121.53</v>
      </c>
      <c r="AQ1440">
        <v>13559960</v>
      </c>
      <c r="AR1440">
        <f t="shared" si="121"/>
        <v>-3.9341037619867545E-3</v>
      </c>
    </row>
    <row r="1441" spans="1:44" x14ac:dyDescent="0.2">
      <c r="A1441" s="1">
        <v>43553</v>
      </c>
      <c r="B1441">
        <v>129.22</v>
      </c>
      <c r="C1441">
        <v>129.52000000000001</v>
      </c>
      <c r="D1441">
        <v>128.26</v>
      </c>
      <c r="E1441">
        <v>128.72999999999999</v>
      </c>
      <c r="F1441">
        <v>251357</v>
      </c>
      <c r="G1441">
        <f t="shared" si="122"/>
        <v>2.5700934579438012E-3</v>
      </c>
      <c r="I1441" s="1">
        <v>43553</v>
      </c>
      <c r="J1441">
        <v>2828.27</v>
      </c>
      <c r="K1441">
        <v>2836.03</v>
      </c>
      <c r="L1441">
        <v>2819.23</v>
      </c>
      <c r="M1441">
        <v>2834.4</v>
      </c>
      <c r="N1441">
        <f t="shared" si="118"/>
        <v>7.3103541913054791E-3</v>
      </c>
      <c r="P1441" s="1">
        <v>43553</v>
      </c>
      <c r="Q1441">
        <v>78.930000000000007</v>
      </c>
      <c r="R1441">
        <v>79.290000000000006</v>
      </c>
      <c r="S1441">
        <v>78.930000000000007</v>
      </c>
      <c r="T1441">
        <v>79.27</v>
      </c>
      <c r="U1441">
        <v>2549</v>
      </c>
      <c r="V1441">
        <f t="shared" si="119"/>
        <v>5.3265694356373081E-3</v>
      </c>
      <c r="AE1441" s="1">
        <v>43578</v>
      </c>
      <c r="AF1441">
        <v>2.9889999999999999</v>
      </c>
      <c r="AG1441">
        <v>3.0019999999999998</v>
      </c>
      <c r="AH1441">
        <v>2.976</v>
      </c>
      <c r="AI1441">
        <v>2.98</v>
      </c>
      <c r="AJ1441">
        <f t="shared" si="120"/>
        <v>-5.3475935828877054E-3</v>
      </c>
      <c r="AL1441" s="1">
        <v>43553</v>
      </c>
      <c r="AM1441">
        <v>122.64</v>
      </c>
      <c r="AN1441">
        <v>122.75</v>
      </c>
      <c r="AO1441">
        <v>122.01</v>
      </c>
      <c r="AP1441">
        <v>122.01</v>
      </c>
      <c r="AQ1441">
        <v>7094201</v>
      </c>
      <c r="AR1441">
        <f t="shared" si="121"/>
        <v>9.0237899917965071E-4</v>
      </c>
    </row>
    <row r="1442" spans="1:44" x14ac:dyDescent="0.2">
      <c r="A1442" s="1">
        <v>43552</v>
      </c>
      <c r="B1442">
        <v>127.76</v>
      </c>
      <c r="C1442">
        <v>128.52029999999999</v>
      </c>
      <c r="D1442">
        <v>127.17829999999999</v>
      </c>
      <c r="E1442">
        <v>128.4</v>
      </c>
      <c r="F1442">
        <v>208787</v>
      </c>
      <c r="G1442">
        <f t="shared" si="122"/>
        <v>3.0466369814859369E-3</v>
      </c>
      <c r="I1442" s="1">
        <v>43552</v>
      </c>
      <c r="J1442">
        <v>2809.4</v>
      </c>
      <c r="K1442">
        <v>2819.71</v>
      </c>
      <c r="L1442">
        <v>2798.77</v>
      </c>
      <c r="M1442">
        <v>2815.44</v>
      </c>
      <c r="N1442">
        <f t="shared" si="118"/>
        <v>3.9638127215072469E-3</v>
      </c>
      <c r="P1442" s="1">
        <v>43552</v>
      </c>
      <c r="Q1442">
        <v>78.97</v>
      </c>
      <c r="R1442">
        <v>78.97</v>
      </c>
      <c r="S1442">
        <v>78.680000000000007</v>
      </c>
      <c r="T1442">
        <v>78.849999999999994</v>
      </c>
      <c r="U1442">
        <v>3737</v>
      </c>
      <c r="V1442">
        <f t="shared" si="119"/>
        <v>5.7397959183672015E-3</v>
      </c>
      <c r="AE1442" s="1">
        <v>43577</v>
      </c>
      <c r="AF1442">
        <v>2.992</v>
      </c>
      <c r="AG1442">
        <v>2.992</v>
      </c>
      <c r="AH1442">
        <v>2.992</v>
      </c>
      <c r="AI1442">
        <v>2.992</v>
      </c>
      <c r="AJ1442">
        <f t="shared" si="120"/>
        <v>1.1836320595197885E-2</v>
      </c>
      <c r="AL1442" s="1">
        <v>43552</v>
      </c>
      <c r="AM1442">
        <v>122.28</v>
      </c>
      <c r="AN1442">
        <v>122.355</v>
      </c>
      <c r="AO1442">
        <v>121.705</v>
      </c>
      <c r="AP1442">
        <v>121.9</v>
      </c>
      <c r="AQ1442">
        <v>11878330</v>
      </c>
      <c r="AR1442">
        <f t="shared" si="121"/>
        <v>-1.4152850788515971E-2</v>
      </c>
    </row>
    <row r="1443" spans="1:44" x14ac:dyDescent="0.2">
      <c r="A1443" s="1">
        <v>43551</v>
      </c>
      <c r="B1443">
        <v>128.05000000000001</v>
      </c>
      <c r="C1443">
        <v>128.53</v>
      </c>
      <c r="D1443">
        <v>126.94</v>
      </c>
      <c r="E1443">
        <v>128.01</v>
      </c>
      <c r="F1443">
        <v>306656</v>
      </c>
      <c r="G1443">
        <f t="shared" si="122"/>
        <v>1.5626220798496774E-4</v>
      </c>
      <c r="I1443" s="1">
        <v>43551</v>
      </c>
      <c r="J1443">
        <v>2819.72</v>
      </c>
      <c r="K1443">
        <v>2825.56</v>
      </c>
      <c r="L1443">
        <v>2787.72</v>
      </c>
      <c r="M1443">
        <v>2805.37</v>
      </c>
      <c r="N1443">
        <f t="shared" si="118"/>
        <v>-5.8024458004486404E-3</v>
      </c>
      <c r="P1443" s="1">
        <v>43551</v>
      </c>
      <c r="Q1443">
        <v>78.47</v>
      </c>
      <c r="R1443">
        <v>78.47</v>
      </c>
      <c r="S1443">
        <v>77.819999999999993</v>
      </c>
      <c r="T1443">
        <v>78.400000000000006</v>
      </c>
      <c r="U1443">
        <v>1582</v>
      </c>
      <c r="V1443">
        <f t="shared" si="119"/>
        <v>-7.0921985815601335E-3</v>
      </c>
      <c r="AE1443" s="1">
        <v>43573</v>
      </c>
      <c r="AF1443">
        <v>2.9910000000000001</v>
      </c>
      <c r="AG1443">
        <v>2.992</v>
      </c>
      <c r="AH1443">
        <v>2.9569999999999999</v>
      </c>
      <c r="AI1443">
        <v>2.9609999999999999</v>
      </c>
      <c r="AJ1443">
        <f t="shared" si="120"/>
        <v>-7.7181208053691717E-3</v>
      </c>
      <c r="AL1443" s="1">
        <v>43551</v>
      </c>
      <c r="AM1443">
        <v>124.35</v>
      </c>
      <c r="AN1443">
        <v>124.375</v>
      </c>
      <c r="AO1443">
        <v>123.56</v>
      </c>
      <c r="AP1443">
        <v>123.65</v>
      </c>
      <c r="AQ1443">
        <v>6595016</v>
      </c>
      <c r="AR1443">
        <f t="shared" si="121"/>
        <v>-5.229283990345869E-3</v>
      </c>
    </row>
    <row r="1444" spans="1:44" x14ac:dyDescent="0.2">
      <c r="A1444" s="1">
        <v>43550</v>
      </c>
      <c r="B1444">
        <v>127.43</v>
      </c>
      <c r="C1444">
        <v>128.5034</v>
      </c>
      <c r="D1444">
        <v>127.14</v>
      </c>
      <c r="E1444">
        <v>127.99</v>
      </c>
      <c r="F1444">
        <v>205737</v>
      </c>
      <c r="G1444">
        <f t="shared" si="122"/>
        <v>1.0420778400568351E-2</v>
      </c>
      <c r="I1444" s="1">
        <v>43550</v>
      </c>
      <c r="J1444">
        <v>2812.66</v>
      </c>
      <c r="K1444">
        <v>2829.87</v>
      </c>
      <c r="L1444">
        <v>2803.99</v>
      </c>
      <c r="M1444">
        <v>2818.46</v>
      </c>
      <c r="N1444">
        <f t="shared" si="118"/>
        <v>6.8114412104759749E-3</v>
      </c>
      <c r="P1444" s="1">
        <v>43550</v>
      </c>
      <c r="Q1444">
        <v>79.25</v>
      </c>
      <c r="R1444">
        <v>79.349999999999994</v>
      </c>
      <c r="S1444">
        <v>78.959999999999994</v>
      </c>
      <c r="T1444">
        <v>78.959999999999994</v>
      </c>
      <c r="U1444">
        <v>867</v>
      </c>
      <c r="V1444">
        <f t="shared" si="119"/>
        <v>4.3245993385905516E-3</v>
      </c>
      <c r="AE1444" s="1">
        <v>43572</v>
      </c>
      <c r="AF1444">
        <v>2.99</v>
      </c>
      <c r="AG1444">
        <v>3.0110000000000001</v>
      </c>
      <c r="AH1444">
        <v>2.98</v>
      </c>
      <c r="AI1444">
        <v>2.9950000000000001</v>
      </c>
      <c r="AJ1444">
        <f t="shared" si="120"/>
        <v>6.416751097602205E-3</v>
      </c>
      <c r="AL1444" s="1">
        <v>43550</v>
      </c>
      <c r="AM1444">
        <v>124.48</v>
      </c>
      <c r="AN1444">
        <v>124.51</v>
      </c>
      <c r="AO1444">
        <v>124.07</v>
      </c>
      <c r="AP1444">
        <v>124.3</v>
      </c>
      <c r="AQ1444">
        <v>5056224</v>
      </c>
      <c r="AR1444">
        <f t="shared" si="121"/>
        <v>-4.9631764329171029E-3</v>
      </c>
    </row>
    <row r="1445" spans="1:44" x14ac:dyDescent="0.2">
      <c r="A1445" s="1">
        <v>43549</v>
      </c>
      <c r="B1445">
        <v>126.32</v>
      </c>
      <c r="C1445">
        <v>127.4449</v>
      </c>
      <c r="D1445">
        <v>125.56</v>
      </c>
      <c r="E1445">
        <v>126.67</v>
      </c>
      <c r="F1445">
        <v>304557</v>
      </c>
      <c r="G1445">
        <f t="shared" si="122"/>
        <v>1.8982836352131208E-3</v>
      </c>
      <c r="I1445" s="1">
        <v>43549</v>
      </c>
      <c r="J1445">
        <v>2796.01</v>
      </c>
      <c r="K1445">
        <v>2809.79</v>
      </c>
      <c r="L1445">
        <v>2785.02</v>
      </c>
      <c r="M1445">
        <v>2798.36</v>
      </c>
      <c r="N1445">
        <f t="shared" si="118"/>
        <v>-5.5169310865675475E-3</v>
      </c>
      <c r="P1445" s="1">
        <v>43549</v>
      </c>
      <c r="Q1445">
        <v>78.150000000000006</v>
      </c>
      <c r="R1445">
        <v>78.709999999999994</v>
      </c>
      <c r="S1445">
        <v>78.099999999999994</v>
      </c>
      <c r="T1445">
        <v>78.62</v>
      </c>
      <c r="U1445">
        <v>9031</v>
      </c>
      <c r="V1445">
        <f t="shared" si="119"/>
        <v>2.5503698036215615E-3</v>
      </c>
      <c r="AE1445" s="1">
        <v>43571</v>
      </c>
      <c r="AF1445">
        <v>2.9660000000000002</v>
      </c>
      <c r="AG1445">
        <v>3.0030000000000001</v>
      </c>
      <c r="AH1445">
        <v>2.9609999999999999</v>
      </c>
      <c r="AI1445">
        <v>2.9950000000000001</v>
      </c>
      <c r="AJ1445">
        <f t="shared" si="120"/>
        <v>1.0141987829613488E-3</v>
      </c>
      <c r="AL1445" s="1">
        <v>43549</v>
      </c>
      <c r="AM1445">
        <v>124.56</v>
      </c>
      <c r="AN1445">
        <v>125.11</v>
      </c>
      <c r="AO1445">
        <v>124.48009999999999</v>
      </c>
      <c r="AP1445">
        <v>124.92</v>
      </c>
      <c r="AQ1445">
        <v>7288343</v>
      </c>
      <c r="AR1445">
        <f t="shared" si="121"/>
        <v>7.6631443091070648E-3</v>
      </c>
    </row>
    <row r="1446" spans="1:44" x14ac:dyDescent="0.2">
      <c r="A1446" s="1">
        <v>43546</v>
      </c>
      <c r="B1446">
        <v>129.41999999999999</v>
      </c>
      <c r="C1446">
        <v>129.62</v>
      </c>
      <c r="D1446">
        <v>126.38</v>
      </c>
      <c r="E1446">
        <v>126.43</v>
      </c>
      <c r="F1446">
        <v>313390</v>
      </c>
      <c r="G1446">
        <f t="shared" si="122"/>
        <v>-2.8806268243969885E-2</v>
      </c>
      <c r="I1446" s="1">
        <v>43546</v>
      </c>
      <c r="J1446">
        <v>2844.52</v>
      </c>
      <c r="K1446">
        <v>2846.16</v>
      </c>
      <c r="L1446">
        <v>2800.47</v>
      </c>
      <c r="M1446">
        <v>2800.71</v>
      </c>
      <c r="N1446">
        <f t="shared" si="118"/>
        <v>-6.0020302550597747E-3</v>
      </c>
      <c r="P1446" s="1">
        <v>43546</v>
      </c>
      <c r="Q1446">
        <v>79.180000000000007</v>
      </c>
      <c r="R1446">
        <v>79.180000000000007</v>
      </c>
      <c r="S1446">
        <v>78.42</v>
      </c>
      <c r="T1446">
        <v>78.42</v>
      </c>
      <c r="U1446">
        <v>1362</v>
      </c>
      <c r="V1446">
        <f t="shared" si="119"/>
        <v>-2.1950611124968881E-2</v>
      </c>
      <c r="AE1446" s="1">
        <v>43570</v>
      </c>
      <c r="AF1446">
        <v>2.97</v>
      </c>
      <c r="AG1446">
        <v>2.984</v>
      </c>
      <c r="AH1446">
        <v>2.9580000000000002</v>
      </c>
      <c r="AI1446">
        <v>2.97</v>
      </c>
      <c r="AJ1446">
        <f t="shared" si="120"/>
        <v>1.4403292181070048E-2</v>
      </c>
      <c r="AL1446" s="1">
        <v>43546</v>
      </c>
      <c r="AM1446">
        <v>123.93</v>
      </c>
      <c r="AN1446">
        <v>124.22</v>
      </c>
      <c r="AO1446">
        <v>123.73</v>
      </c>
      <c r="AP1446">
        <v>123.97</v>
      </c>
      <c r="AQ1446">
        <v>5874016</v>
      </c>
      <c r="AR1446">
        <f t="shared" si="121"/>
        <v>2.344760672703687E-3</v>
      </c>
    </row>
    <row r="1447" spans="1:44" x14ac:dyDescent="0.2">
      <c r="A1447" s="1">
        <v>43545</v>
      </c>
      <c r="B1447">
        <v>128.35</v>
      </c>
      <c r="C1447">
        <v>130.73050000000001</v>
      </c>
      <c r="D1447">
        <v>128.35</v>
      </c>
      <c r="E1447">
        <v>130.18</v>
      </c>
      <c r="F1447">
        <v>241139</v>
      </c>
      <c r="G1447">
        <f t="shared" si="122"/>
        <v>1.0949755377805362E-2</v>
      </c>
      <c r="I1447" s="1">
        <v>43545</v>
      </c>
      <c r="J1447">
        <v>2819.72</v>
      </c>
      <c r="K1447">
        <v>2860.31</v>
      </c>
      <c r="L1447">
        <v>2817.38</v>
      </c>
      <c r="M1447">
        <v>2854.88</v>
      </c>
      <c r="N1447">
        <f t="shared" si="118"/>
        <v>1.7600438055348127E-3</v>
      </c>
      <c r="P1447" s="1">
        <v>43545</v>
      </c>
      <c r="Q1447">
        <v>79.59</v>
      </c>
      <c r="R1447">
        <v>80.180000000000007</v>
      </c>
      <c r="S1447">
        <v>79.59</v>
      </c>
      <c r="T1447">
        <v>80.180000000000007</v>
      </c>
      <c r="U1447">
        <v>573</v>
      </c>
      <c r="V1447">
        <f t="shared" si="119"/>
        <v>1.160736815543782E-2</v>
      </c>
      <c r="AE1447" s="1">
        <v>43567</v>
      </c>
      <c r="AF1447">
        <v>2.927</v>
      </c>
      <c r="AG1447">
        <v>2.9790000000000001</v>
      </c>
      <c r="AH1447">
        <v>2.9159999999999999</v>
      </c>
      <c r="AI1447">
        <v>2.9769999999999999</v>
      </c>
      <c r="AJ1447">
        <f t="shared" si="120"/>
        <v>7.6019350380096048E-3</v>
      </c>
      <c r="AL1447" s="1">
        <v>43545</v>
      </c>
      <c r="AM1447">
        <v>124.36</v>
      </c>
      <c r="AN1447">
        <v>124.37</v>
      </c>
      <c r="AO1447">
        <v>123.11</v>
      </c>
      <c r="AP1447">
        <v>123.68</v>
      </c>
      <c r="AQ1447">
        <v>7739775</v>
      </c>
      <c r="AR1447">
        <f t="shared" si="121"/>
        <v>-4.0264132710581416E-3</v>
      </c>
    </row>
    <row r="1448" spans="1:44" x14ac:dyDescent="0.2">
      <c r="A1448" s="1">
        <v>43544</v>
      </c>
      <c r="B1448">
        <v>129.97999999999999</v>
      </c>
      <c r="C1448">
        <v>130.30000000000001</v>
      </c>
      <c r="D1448">
        <v>128.33000000000001</v>
      </c>
      <c r="E1448">
        <v>128.77000000000001</v>
      </c>
      <c r="F1448">
        <v>312393</v>
      </c>
      <c r="G1448">
        <f t="shared" si="122"/>
        <v>-1.0146821431316727E-2</v>
      </c>
      <c r="I1448" s="1">
        <v>43544</v>
      </c>
      <c r="J1448">
        <v>2831.34</v>
      </c>
      <c r="K1448">
        <v>2843.54</v>
      </c>
      <c r="L1448">
        <v>2812.43</v>
      </c>
      <c r="M1448">
        <v>2824.23</v>
      </c>
      <c r="N1448">
        <f t="shared" si="118"/>
        <v>-3.8395194225136616E-3</v>
      </c>
      <c r="P1448" s="1">
        <v>43544</v>
      </c>
      <c r="Q1448">
        <v>79.28</v>
      </c>
      <c r="R1448">
        <v>79.28</v>
      </c>
      <c r="S1448">
        <v>78.89</v>
      </c>
      <c r="T1448">
        <v>79.260000000000005</v>
      </c>
      <c r="U1448">
        <v>1336</v>
      </c>
      <c r="V1448">
        <f t="shared" si="119"/>
        <v>-1.888930865130229E-3</v>
      </c>
      <c r="AE1448" s="1">
        <v>43566</v>
      </c>
      <c r="AF1448">
        <v>2.895</v>
      </c>
      <c r="AG1448">
        <v>2.9390000000000001</v>
      </c>
      <c r="AH1448">
        <v>2.8940000000000001</v>
      </c>
      <c r="AI1448">
        <v>2.9260000000000002</v>
      </c>
      <c r="AJ1448">
        <f t="shared" si="120"/>
        <v>2.0775623268698847E-3</v>
      </c>
      <c r="AL1448" s="1">
        <v>43544</v>
      </c>
      <c r="AM1448">
        <v>123.66</v>
      </c>
      <c r="AN1448">
        <v>124.42</v>
      </c>
      <c r="AO1448">
        <v>122.65</v>
      </c>
      <c r="AP1448">
        <v>124.18</v>
      </c>
      <c r="AQ1448">
        <v>11304910</v>
      </c>
      <c r="AR1448">
        <f t="shared" si="121"/>
        <v>6.484033068568742E-3</v>
      </c>
    </row>
    <row r="1449" spans="1:44" x14ac:dyDescent="0.2">
      <c r="A1449" s="1">
        <v>43543</v>
      </c>
      <c r="B1449">
        <v>131.55000000000001</v>
      </c>
      <c r="C1449">
        <v>131.58000000000001</v>
      </c>
      <c r="D1449">
        <v>129.81200000000001</v>
      </c>
      <c r="E1449">
        <v>130.09</v>
      </c>
      <c r="F1449">
        <v>217720</v>
      </c>
      <c r="G1449">
        <f t="shared" si="122"/>
        <v>-7.7040427154842937E-3</v>
      </c>
      <c r="I1449" s="1">
        <v>43543</v>
      </c>
      <c r="J1449">
        <v>2840.76</v>
      </c>
      <c r="K1449">
        <v>2852.42</v>
      </c>
      <c r="L1449">
        <v>2823.27</v>
      </c>
      <c r="M1449">
        <v>2832.57</v>
      </c>
      <c r="N1449">
        <f t="shared" si="118"/>
        <v>4.5358062927232211E-4</v>
      </c>
      <c r="P1449" s="1">
        <v>43543</v>
      </c>
      <c r="Q1449">
        <v>79.67</v>
      </c>
      <c r="R1449">
        <v>79.73</v>
      </c>
      <c r="S1449">
        <v>79.41</v>
      </c>
      <c r="T1449">
        <v>79.41</v>
      </c>
      <c r="U1449">
        <v>15505</v>
      </c>
      <c r="V1449">
        <f t="shared" si="119"/>
        <v>-1.7598994343180463E-3</v>
      </c>
      <c r="AE1449" s="1">
        <v>43565</v>
      </c>
      <c r="AF1449">
        <v>2.9129999999999998</v>
      </c>
      <c r="AG1449">
        <v>2.923</v>
      </c>
      <c r="AH1449">
        <v>2.8879999999999999</v>
      </c>
      <c r="AI1449">
        <v>2.895</v>
      </c>
      <c r="AJ1449">
        <f t="shared" si="120"/>
        <v>-2.0732550103663536E-3</v>
      </c>
      <c r="AL1449" s="1">
        <v>43543</v>
      </c>
      <c r="AM1449">
        <v>123.72</v>
      </c>
      <c r="AN1449">
        <v>123.79</v>
      </c>
      <c r="AO1449">
        <v>123.34</v>
      </c>
      <c r="AP1449">
        <v>123.38</v>
      </c>
      <c r="AQ1449">
        <v>6558693</v>
      </c>
      <c r="AR1449">
        <f t="shared" si="121"/>
        <v>2.7633289986995222E-3</v>
      </c>
    </row>
    <row r="1450" spans="1:44" x14ac:dyDescent="0.2">
      <c r="A1450" s="1">
        <v>43542</v>
      </c>
      <c r="B1450">
        <v>130.37</v>
      </c>
      <c r="C1450">
        <v>131.32</v>
      </c>
      <c r="D1450">
        <v>130.25</v>
      </c>
      <c r="E1450">
        <v>131.1</v>
      </c>
      <c r="F1450">
        <v>233432</v>
      </c>
      <c r="G1450">
        <f t="shared" si="122"/>
        <v>7.2218807621388884E-3</v>
      </c>
      <c r="I1450" s="1">
        <v>43542</v>
      </c>
      <c r="J1450">
        <v>2822.61</v>
      </c>
      <c r="K1450">
        <v>2835.41</v>
      </c>
      <c r="L1450">
        <v>2821.99</v>
      </c>
      <c r="M1450">
        <v>2832.94</v>
      </c>
      <c r="N1450">
        <f t="shared" si="118"/>
        <v>3.9846448863130358E-3</v>
      </c>
      <c r="P1450" s="1">
        <v>43542</v>
      </c>
      <c r="Q1450">
        <v>79.319999999999993</v>
      </c>
      <c r="R1450">
        <v>79.55</v>
      </c>
      <c r="S1450">
        <v>79.14</v>
      </c>
      <c r="T1450">
        <v>79.55</v>
      </c>
      <c r="U1450">
        <v>2516</v>
      </c>
      <c r="V1450">
        <f t="shared" si="119"/>
        <v>2.7732257657884641E-3</v>
      </c>
      <c r="AE1450" s="1">
        <v>43564</v>
      </c>
      <c r="AF1450">
        <v>2.923</v>
      </c>
      <c r="AG1450">
        <v>2.9359999999999999</v>
      </c>
      <c r="AH1450">
        <v>2.8940000000000001</v>
      </c>
      <c r="AI1450">
        <v>2.9140000000000001</v>
      </c>
      <c r="AJ1450">
        <f t="shared" si="120"/>
        <v>-3.4542314335056642E-4</v>
      </c>
      <c r="AL1450" s="1">
        <v>43542</v>
      </c>
      <c r="AM1450">
        <v>123.3</v>
      </c>
      <c r="AN1450">
        <v>123.3998</v>
      </c>
      <c r="AO1450">
        <v>122.89</v>
      </c>
      <c r="AP1450">
        <v>123.04</v>
      </c>
      <c r="AQ1450">
        <v>7783205</v>
      </c>
      <c r="AR1450">
        <f t="shared" si="121"/>
        <v>5.6924453118652836E-4</v>
      </c>
    </row>
    <row r="1451" spans="1:44" x14ac:dyDescent="0.2">
      <c r="A1451" s="1">
        <v>43539</v>
      </c>
      <c r="B1451">
        <v>130.26</v>
      </c>
      <c r="C1451">
        <v>131.01</v>
      </c>
      <c r="D1451">
        <v>129.87</v>
      </c>
      <c r="E1451">
        <v>130.16</v>
      </c>
      <c r="F1451">
        <v>294766</v>
      </c>
      <c r="G1451">
        <f t="shared" si="122"/>
        <v>3.0740854595751645E-4</v>
      </c>
      <c r="I1451" s="1">
        <v>43539</v>
      </c>
      <c r="J1451">
        <v>2810.79</v>
      </c>
      <c r="K1451">
        <v>2830.73</v>
      </c>
      <c r="L1451">
        <v>2810.79</v>
      </c>
      <c r="M1451">
        <v>2822.48</v>
      </c>
      <c r="N1451">
        <f t="shared" si="118"/>
        <v>2.6146262118952749E-3</v>
      </c>
      <c r="P1451" s="1">
        <v>43539</v>
      </c>
      <c r="Q1451">
        <v>79.510000000000005</v>
      </c>
      <c r="R1451">
        <v>79.69</v>
      </c>
      <c r="S1451">
        <v>79.33</v>
      </c>
      <c r="T1451">
        <v>79.33</v>
      </c>
      <c r="U1451">
        <v>1178</v>
      </c>
      <c r="V1451">
        <f t="shared" si="119"/>
        <v>2.2741629816802602E-3</v>
      </c>
      <c r="AE1451" s="1">
        <v>43563</v>
      </c>
      <c r="AF1451">
        <v>2.907</v>
      </c>
      <c r="AG1451">
        <v>2.9289999999999998</v>
      </c>
      <c r="AH1451">
        <v>2.895</v>
      </c>
      <c r="AI1451">
        <v>2.9289999999999998</v>
      </c>
      <c r="AJ1451">
        <f t="shared" si="120"/>
        <v>-1.3797861331493631E-3</v>
      </c>
      <c r="AL1451" s="1">
        <v>43539</v>
      </c>
      <c r="AM1451">
        <v>123.06</v>
      </c>
      <c r="AN1451">
        <v>123.4</v>
      </c>
      <c r="AO1451">
        <v>122.9132</v>
      </c>
      <c r="AP1451">
        <v>122.97</v>
      </c>
      <c r="AQ1451">
        <v>9412061</v>
      </c>
      <c r="AR1451">
        <f t="shared" si="121"/>
        <v>4.5747896413691879E-3</v>
      </c>
    </row>
    <row r="1452" spans="1:44" x14ac:dyDescent="0.2">
      <c r="A1452" s="1">
        <v>43538</v>
      </c>
      <c r="B1452">
        <v>130.55000000000001</v>
      </c>
      <c r="C1452">
        <v>130.55000000000001</v>
      </c>
      <c r="D1452">
        <v>129.88999999999999</v>
      </c>
      <c r="E1452">
        <v>130.12</v>
      </c>
      <c r="F1452">
        <v>237804</v>
      </c>
      <c r="G1452">
        <f t="shared" si="122"/>
        <v>-3.2937571811566969E-3</v>
      </c>
      <c r="I1452" s="1">
        <v>43538</v>
      </c>
      <c r="J1452">
        <v>2810.38</v>
      </c>
      <c r="K1452">
        <v>2815</v>
      </c>
      <c r="L1452">
        <v>2803.46</v>
      </c>
      <c r="M1452">
        <v>2808.48</v>
      </c>
      <c r="N1452">
        <f t="shared" si="118"/>
        <v>1.3143889877061184E-3</v>
      </c>
      <c r="P1452" s="1">
        <v>43538</v>
      </c>
      <c r="Q1452">
        <v>79.05</v>
      </c>
      <c r="R1452">
        <v>79.22</v>
      </c>
      <c r="S1452">
        <v>79</v>
      </c>
      <c r="T1452">
        <v>79.150000000000006</v>
      </c>
      <c r="U1452">
        <v>1144</v>
      </c>
      <c r="V1452">
        <f t="shared" si="119"/>
        <v>-1.3878374968458167E-3</v>
      </c>
      <c r="AE1452" s="1">
        <v>43560</v>
      </c>
      <c r="AF1452">
        <v>2.92</v>
      </c>
      <c r="AG1452">
        <v>2.9529999999999998</v>
      </c>
      <c r="AH1452">
        <v>2.899</v>
      </c>
      <c r="AI1452">
        <v>2.9049999999999998</v>
      </c>
      <c r="AJ1452">
        <f t="shared" si="120"/>
        <v>-4.4642857142856802E-3</v>
      </c>
      <c r="AL1452" s="1">
        <v>43538</v>
      </c>
      <c r="AM1452">
        <v>122.33</v>
      </c>
      <c r="AN1452">
        <v>122.545</v>
      </c>
      <c r="AO1452">
        <v>122.12</v>
      </c>
      <c r="AP1452">
        <v>122.41</v>
      </c>
      <c r="AQ1452">
        <v>6778443</v>
      </c>
      <c r="AR1452">
        <f t="shared" si="121"/>
        <v>-1.1547157622739073E-2</v>
      </c>
    </row>
    <row r="1453" spans="1:44" x14ac:dyDescent="0.2">
      <c r="A1453" s="1">
        <v>43537</v>
      </c>
      <c r="B1453">
        <v>130.37</v>
      </c>
      <c r="C1453">
        <v>130.96</v>
      </c>
      <c r="D1453">
        <v>130.31899999999999</v>
      </c>
      <c r="E1453">
        <v>130.55000000000001</v>
      </c>
      <c r="F1453">
        <v>242826</v>
      </c>
      <c r="G1453">
        <f t="shared" si="122"/>
        <v>4.4625682849889397E-3</v>
      </c>
      <c r="I1453" s="1">
        <v>43537</v>
      </c>
      <c r="J1453">
        <v>2799.78</v>
      </c>
      <c r="K1453">
        <v>2821.24</v>
      </c>
      <c r="L1453">
        <v>2799.78</v>
      </c>
      <c r="M1453">
        <v>2810.92</v>
      </c>
      <c r="N1453">
        <f t="shared" si="118"/>
        <v>4.6829079243414975E-3</v>
      </c>
      <c r="P1453" s="1">
        <v>43537</v>
      </c>
      <c r="Q1453">
        <v>79.38</v>
      </c>
      <c r="R1453">
        <v>79.58</v>
      </c>
      <c r="S1453">
        <v>79.260000000000005</v>
      </c>
      <c r="T1453">
        <v>79.260000000000005</v>
      </c>
      <c r="U1453">
        <v>3043</v>
      </c>
      <c r="V1453">
        <f t="shared" si="119"/>
        <v>5.837563451776751E-3</v>
      </c>
      <c r="AE1453" s="1">
        <v>43559</v>
      </c>
      <c r="AF1453">
        <v>2.931</v>
      </c>
      <c r="AG1453">
        <v>2.9390000000000001</v>
      </c>
      <c r="AH1453">
        <v>2.9119999999999999</v>
      </c>
      <c r="AI1453">
        <v>2.9249999999999998</v>
      </c>
      <c r="AJ1453">
        <f t="shared" si="120"/>
        <v>1.3574660633484057E-2</v>
      </c>
      <c r="AL1453" s="1">
        <v>43537</v>
      </c>
      <c r="AM1453">
        <v>123.56</v>
      </c>
      <c r="AN1453">
        <v>123.88</v>
      </c>
      <c r="AO1453">
        <v>123.425</v>
      </c>
      <c r="AP1453">
        <v>123.84</v>
      </c>
      <c r="AQ1453">
        <v>7377297</v>
      </c>
      <c r="AR1453">
        <f t="shared" si="121"/>
        <v>6.9930069930069878E-3</v>
      </c>
    </row>
    <row r="1454" spans="1:44" x14ac:dyDescent="0.2">
      <c r="A1454" s="1">
        <v>43536</v>
      </c>
      <c r="B1454">
        <v>129.97</v>
      </c>
      <c r="C1454">
        <v>130.31</v>
      </c>
      <c r="D1454">
        <v>129.57769999999999</v>
      </c>
      <c r="E1454">
        <v>129.97</v>
      </c>
      <c r="F1454">
        <v>161180</v>
      </c>
      <c r="G1454">
        <f t="shared" si="122"/>
        <v>9.2414324220257645E-4</v>
      </c>
      <c r="I1454" s="1">
        <v>43536</v>
      </c>
      <c r="J1454">
        <v>2787.34</v>
      </c>
      <c r="K1454">
        <v>2798.32</v>
      </c>
      <c r="L1454">
        <v>2786.73</v>
      </c>
      <c r="M1454">
        <v>2791.52</v>
      </c>
      <c r="N1454">
        <f t="shared" si="118"/>
        <v>1.4237828512780158E-2</v>
      </c>
      <c r="P1454" s="1">
        <v>43536</v>
      </c>
      <c r="Q1454">
        <v>78.599999999999994</v>
      </c>
      <c r="R1454">
        <v>78.92</v>
      </c>
      <c r="S1454">
        <v>78.599999999999994</v>
      </c>
      <c r="T1454">
        <v>78.8</v>
      </c>
      <c r="U1454">
        <v>1780</v>
      </c>
      <c r="V1454">
        <f t="shared" si="119"/>
        <v>2.4169952932196633E-3</v>
      </c>
      <c r="AE1454" s="1">
        <v>43558</v>
      </c>
      <c r="AF1454">
        <v>2.8780000000000001</v>
      </c>
      <c r="AG1454">
        <v>2.9380000000000002</v>
      </c>
      <c r="AH1454">
        <v>2.8730000000000002</v>
      </c>
      <c r="AI1454">
        <v>2.9350000000000001</v>
      </c>
      <c r="AJ1454">
        <f t="shared" si="120"/>
        <v>2.4424284717376541E-3</v>
      </c>
      <c r="AL1454" s="1">
        <v>43536</v>
      </c>
      <c r="AM1454">
        <v>122.54</v>
      </c>
      <c r="AN1454">
        <v>123.03</v>
      </c>
      <c r="AO1454">
        <v>122.4</v>
      </c>
      <c r="AP1454">
        <v>122.98</v>
      </c>
      <c r="AQ1454">
        <v>6289860</v>
      </c>
      <c r="AR1454">
        <f t="shared" si="121"/>
        <v>6.0536649214660435E-3</v>
      </c>
    </row>
    <row r="1455" spans="1:44" x14ac:dyDescent="0.2">
      <c r="A1455" s="1">
        <v>43535</v>
      </c>
      <c r="B1455">
        <v>128.55000000000001</v>
      </c>
      <c r="C1455">
        <v>129.87</v>
      </c>
      <c r="D1455">
        <v>128.45500000000001</v>
      </c>
      <c r="E1455">
        <v>129.85</v>
      </c>
      <c r="F1455">
        <v>197892</v>
      </c>
      <c r="G1455">
        <f t="shared" si="122"/>
        <v>1.2791513922470838E-2</v>
      </c>
      <c r="I1455" s="1">
        <v>43535</v>
      </c>
      <c r="J1455">
        <v>2747.61</v>
      </c>
      <c r="K1455">
        <v>2784</v>
      </c>
      <c r="L1455">
        <v>2747.61</v>
      </c>
      <c r="M1455">
        <v>2783.3</v>
      </c>
      <c r="N1455">
        <f t="shared" si="118"/>
        <v>9.3084080565117144E-3</v>
      </c>
      <c r="P1455" s="1">
        <v>43535</v>
      </c>
      <c r="Q1455">
        <v>77.91</v>
      </c>
      <c r="R1455">
        <v>78.61</v>
      </c>
      <c r="S1455">
        <v>77.91</v>
      </c>
      <c r="T1455">
        <v>78.61</v>
      </c>
      <c r="U1455">
        <v>1727</v>
      </c>
      <c r="V1455">
        <f t="shared" si="119"/>
        <v>1.6289592760181063E-2</v>
      </c>
      <c r="AE1455" s="1">
        <v>43557</v>
      </c>
      <c r="AF1455">
        <v>2.8839999999999999</v>
      </c>
      <c r="AG1455">
        <v>2.8969999999999998</v>
      </c>
      <c r="AH1455">
        <v>2.8660000000000001</v>
      </c>
      <c r="AI1455">
        <v>2.8780000000000001</v>
      </c>
      <c r="AJ1455">
        <f t="shared" si="120"/>
        <v>1.2720848056537113E-2</v>
      </c>
      <c r="AL1455" s="1">
        <v>43535</v>
      </c>
      <c r="AM1455">
        <v>122.52</v>
      </c>
      <c r="AN1455">
        <v>122.54</v>
      </c>
      <c r="AO1455">
        <v>121.92</v>
      </c>
      <c r="AP1455">
        <v>122.24</v>
      </c>
      <c r="AQ1455">
        <v>6708655</v>
      </c>
      <c r="AR1455">
        <f t="shared" si="121"/>
        <v>-4.8844024747639898E-3</v>
      </c>
    </row>
    <row r="1456" spans="1:44" x14ac:dyDescent="0.2">
      <c r="A1456" s="1">
        <v>43532</v>
      </c>
      <c r="B1456">
        <v>127.7</v>
      </c>
      <c r="C1456">
        <v>128.25</v>
      </c>
      <c r="D1456">
        <v>127.53</v>
      </c>
      <c r="E1456">
        <v>128.21</v>
      </c>
      <c r="F1456">
        <v>272711</v>
      </c>
      <c r="G1456">
        <f t="shared" si="122"/>
        <v>-1.7129954060577657E-3</v>
      </c>
      <c r="I1456" s="1">
        <v>43532</v>
      </c>
      <c r="J1456">
        <v>2730.79</v>
      </c>
      <c r="K1456">
        <v>2744.13</v>
      </c>
      <c r="L1456">
        <v>2722.27</v>
      </c>
      <c r="M1456">
        <v>2743.07</v>
      </c>
      <c r="N1456">
        <f t="shared" si="118"/>
        <v>-6.1407255694410053E-3</v>
      </c>
      <c r="P1456" s="1">
        <v>43532</v>
      </c>
      <c r="Q1456">
        <v>76.849999999999994</v>
      </c>
      <c r="R1456">
        <v>77.349999999999994</v>
      </c>
      <c r="S1456">
        <v>76.849999999999994</v>
      </c>
      <c r="T1456">
        <v>77.349999999999994</v>
      </c>
      <c r="U1456">
        <v>2636</v>
      </c>
      <c r="V1456">
        <f t="shared" si="119"/>
        <v>-1.0331912695339339E-3</v>
      </c>
      <c r="AE1456" s="1">
        <v>43556</v>
      </c>
      <c r="AF1456">
        <v>2.83</v>
      </c>
      <c r="AG1456">
        <v>2.8969999999999998</v>
      </c>
      <c r="AH1456">
        <v>2.83</v>
      </c>
      <c r="AI1456">
        <v>2.89</v>
      </c>
      <c r="AJ1456">
        <f t="shared" si="120"/>
        <v>7.4759700961195821E-3</v>
      </c>
      <c r="AL1456" s="1">
        <v>43532</v>
      </c>
      <c r="AM1456">
        <v>122.7</v>
      </c>
      <c r="AN1456">
        <v>122.89</v>
      </c>
      <c r="AO1456">
        <v>122.37</v>
      </c>
      <c r="AP1456">
        <v>122.84</v>
      </c>
      <c r="AQ1456">
        <v>10427750</v>
      </c>
      <c r="AR1456">
        <f t="shared" si="121"/>
        <v>1.0945601185087632E-2</v>
      </c>
    </row>
    <row r="1457" spans="1:44" x14ac:dyDescent="0.2">
      <c r="A1457" s="1">
        <v>43531</v>
      </c>
      <c r="B1457">
        <v>129.56</v>
      </c>
      <c r="C1457">
        <v>129.65</v>
      </c>
      <c r="D1457">
        <v>128.16</v>
      </c>
      <c r="E1457">
        <v>128.43</v>
      </c>
      <c r="F1457">
        <v>319838</v>
      </c>
      <c r="G1457">
        <f t="shared" si="122"/>
        <v>-9.4863489125404116E-3</v>
      </c>
      <c r="I1457" s="1">
        <v>43531</v>
      </c>
      <c r="J1457">
        <v>2766.53</v>
      </c>
      <c r="K1457">
        <v>2767.25</v>
      </c>
      <c r="L1457">
        <v>2739.09</v>
      </c>
      <c r="M1457">
        <v>2748.93</v>
      </c>
      <c r="N1457">
        <f t="shared" si="118"/>
        <v>-1.0690976599041391E-2</v>
      </c>
      <c r="P1457" s="1">
        <v>43531</v>
      </c>
      <c r="Q1457">
        <v>77.36</v>
      </c>
      <c r="R1457">
        <v>77.849999999999994</v>
      </c>
      <c r="S1457">
        <v>77.36</v>
      </c>
      <c r="T1457">
        <v>77.430000000000007</v>
      </c>
      <c r="U1457">
        <v>3766</v>
      </c>
      <c r="V1457">
        <f t="shared" si="119"/>
        <v>-3.7313432835819871E-3</v>
      </c>
      <c r="AE1457" s="1">
        <v>43553</v>
      </c>
      <c r="AF1457">
        <v>2.8159999999999998</v>
      </c>
      <c r="AG1457">
        <v>2.847</v>
      </c>
      <c r="AH1457">
        <v>2.8090000000000002</v>
      </c>
      <c r="AI1457">
        <v>2.8170000000000002</v>
      </c>
      <c r="AJ1457">
        <f t="shared" si="120"/>
        <v>7.1710290426676288E-3</v>
      </c>
      <c r="AL1457" s="1">
        <v>43531</v>
      </c>
      <c r="AM1457">
        <v>121.27</v>
      </c>
      <c r="AN1457">
        <v>121.71</v>
      </c>
      <c r="AO1457">
        <v>121.18</v>
      </c>
      <c r="AP1457">
        <v>121.51</v>
      </c>
      <c r="AQ1457">
        <v>6088768</v>
      </c>
      <c r="AR1457">
        <f t="shared" si="121"/>
        <v>-8.2230079763172693E-4</v>
      </c>
    </row>
    <row r="1458" spans="1:44" x14ac:dyDescent="0.2">
      <c r="A1458" s="1">
        <v>43530</v>
      </c>
      <c r="B1458">
        <v>131.55000000000001</v>
      </c>
      <c r="C1458">
        <v>131.58000000000001</v>
      </c>
      <c r="D1458">
        <v>129.66</v>
      </c>
      <c r="E1458">
        <v>129.66</v>
      </c>
      <c r="F1458">
        <v>234821</v>
      </c>
      <c r="G1458">
        <f t="shared" si="122"/>
        <v>-1.4666767991488767E-2</v>
      </c>
      <c r="I1458" s="1">
        <v>43530</v>
      </c>
      <c r="J1458">
        <v>2790.27</v>
      </c>
      <c r="K1458">
        <v>2790.27</v>
      </c>
      <c r="L1458">
        <v>2768.69</v>
      </c>
      <c r="M1458">
        <v>2771.45</v>
      </c>
      <c r="N1458">
        <f t="shared" si="118"/>
        <v>-5.1312087446144751E-3</v>
      </c>
      <c r="P1458" s="1">
        <v>43530</v>
      </c>
      <c r="Q1458">
        <v>78.14</v>
      </c>
      <c r="R1458">
        <v>78.14</v>
      </c>
      <c r="S1458">
        <v>77.66</v>
      </c>
      <c r="T1458">
        <v>77.72</v>
      </c>
      <c r="U1458">
        <v>3327</v>
      </c>
      <c r="V1458">
        <f t="shared" si="119"/>
        <v>-1.2703252032520325E-2</v>
      </c>
      <c r="AE1458" s="1">
        <v>43552</v>
      </c>
      <c r="AF1458">
        <v>2.8090000000000002</v>
      </c>
      <c r="AG1458">
        <v>2.831</v>
      </c>
      <c r="AH1458">
        <v>2.7890000000000001</v>
      </c>
      <c r="AI1458">
        <v>2.8210000000000002</v>
      </c>
      <c r="AJ1458">
        <f t="shared" si="120"/>
        <v>-7.1199715201139251E-3</v>
      </c>
      <c r="AL1458" s="1">
        <v>43530</v>
      </c>
      <c r="AM1458">
        <v>121.43</v>
      </c>
      <c r="AN1458">
        <v>121.64</v>
      </c>
      <c r="AO1458">
        <v>121.26</v>
      </c>
      <c r="AP1458">
        <v>121.61</v>
      </c>
      <c r="AQ1458">
        <v>4820443</v>
      </c>
      <c r="AR1458">
        <f t="shared" si="121"/>
        <v>-9.0371344068353133E-4</v>
      </c>
    </row>
    <row r="1459" spans="1:44" x14ac:dyDescent="0.2">
      <c r="A1459" s="1">
        <v>43529</v>
      </c>
      <c r="B1459">
        <v>132.19999999999999</v>
      </c>
      <c r="C1459">
        <v>132.19999999999999</v>
      </c>
      <c r="D1459">
        <v>131.38640000000001</v>
      </c>
      <c r="E1459">
        <v>131.59</v>
      </c>
      <c r="F1459">
        <v>240369</v>
      </c>
      <c r="G1459">
        <f t="shared" si="122"/>
        <v>-4.3882878111521839E-3</v>
      </c>
      <c r="I1459" s="1">
        <v>43529</v>
      </c>
      <c r="J1459">
        <v>2794.41</v>
      </c>
      <c r="K1459">
        <v>2796.44</v>
      </c>
      <c r="L1459">
        <v>2782.97</v>
      </c>
      <c r="M1459">
        <v>2789.65</v>
      </c>
      <c r="N1459">
        <f t="shared" si="118"/>
        <v>5.5317488419820158E-3</v>
      </c>
      <c r="P1459" s="1">
        <v>43529</v>
      </c>
      <c r="Q1459">
        <v>78.8</v>
      </c>
      <c r="R1459">
        <v>78.8</v>
      </c>
      <c r="S1459">
        <v>78.72</v>
      </c>
      <c r="T1459">
        <v>78.72</v>
      </c>
      <c r="U1459">
        <v>4164</v>
      </c>
      <c r="V1459">
        <f t="shared" si="119"/>
        <v>-1.268713524486099E-3</v>
      </c>
      <c r="AE1459" s="1">
        <v>43551</v>
      </c>
      <c r="AF1459">
        <v>2.8690000000000002</v>
      </c>
      <c r="AG1459">
        <v>2.883</v>
      </c>
      <c r="AH1459">
        <v>2.8090000000000002</v>
      </c>
      <c r="AI1459">
        <v>2.8090000000000002</v>
      </c>
      <c r="AJ1459">
        <f t="shared" si="120"/>
        <v>-1.7832167832167733E-2</v>
      </c>
      <c r="AL1459" s="1">
        <v>43529</v>
      </c>
      <c r="AM1459">
        <v>121.38</v>
      </c>
      <c r="AN1459">
        <v>121.73</v>
      </c>
      <c r="AO1459">
        <v>121.03</v>
      </c>
      <c r="AP1459">
        <v>121.72</v>
      </c>
      <c r="AQ1459">
        <v>7120090</v>
      </c>
      <c r="AR1459">
        <f t="shared" si="121"/>
        <v>1.3162224415926012E-3</v>
      </c>
    </row>
    <row r="1460" spans="1:44" x14ac:dyDescent="0.2">
      <c r="A1460" s="1">
        <v>43528</v>
      </c>
      <c r="B1460">
        <v>133</v>
      </c>
      <c r="C1460">
        <v>133.21610000000001</v>
      </c>
      <c r="D1460">
        <v>131.16999999999999</v>
      </c>
      <c r="E1460">
        <v>132.16999999999999</v>
      </c>
      <c r="F1460">
        <v>329784</v>
      </c>
      <c r="G1460">
        <f t="shared" si="122"/>
        <v>-4.6690262820995899E-3</v>
      </c>
      <c r="I1460" s="1">
        <v>43528</v>
      </c>
      <c r="J1460">
        <v>2814.37</v>
      </c>
      <c r="K1460">
        <v>2816.88</v>
      </c>
      <c r="L1460">
        <v>2767.66</v>
      </c>
      <c r="M1460">
        <v>2792.81</v>
      </c>
      <c r="N1460">
        <f t="shared" si="118"/>
        <v>-7.0747440248549731E-3</v>
      </c>
      <c r="P1460" s="1">
        <v>43528</v>
      </c>
      <c r="Q1460">
        <v>80.02</v>
      </c>
      <c r="R1460">
        <v>80.02</v>
      </c>
      <c r="S1460">
        <v>78.25</v>
      </c>
      <c r="T1460">
        <v>78.819999999999993</v>
      </c>
      <c r="U1460">
        <v>2168</v>
      </c>
      <c r="V1460">
        <f t="shared" si="119"/>
        <v>-1.0793172690763223E-2</v>
      </c>
      <c r="AE1460" s="1">
        <v>43550</v>
      </c>
      <c r="AF1460">
        <v>2.8610000000000002</v>
      </c>
      <c r="AG1460">
        <v>2.907</v>
      </c>
      <c r="AH1460">
        <v>2.86</v>
      </c>
      <c r="AI1460">
        <v>2.8769999999999998</v>
      </c>
      <c r="AJ1460">
        <f t="shared" si="120"/>
        <v>1.1315417256011326E-2</v>
      </c>
      <c r="AL1460" s="1">
        <v>43528</v>
      </c>
      <c r="AM1460">
        <v>121.56</v>
      </c>
      <c r="AN1460">
        <v>121.85</v>
      </c>
      <c r="AO1460">
        <v>121.18</v>
      </c>
      <c r="AP1460">
        <v>121.56</v>
      </c>
      <c r="AQ1460">
        <v>10272590</v>
      </c>
      <c r="AR1460">
        <f t="shared" si="121"/>
        <v>-2.6255333114538334E-3</v>
      </c>
    </row>
    <row r="1461" spans="1:44" x14ac:dyDescent="0.2">
      <c r="A1461" s="1">
        <v>43525</v>
      </c>
      <c r="B1461">
        <v>132.80000000000001</v>
      </c>
      <c r="C1461">
        <v>133.22</v>
      </c>
      <c r="D1461">
        <v>131.76900000000001</v>
      </c>
      <c r="E1461">
        <v>132.79</v>
      </c>
      <c r="F1461">
        <v>242227</v>
      </c>
      <c r="G1461">
        <f t="shared" si="122"/>
        <v>7.1293136139552356E-3</v>
      </c>
      <c r="I1461" s="1">
        <v>43525</v>
      </c>
      <c r="J1461">
        <v>2798.22</v>
      </c>
      <c r="K1461">
        <v>2808.02</v>
      </c>
      <c r="L1461">
        <v>2787.38</v>
      </c>
      <c r="M1461">
        <v>2803.69</v>
      </c>
      <c r="N1461">
        <f t="shared" si="118"/>
        <v>1.750218328056284E-3</v>
      </c>
      <c r="P1461" s="1">
        <v>43525</v>
      </c>
      <c r="Q1461">
        <v>79.55</v>
      </c>
      <c r="R1461">
        <v>79.680000000000007</v>
      </c>
      <c r="S1461">
        <v>79.150000000000006</v>
      </c>
      <c r="T1461">
        <v>79.680000000000007</v>
      </c>
      <c r="U1461">
        <v>1743</v>
      </c>
      <c r="V1461">
        <f t="shared" si="119"/>
        <v>6.5689742294089215E-3</v>
      </c>
      <c r="AE1461" s="1">
        <v>43549</v>
      </c>
      <c r="AF1461">
        <v>2.8820000000000001</v>
      </c>
      <c r="AG1461">
        <v>2.9140000000000001</v>
      </c>
      <c r="AH1461">
        <v>2.8279999999999998</v>
      </c>
      <c r="AI1461">
        <v>2.8639999999999999</v>
      </c>
      <c r="AJ1461">
        <f t="shared" si="120"/>
        <v>-9.8039215686274595E-3</v>
      </c>
      <c r="AL1461" s="1">
        <v>43525</v>
      </c>
      <c r="AM1461">
        <v>123.48</v>
      </c>
      <c r="AN1461">
        <v>123.96</v>
      </c>
      <c r="AO1461">
        <v>121.87</v>
      </c>
      <c r="AP1461">
        <v>121.88</v>
      </c>
      <c r="AQ1461">
        <v>16411740</v>
      </c>
      <c r="AR1461">
        <f t="shared" si="121"/>
        <v>-1.7017501411404141E-2</v>
      </c>
    </row>
    <row r="1462" spans="1:44" x14ac:dyDescent="0.2">
      <c r="A1462" s="1">
        <v>43524</v>
      </c>
      <c r="B1462">
        <v>132.21</v>
      </c>
      <c r="C1462">
        <v>132.43</v>
      </c>
      <c r="D1462">
        <v>131.68</v>
      </c>
      <c r="E1462">
        <v>131.85</v>
      </c>
      <c r="F1462">
        <v>193672</v>
      </c>
      <c r="G1462">
        <f t="shared" si="122"/>
        <v>-3.4013605442178158E-3</v>
      </c>
      <c r="I1462" s="1">
        <v>43524</v>
      </c>
      <c r="J1462">
        <v>2788.11</v>
      </c>
      <c r="K1462">
        <v>2793.73</v>
      </c>
      <c r="L1462">
        <v>2782.51</v>
      </c>
      <c r="M1462">
        <v>2784.49</v>
      </c>
      <c r="N1462">
        <f t="shared" si="118"/>
        <v>2.6593348780057542E-3</v>
      </c>
      <c r="P1462" s="1">
        <v>43524</v>
      </c>
      <c r="Q1462">
        <v>79.3</v>
      </c>
      <c r="R1462">
        <v>79.400000000000006</v>
      </c>
      <c r="S1462">
        <v>79.16</v>
      </c>
      <c r="T1462">
        <v>79.16</v>
      </c>
      <c r="U1462">
        <v>2145</v>
      </c>
      <c r="V1462">
        <f t="shared" si="119"/>
        <v>5.0556117290182054E-4</v>
      </c>
      <c r="AE1462" s="1">
        <v>43546</v>
      </c>
      <c r="AF1462">
        <v>2.9660000000000002</v>
      </c>
      <c r="AG1462">
        <v>2.9670000000000001</v>
      </c>
      <c r="AH1462">
        <v>2.8559999999999999</v>
      </c>
      <c r="AI1462">
        <v>2.8740000000000001</v>
      </c>
      <c r="AJ1462">
        <f t="shared" si="120"/>
        <v>-3.2520325203252064E-2</v>
      </c>
      <c r="AL1462" s="1">
        <v>43524</v>
      </c>
      <c r="AM1462">
        <v>124.71</v>
      </c>
      <c r="AN1462">
        <v>124.71</v>
      </c>
      <c r="AO1462">
        <v>123.98</v>
      </c>
      <c r="AP1462">
        <v>123.99</v>
      </c>
      <c r="AQ1462">
        <v>7811731</v>
      </c>
      <c r="AR1462">
        <f t="shared" si="121"/>
        <v>-5.6139225278691385E-3</v>
      </c>
    </row>
    <row r="1463" spans="1:44" x14ac:dyDescent="0.2">
      <c r="A1463" s="1">
        <v>43523</v>
      </c>
      <c r="B1463">
        <v>131.74</v>
      </c>
      <c r="C1463">
        <v>132.4229</v>
      </c>
      <c r="D1463">
        <v>131.53129999999999</v>
      </c>
      <c r="E1463">
        <v>132.30000000000001</v>
      </c>
      <c r="F1463">
        <v>217757</v>
      </c>
      <c r="G1463">
        <f t="shared" si="122"/>
        <v>1.4381954431912627E-3</v>
      </c>
      <c r="I1463" s="1">
        <v>43523</v>
      </c>
      <c r="J1463">
        <v>2787.5</v>
      </c>
      <c r="K1463">
        <v>2795.76</v>
      </c>
      <c r="L1463">
        <v>2775.13</v>
      </c>
      <c r="M1463">
        <v>2792.38</v>
      </c>
      <c r="N1463">
        <f t="shared" si="118"/>
        <v>-5.1407615066660301E-3</v>
      </c>
      <c r="P1463" s="1">
        <v>43523</v>
      </c>
      <c r="Q1463">
        <v>79</v>
      </c>
      <c r="R1463">
        <v>79.12</v>
      </c>
      <c r="S1463">
        <v>78.680000000000007</v>
      </c>
      <c r="T1463">
        <v>79.12</v>
      </c>
      <c r="U1463">
        <v>821</v>
      </c>
      <c r="V1463">
        <f t="shared" si="119"/>
        <v>2.4071962498416026E-3</v>
      </c>
      <c r="AE1463" s="1">
        <v>43545</v>
      </c>
      <c r="AF1463">
        <v>2.9729999999999999</v>
      </c>
      <c r="AG1463">
        <v>2.9769999999999999</v>
      </c>
      <c r="AH1463">
        <v>2.952</v>
      </c>
      <c r="AI1463">
        <v>2.9689999999999999</v>
      </c>
      <c r="AJ1463">
        <f t="shared" si="120"/>
        <v>-4.0485829959514205E-3</v>
      </c>
      <c r="AL1463" s="1">
        <v>43523</v>
      </c>
      <c r="AM1463">
        <v>125.17</v>
      </c>
      <c r="AN1463">
        <v>125.226</v>
      </c>
      <c r="AO1463">
        <v>124.4</v>
      </c>
      <c r="AP1463">
        <v>124.69</v>
      </c>
      <c r="AQ1463">
        <v>7935647</v>
      </c>
      <c r="AR1463">
        <f t="shared" si="121"/>
        <v>-7.0871157827679613E-3</v>
      </c>
    </row>
    <row r="1464" spans="1:44" x14ac:dyDescent="0.2">
      <c r="A1464" s="1">
        <v>43522</v>
      </c>
      <c r="B1464">
        <v>132.91999999999999</v>
      </c>
      <c r="C1464">
        <v>133.2099</v>
      </c>
      <c r="D1464">
        <v>132.08000000000001</v>
      </c>
      <c r="E1464">
        <v>132.11000000000001</v>
      </c>
      <c r="F1464">
        <v>252161</v>
      </c>
      <c r="G1464">
        <f t="shared" si="122"/>
        <v>-7.5125835774922985E-3</v>
      </c>
      <c r="I1464" s="1">
        <v>43522</v>
      </c>
      <c r="J1464">
        <v>2792.36</v>
      </c>
      <c r="K1464">
        <v>2803.12</v>
      </c>
      <c r="L1464">
        <v>2789.47</v>
      </c>
      <c r="M1464">
        <v>2793.9</v>
      </c>
      <c r="N1464">
        <f t="shared" si="118"/>
        <v>-1.9749623433357481E-3</v>
      </c>
      <c r="P1464" s="1">
        <v>43522</v>
      </c>
      <c r="Q1464">
        <v>78.959999999999994</v>
      </c>
      <c r="R1464">
        <v>79.06</v>
      </c>
      <c r="S1464">
        <v>78.739999999999995</v>
      </c>
      <c r="T1464">
        <v>78.930000000000007</v>
      </c>
      <c r="U1464">
        <v>2849</v>
      </c>
      <c r="V1464">
        <f t="shared" si="119"/>
        <v>-2.1491782553727879E-3</v>
      </c>
      <c r="AE1464" s="1">
        <v>43544</v>
      </c>
      <c r="AF1464">
        <v>3.0249999999999999</v>
      </c>
      <c r="AG1464">
        <v>3.028</v>
      </c>
      <c r="AH1464">
        <v>2.964</v>
      </c>
      <c r="AI1464">
        <v>2.9710000000000001</v>
      </c>
      <c r="AJ1464">
        <f t="shared" si="120"/>
        <v>-1.3315579227696417E-2</v>
      </c>
      <c r="AL1464" s="1">
        <v>43522</v>
      </c>
      <c r="AM1464">
        <v>125.33</v>
      </c>
      <c r="AN1464">
        <v>125.61709999999999</v>
      </c>
      <c r="AO1464">
        <v>125.05</v>
      </c>
      <c r="AP1464">
        <v>125.58</v>
      </c>
      <c r="AQ1464">
        <v>5153511</v>
      </c>
      <c r="AR1464">
        <f t="shared" si="121"/>
        <v>1.6750418760468513E-3</v>
      </c>
    </row>
    <row r="1465" spans="1:44" x14ac:dyDescent="0.2">
      <c r="A1465" s="1">
        <v>43521</v>
      </c>
      <c r="B1465">
        <v>134.02000000000001</v>
      </c>
      <c r="C1465">
        <v>134.15</v>
      </c>
      <c r="D1465">
        <v>132.97999999999999</v>
      </c>
      <c r="E1465">
        <v>133.11000000000001</v>
      </c>
      <c r="F1465">
        <v>275040</v>
      </c>
      <c r="G1465">
        <f t="shared" si="122"/>
        <v>-2.5477707006367556E-3</v>
      </c>
      <c r="I1465" s="1">
        <v>43521</v>
      </c>
      <c r="J1465">
        <v>2804.35</v>
      </c>
      <c r="K1465">
        <v>2813.49</v>
      </c>
      <c r="L1465">
        <v>2794.99</v>
      </c>
      <c r="M1465">
        <v>2796.11</v>
      </c>
      <c r="N1465">
        <f t="shared" si="118"/>
        <v>5.7140595370459082E-3</v>
      </c>
      <c r="P1465" s="1">
        <v>43521</v>
      </c>
      <c r="Q1465">
        <v>79.5</v>
      </c>
      <c r="R1465">
        <v>79.5</v>
      </c>
      <c r="S1465">
        <v>79.099999999999994</v>
      </c>
      <c r="T1465">
        <v>79.099999999999994</v>
      </c>
      <c r="U1465">
        <v>7246</v>
      </c>
      <c r="V1465">
        <f t="shared" si="119"/>
        <v>-2.5278058645108987E-4</v>
      </c>
      <c r="AE1465" s="1">
        <v>43543</v>
      </c>
      <c r="AF1465">
        <v>3.0150000000000001</v>
      </c>
      <c r="AG1465">
        <v>3.0510000000000002</v>
      </c>
      <c r="AH1465">
        <v>3.004</v>
      </c>
      <c r="AI1465">
        <v>3.0270000000000001</v>
      </c>
      <c r="AJ1465">
        <f t="shared" si="120"/>
        <v>-6.6533599467723877E-4</v>
      </c>
      <c r="AL1465" s="1">
        <v>43521</v>
      </c>
      <c r="AM1465">
        <v>125.78</v>
      </c>
      <c r="AN1465">
        <v>125.9</v>
      </c>
      <c r="AO1465">
        <v>125.23</v>
      </c>
      <c r="AP1465">
        <v>125.37</v>
      </c>
      <c r="AQ1465">
        <v>4882615</v>
      </c>
      <c r="AR1465">
        <f t="shared" si="121"/>
        <v>-1.035856573705143E-3</v>
      </c>
    </row>
    <row r="1466" spans="1:44" x14ac:dyDescent="0.2">
      <c r="A1466" s="1">
        <v>43518</v>
      </c>
      <c r="B1466">
        <v>132.97999999999999</v>
      </c>
      <c r="C1466">
        <v>133.5744</v>
      </c>
      <c r="D1466">
        <v>132.8348</v>
      </c>
      <c r="E1466">
        <v>133.44999999999999</v>
      </c>
      <c r="F1466">
        <v>214125</v>
      </c>
      <c r="G1466">
        <f t="shared" si="122"/>
        <v>6.5620757278622424E-3</v>
      </c>
      <c r="I1466" s="1">
        <v>43518</v>
      </c>
      <c r="J1466">
        <v>2780.67</v>
      </c>
      <c r="K1466">
        <v>2794.2</v>
      </c>
      <c r="L1466">
        <v>2779.11</v>
      </c>
      <c r="M1466">
        <v>2792.67</v>
      </c>
      <c r="N1466">
        <f t="shared" si="118"/>
        <v>5.2666799298258108E-3</v>
      </c>
      <c r="P1466" s="1">
        <v>43518</v>
      </c>
      <c r="Q1466">
        <v>78.73</v>
      </c>
      <c r="R1466">
        <v>79.12</v>
      </c>
      <c r="S1466">
        <v>78.73</v>
      </c>
      <c r="T1466">
        <v>79.12</v>
      </c>
      <c r="U1466">
        <v>4520</v>
      </c>
      <c r="V1466">
        <f t="shared" si="119"/>
        <v>1.1118210862619866E-2</v>
      </c>
      <c r="AE1466" s="1">
        <v>43542</v>
      </c>
      <c r="AF1466">
        <v>3.0139999999999998</v>
      </c>
      <c r="AG1466">
        <v>3.0329999999999999</v>
      </c>
      <c r="AH1466">
        <v>3.0059999999999998</v>
      </c>
      <c r="AI1466">
        <v>3.0190000000000001</v>
      </c>
      <c r="AJ1466">
        <f t="shared" si="120"/>
        <v>6.6577896138474688E-4</v>
      </c>
      <c r="AL1466" s="1">
        <v>43518</v>
      </c>
      <c r="AM1466">
        <v>125.53</v>
      </c>
      <c r="AN1466">
        <v>125.95</v>
      </c>
      <c r="AO1466">
        <v>125.39</v>
      </c>
      <c r="AP1466">
        <v>125.5</v>
      </c>
      <c r="AQ1466">
        <v>5439375</v>
      </c>
      <c r="AR1466">
        <f t="shared" si="121"/>
        <v>3.5985605757697151E-3</v>
      </c>
    </row>
    <row r="1467" spans="1:44" x14ac:dyDescent="0.2">
      <c r="A1467" s="1">
        <v>43517</v>
      </c>
      <c r="B1467">
        <v>132.63999999999999</v>
      </c>
      <c r="C1467">
        <v>132.792</v>
      </c>
      <c r="D1467">
        <v>132.05000000000001</v>
      </c>
      <c r="E1467">
        <v>132.58000000000001</v>
      </c>
      <c r="F1467">
        <v>368461</v>
      </c>
      <c r="G1467">
        <f t="shared" si="122"/>
        <v>-2.4828831540138745E-3</v>
      </c>
      <c r="I1467" s="1">
        <v>43517</v>
      </c>
      <c r="J1467">
        <v>2780.24</v>
      </c>
      <c r="K1467">
        <v>2781.58</v>
      </c>
      <c r="L1467">
        <v>2764.55</v>
      </c>
      <c r="M1467">
        <v>2774.88</v>
      </c>
      <c r="N1467">
        <f t="shared" si="118"/>
        <v>-3.4281882872035079E-3</v>
      </c>
      <c r="P1467" s="1">
        <v>43517</v>
      </c>
      <c r="Q1467">
        <v>78.16</v>
      </c>
      <c r="R1467">
        <v>78.290000000000006</v>
      </c>
      <c r="S1467">
        <v>78</v>
      </c>
      <c r="T1467">
        <v>78.25</v>
      </c>
      <c r="U1467">
        <v>3257</v>
      </c>
      <c r="V1467">
        <f t="shared" si="119"/>
        <v>-8.9376915219603148E-4</v>
      </c>
      <c r="AE1467" s="1">
        <v>43539</v>
      </c>
      <c r="AF1467">
        <v>3.044</v>
      </c>
      <c r="AG1467">
        <v>3.0510000000000002</v>
      </c>
      <c r="AH1467">
        <v>3.004</v>
      </c>
      <c r="AI1467">
        <v>3.0139999999999998</v>
      </c>
      <c r="AJ1467">
        <f t="shared" si="120"/>
        <v>-1.6616816218012276E-3</v>
      </c>
      <c r="AL1467" s="1">
        <v>43517</v>
      </c>
      <c r="AM1467">
        <v>126.15</v>
      </c>
      <c r="AN1467">
        <v>126.22</v>
      </c>
      <c r="AO1467">
        <v>125.05</v>
      </c>
      <c r="AP1467">
        <v>125.05</v>
      </c>
      <c r="AQ1467">
        <v>8634596</v>
      </c>
      <c r="AR1467">
        <f t="shared" si="121"/>
        <v>-1.1306135357368808E-2</v>
      </c>
    </row>
    <row r="1468" spans="1:44" x14ac:dyDescent="0.2">
      <c r="A1468" s="1">
        <v>43516</v>
      </c>
      <c r="B1468">
        <v>132.26</v>
      </c>
      <c r="C1468">
        <v>133.05000000000001</v>
      </c>
      <c r="D1468">
        <v>132</v>
      </c>
      <c r="E1468">
        <v>132.91</v>
      </c>
      <c r="F1468">
        <v>294547</v>
      </c>
      <c r="G1468">
        <f t="shared" si="122"/>
        <v>5.3706505295008167E-3</v>
      </c>
      <c r="I1468" s="1">
        <v>43516</v>
      </c>
      <c r="J1468">
        <v>2779.05</v>
      </c>
      <c r="K1468">
        <v>2789.88</v>
      </c>
      <c r="L1468">
        <v>2774.06</v>
      </c>
      <c r="M1468">
        <v>2784.7</v>
      </c>
      <c r="N1468">
        <f t="shared" si="118"/>
        <v>2.4464367666561806E-3</v>
      </c>
      <c r="P1468" s="1">
        <v>43516</v>
      </c>
      <c r="Q1468">
        <v>78.39</v>
      </c>
      <c r="R1468">
        <v>78.45</v>
      </c>
      <c r="S1468">
        <v>78.319999999999993</v>
      </c>
      <c r="T1468">
        <v>78.319999999999993</v>
      </c>
      <c r="U1468">
        <v>2236</v>
      </c>
      <c r="V1468">
        <f t="shared" si="119"/>
        <v>-8.9297104222486781E-4</v>
      </c>
      <c r="AE1468" s="1">
        <v>43538</v>
      </c>
      <c r="AF1468">
        <v>3.016</v>
      </c>
      <c r="AG1468">
        <v>3.048</v>
      </c>
      <c r="AH1468">
        <v>3.0089999999999999</v>
      </c>
      <c r="AI1468">
        <v>3.0470000000000002</v>
      </c>
      <c r="AJ1468">
        <f t="shared" si="120"/>
        <v>7.0281124497991662E-3</v>
      </c>
      <c r="AL1468" s="1">
        <v>43516</v>
      </c>
      <c r="AM1468">
        <v>127</v>
      </c>
      <c r="AN1468">
        <v>127.21</v>
      </c>
      <c r="AO1468">
        <v>126.31</v>
      </c>
      <c r="AP1468">
        <v>126.48</v>
      </c>
      <c r="AQ1468">
        <v>8889665</v>
      </c>
      <c r="AR1468">
        <f t="shared" si="121"/>
        <v>-1.7363851617995174E-3</v>
      </c>
    </row>
    <row r="1469" spans="1:44" x14ac:dyDescent="0.2">
      <c r="A1469" s="1">
        <v>43515</v>
      </c>
      <c r="B1469">
        <v>131.35</v>
      </c>
      <c r="C1469">
        <v>132.548</v>
      </c>
      <c r="D1469">
        <v>131.1968</v>
      </c>
      <c r="E1469">
        <v>132.19999999999999</v>
      </c>
      <c r="F1469">
        <v>298360</v>
      </c>
      <c r="G1469">
        <f t="shared" si="122"/>
        <v>3.2632617439476235E-3</v>
      </c>
      <c r="I1469" s="1">
        <v>43515</v>
      </c>
      <c r="J1469">
        <v>2769.28</v>
      </c>
      <c r="K1469">
        <v>2787.33</v>
      </c>
      <c r="L1469">
        <v>2767.29</v>
      </c>
      <c r="M1469">
        <v>2779.76</v>
      </c>
      <c r="N1469">
        <f t="shared" si="118"/>
        <v>2.5541257281976142E-3</v>
      </c>
      <c r="P1469" s="1">
        <v>43515</v>
      </c>
      <c r="Q1469">
        <v>78.349999999999994</v>
      </c>
      <c r="R1469">
        <v>78.53</v>
      </c>
      <c r="S1469">
        <v>78.33</v>
      </c>
      <c r="T1469">
        <v>78.39</v>
      </c>
      <c r="U1469">
        <v>2214</v>
      </c>
      <c r="V1469">
        <f t="shared" si="119"/>
        <v>1.4052120592743923E-3</v>
      </c>
      <c r="AE1469" s="1">
        <v>43537</v>
      </c>
      <c r="AF1469">
        <v>2.988</v>
      </c>
      <c r="AG1469">
        <v>3.02</v>
      </c>
      <c r="AH1469">
        <v>2.988</v>
      </c>
      <c r="AI1469">
        <v>3.0179999999999998</v>
      </c>
      <c r="AJ1469">
        <f t="shared" si="120"/>
        <v>2.0120724346075732E-3</v>
      </c>
      <c r="AL1469" s="1">
        <v>43515</v>
      </c>
      <c r="AM1469">
        <v>125.98</v>
      </c>
      <c r="AN1469">
        <v>126.79</v>
      </c>
      <c r="AO1469">
        <v>125.93</v>
      </c>
      <c r="AP1469">
        <v>126.7</v>
      </c>
      <c r="AQ1469">
        <v>15614030</v>
      </c>
      <c r="AR1469">
        <f t="shared" si="121"/>
        <v>1.5224358974359021E-2</v>
      </c>
    </row>
    <row r="1470" spans="1:44" x14ac:dyDescent="0.2">
      <c r="A1470" s="1">
        <v>43511</v>
      </c>
      <c r="B1470">
        <v>130.94999999999999</v>
      </c>
      <c r="C1470">
        <v>131.93950000000001</v>
      </c>
      <c r="D1470">
        <v>130.85</v>
      </c>
      <c r="E1470">
        <v>131.77000000000001</v>
      </c>
      <c r="F1470">
        <v>297955</v>
      </c>
      <c r="G1470">
        <f t="shared" si="122"/>
        <v>1.1669865642994321E-2</v>
      </c>
      <c r="I1470" s="1">
        <v>43511</v>
      </c>
      <c r="J1470">
        <v>2760.24</v>
      </c>
      <c r="K1470">
        <v>2775.66</v>
      </c>
      <c r="L1470">
        <v>2760.24</v>
      </c>
      <c r="M1470">
        <v>2775.6</v>
      </c>
      <c r="N1470">
        <f t="shared" si="118"/>
        <v>1.0621588075702069E-2</v>
      </c>
      <c r="P1470" s="1">
        <v>43511</v>
      </c>
      <c r="Q1470">
        <v>78.09</v>
      </c>
      <c r="R1470">
        <v>78.28</v>
      </c>
      <c r="S1470">
        <v>78.09</v>
      </c>
      <c r="T1470">
        <v>78.28</v>
      </c>
      <c r="U1470">
        <v>1237</v>
      </c>
      <c r="V1470">
        <f t="shared" si="119"/>
        <v>9.5434614392570904E-3</v>
      </c>
      <c r="AE1470" s="1">
        <v>43536</v>
      </c>
      <c r="AF1470">
        <v>3.04</v>
      </c>
      <c r="AG1470">
        <v>3.0630000000000002</v>
      </c>
      <c r="AH1470">
        <v>2.9820000000000002</v>
      </c>
      <c r="AI1470">
        <v>2.9929999999999999</v>
      </c>
      <c r="AJ1470">
        <f t="shared" si="120"/>
        <v>-8.3139341536414731E-3</v>
      </c>
      <c r="AL1470" s="1">
        <v>43511</v>
      </c>
      <c r="AM1470">
        <v>124.59</v>
      </c>
      <c r="AN1470">
        <v>125</v>
      </c>
      <c r="AO1470">
        <v>124.18</v>
      </c>
      <c r="AP1470">
        <v>124.8</v>
      </c>
      <c r="AQ1470">
        <v>12190100</v>
      </c>
      <c r="AR1470">
        <f t="shared" si="121"/>
        <v>5.964855714976583E-3</v>
      </c>
    </row>
    <row r="1471" spans="1:44" x14ac:dyDescent="0.2">
      <c r="A1471" s="1">
        <v>43510</v>
      </c>
      <c r="B1471">
        <v>129.72999999999999</v>
      </c>
      <c r="C1471">
        <v>130.81</v>
      </c>
      <c r="D1471">
        <v>129.47</v>
      </c>
      <c r="E1471">
        <v>130.25</v>
      </c>
      <c r="F1471">
        <v>288076</v>
      </c>
      <c r="G1471">
        <f t="shared" si="122"/>
        <v>-9.2045716038969508E-4</v>
      </c>
      <c r="I1471" s="1">
        <v>43510</v>
      </c>
      <c r="J1471">
        <v>2743.5</v>
      </c>
      <c r="K1471">
        <v>2757.9</v>
      </c>
      <c r="L1471">
        <v>2731.23</v>
      </c>
      <c r="M1471">
        <v>2745.73</v>
      </c>
      <c r="N1471">
        <f t="shared" si="118"/>
        <v>-6.3304264306218334E-3</v>
      </c>
      <c r="P1471" s="1">
        <v>43510</v>
      </c>
      <c r="Q1471">
        <v>77.2</v>
      </c>
      <c r="R1471">
        <v>77.819999999999993</v>
      </c>
      <c r="S1471">
        <v>77.2</v>
      </c>
      <c r="T1471">
        <v>77.540000000000006</v>
      </c>
      <c r="U1471">
        <v>747</v>
      </c>
      <c r="V1471">
        <f t="shared" si="119"/>
        <v>1.6793695904923093E-3</v>
      </c>
      <c r="AE1471" s="1">
        <v>43535</v>
      </c>
      <c r="AF1471">
        <v>3.0129999999999999</v>
      </c>
      <c r="AG1471">
        <v>3.0449999999999999</v>
      </c>
      <c r="AH1471">
        <v>3.0070000000000001</v>
      </c>
      <c r="AI1471">
        <v>3.03</v>
      </c>
      <c r="AJ1471">
        <f t="shared" si="120"/>
        <v>9.986684420772681E-4</v>
      </c>
      <c r="AL1471" s="1">
        <v>43510</v>
      </c>
      <c r="AM1471">
        <v>123.84</v>
      </c>
      <c r="AN1471">
        <v>124.2</v>
      </c>
      <c r="AO1471">
        <v>123.53</v>
      </c>
      <c r="AP1471">
        <v>124.06</v>
      </c>
      <c r="AQ1471">
        <v>6276529</v>
      </c>
      <c r="AR1471">
        <f t="shared" si="121"/>
        <v>5.5929318310772285E-3</v>
      </c>
    </row>
    <row r="1472" spans="1:44" x14ac:dyDescent="0.2">
      <c r="A1472" s="1">
        <v>43509</v>
      </c>
      <c r="B1472">
        <v>130.1</v>
      </c>
      <c r="C1472">
        <v>130.6405</v>
      </c>
      <c r="D1472">
        <v>129.76</v>
      </c>
      <c r="E1472">
        <v>130.37</v>
      </c>
      <c r="F1472">
        <v>207918</v>
      </c>
      <c r="G1472">
        <f t="shared" si="122"/>
        <v>4.3913713405238303E-3</v>
      </c>
      <c r="I1472" s="1">
        <v>43509</v>
      </c>
      <c r="J1472">
        <v>2750.3</v>
      </c>
      <c r="K1472">
        <v>2761.85</v>
      </c>
      <c r="L1472">
        <v>2748.63</v>
      </c>
      <c r="M1472">
        <v>2753.03</v>
      </c>
      <c r="N1472">
        <f t="shared" si="118"/>
        <v>9.557005961191644E-3</v>
      </c>
      <c r="P1472" s="1">
        <v>43509</v>
      </c>
      <c r="Q1472">
        <v>77.38</v>
      </c>
      <c r="R1472">
        <v>77.569999999999993</v>
      </c>
      <c r="S1472">
        <v>77.11</v>
      </c>
      <c r="T1472">
        <v>77.41</v>
      </c>
      <c r="U1472">
        <v>3298</v>
      </c>
      <c r="V1472">
        <f t="shared" si="119"/>
        <v>1.6821946169771668E-3</v>
      </c>
      <c r="AE1472" s="1">
        <v>43532</v>
      </c>
      <c r="AF1472">
        <v>3.0289999999999999</v>
      </c>
      <c r="AG1472">
        <v>3.0459999999999998</v>
      </c>
      <c r="AH1472">
        <v>3.004</v>
      </c>
      <c r="AI1472">
        <v>3.016</v>
      </c>
      <c r="AJ1472">
        <f t="shared" si="120"/>
        <v>-6.2851472047635217E-3</v>
      </c>
      <c r="AL1472" s="1">
        <v>43509</v>
      </c>
      <c r="AM1472">
        <v>123.84</v>
      </c>
      <c r="AN1472">
        <v>124.55</v>
      </c>
      <c r="AO1472">
        <v>123.31</v>
      </c>
      <c r="AP1472">
        <v>123.37</v>
      </c>
      <c r="AQ1472">
        <v>7640509</v>
      </c>
      <c r="AR1472">
        <f t="shared" si="121"/>
        <v>-3.9560794445341104E-3</v>
      </c>
    </row>
    <row r="1473" spans="1:44" x14ac:dyDescent="0.2">
      <c r="A1473" s="1">
        <v>43508</v>
      </c>
      <c r="B1473">
        <v>129.13999999999999</v>
      </c>
      <c r="C1473">
        <v>129.99</v>
      </c>
      <c r="D1473">
        <v>129.09</v>
      </c>
      <c r="E1473">
        <v>129.80000000000001</v>
      </c>
      <c r="F1473">
        <v>321382</v>
      </c>
      <c r="G1473">
        <f t="shared" si="122"/>
        <v>1.043126264985212E-2</v>
      </c>
      <c r="I1473" s="1">
        <v>43508</v>
      </c>
      <c r="J1473">
        <v>2722.61</v>
      </c>
      <c r="K1473">
        <v>2748.19</v>
      </c>
      <c r="L1473">
        <v>2722.61</v>
      </c>
      <c r="M1473">
        <v>2744.73</v>
      </c>
      <c r="N1473">
        <f t="shared" si="118"/>
        <v>6.9605997507203457E-3</v>
      </c>
      <c r="P1473" s="1">
        <v>43508</v>
      </c>
      <c r="Q1473">
        <v>76.900000000000006</v>
      </c>
      <c r="R1473">
        <v>77.28</v>
      </c>
      <c r="S1473">
        <v>76.900000000000006</v>
      </c>
      <c r="T1473">
        <v>77.28</v>
      </c>
      <c r="U1473">
        <v>2277</v>
      </c>
      <c r="V1473">
        <f t="shared" si="119"/>
        <v>1.1650739625605453E-2</v>
      </c>
      <c r="AE1473" s="1">
        <v>43531</v>
      </c>
      <c r="AF1473">
        <v>3.0670000000000002</v>
      </c>
      <c r="AG1473">
        <v>3.0739999999999998</v>
      </c>
      <c r="AH1473">
        <v>3.0230000000000001</v>
      </c>
      <c r="AI1473">
        <v>3.0259999999999998</v>
      </c>
      <c r="AJ1473">
        <f t="shared" si="120"/>
        <v>-1.0150622134904943E-2</v>
      </c>
      <c r="AL1473" s="1">
        <v>43508</v>
      </c>
      <c r="AM1473">
        <v>123.96</v>
      </c>
      <c r="AN1473">
        <v>124.03</v>
      </c>
      <c r="AO1473">
        <v>123.61</v>
      </c>
      <c r="AP1473">
        <v>123.86</v>
      </c>
      <c r="AQ1473">
        <v>4271869</v>
      </c>
      <c r="AR1473">
        <f t="shared" si="121"/>
        <v>2.1035598705502032E-3</v>
      </c>
    </row>
    <row r="1474" spans="1:44" x14ac:dyDescent="0.2">
      <c r="A1474" s="1">
        <v>43507</v>
      </c>
      <c r="B1474">
        <v>127.99</v>
      </c>
      <c r="C1474">
        <v>128.51</v>
      </c>
      <c r="D1474">
        <v>127.65</v>
      </c>
      <c r="E1474">
        <v>128.46</v>
      </c>
      <c r="F1474">
        <v>375740</v>
      </c>
      <c r="G1474">
        <f t="shared" si="122"/>
        <v>5.7151804587802701E-3</v>
      </c>
      <c r="I1474" s="1">
        <v>43507</v>
      </c>
      <c r="J1474">
        <v>2712.4</v>
      </c>
      <c r="K1474">
        <v>2718.05</v>
      </c>
      <c r="L1474">
        <v>2703.79</v>
      </c>
      <c r="M1474">
        <v>2709.8</v>
      </c>
      <c r="N1474">
        <f t="shared" si="118"/>
        <v>8.1884384916270005E-3</v>
      </c>
      <c r="P1474" s="1">
        <v>43507</v>
      </c>
      <c r="Q1474">
        <v>76.37</v>
      </c>
      <c r="R1474">
        <v>76.41</v>
      </c>
      <c r="S1474">
        <v>76.27</v>
      </c>
      <c r="T1474">
        <v>76.39</v>
      </c>
      <c r="U1474">
        <v>2489</v>
      </c>
      <c r="V1474">
        <f t="shared" si="119"/>
        <v>6.4558629776020398E-3</v>
      </c>
      <c r="AE1474" s="1">
        <v>43530</v>
      </c>
      <c r="AF1474">
        <v>3.081</v>
      </c>
      <c r="AG1474">
        <v>3.09</v>
      </c>
      <c r="AH1474">
        <v>3.0539999999999998</v>
      </c>
      <c r="AI1474">
        <v>3.0710000000000002</v>
      </c>
      <c r="AJ1474">
        <f t="shared" si="120"/>
        <v>-8.7633885102239972E-3</v>
      </c>
      <c r="AL1474" s="1">
        <v>43507</v>
      </c>
      <c r="AM1474">
        <v>123.19</v>
      </c>
      <c r="AN1474">
        <v>123.82</v>
      </c>
      <c r="AO1474">
        <v>123.19</v>
      </c>
      <c r="AP1474">
        <v>123.6</v>
      </c>
      <c r="AQ1474">
        <v>4821904</v>
      </c>
      <c r="AR1474">
        <f t="shared" si="121"/>
        <v>-4.9110377586345658E-3</v>
      </c>
    </row>
    <row r="1475" spans="1:44" x14ac:dyDescent="0.2">
      <c r="A1475" s="1">
        <v>43504</v>
      </c>
      <c r="B1475">
        <v>127.5</v>
      </c>
      <c r="C1475">
        <v>128.19200000000001</v>
      </c>
      <c r="D1475">
        <v>126.83199999999999</v>
      </c>
      <c r="E1475">
        <v>127.73</v>
      </c>
      <c r="F1475">
        <v>231152</v>
      </c>
      <c r="G1475">
        <f t="shared" si="122"/>
        <v>-2.0314087038049138E-3</v>
      </c>
      <c r="I1475" s="1">
        <v>43504</v>
      </c>
      <c r="J1475">
        <v>2692.36</v>
      </c>
      <c r="K1475">
        <v>2708.07</v>
      </c>
      <c r="L1475">
        <v>2681.83</v>
      </c>
      <c r="M1475">
        <v>2707.88</v>
      </c>
      <c r="N1475">
        <f t="shared" si="118"/>
        <v>-2.0206455646272748E-3</v>
      </c>
      <c r="P1475" s="1">
        <v>43504</v>
      </c>
      <c r="Q1475">
        <v>75.14</v>
      </c>
      <c r="R1475">
        <v>75.900000000000006</v>
      </c>
      <c r="S1475">
        <v>75.14</v>
      </c>
      <c r="T1475">
        <v>75.900000000000006</v>
      </c>
      <c r="U1475">
        <v>5530</v>
      </c>
      <c r="V1475">
        <f t="shared" si="119"/>
        <v>7.2992700729928523E-3</v>
      </c>
      <c r="AE1475" s="1">
        <v>43529</v>
      </c>
      <c r="AF1475">
        <v>3.0939999999999999</v>
      </c>
      <c r="AG1475">
        <v>3.1120000000000001</v>
      </c>
      <c r="AH1475">
        <v>3.081</v>
      </c>
      <c r="AI1475">
        <v>3.0840000000000001</v>
      </c>
      <c r="AJ1475">
        <f t="shared" si="120"/>
        <v>-2.2668393782383799E-3</v>
      </c>
      <c r="AL1475" s="1">
        <v>43504</v>
      </c>
      <c r="AM1475">
        <v>124.05</v>
      </c>
      <c r="AN1475">
        <v>124.33</v>
      </c>
      <c r="AO1475">
        <v>123.9799</v>
      </c>
      <c r="AP1475">
        <v>124.21</v>
      </c>
      <c r="AQ1475">
        <v>4235221</v>
      </c>
      <c r="AR1475">
        <f t="shared" si="121"/>
        <v>3.7982867302408184E-3</v>
      </c>
    </row>
    <row r="1476" spans="1:44" x14ac:dyDescent="0.2">
      <c r="A1476" s="1">
        <v>43503</v>
      </c>
      <c r="B1476">
        <v>128.02000000000001</v>
      </c>
      <c r="C1476">
        <v>128.41999999999999</v>
      </c>
      <c r="D1476">
        <v>126.95</v>
      </c>
      <c r="E1476">
        <v>127.99</v>
      </c>
      <c r="F1476">
        <v>245011</v>
      </c>
      <c r="G1476">
        <f t="shared" si="122"/>
        <v>-4.82077598942554E-3</v>
      </c>
      <c r="I1476" s="1">
        <v>43503</v>
      </c>
      <c r="J1476">
        <v>2717.53</v>
      </c>
      <c r="K1476">
        <v>2719.32</v>
      </c>
      <c r="L1476">
        <v>2687.26</v>
      </c>
      <c r="M1476">
        <v>2706.05</v>
      </c>
      <c r="N1476">
        <f t="shared" si="118"/>
        <v>-1.3541838738689084E-2</v>
      </c>
      <c r="P1476" s="1">
        <v>43503</v>
      </c>
      <c r="Q1476">
        <v>74.94</v>
      </c>
      <c r="R1476">
        <v>75.349999999999994</v>
      </c>
      <c r="S1476">
        <v>74.81</v>
      </c>
      <c r="T1476">
        <v>75.349999999999994</v>
      </c>
      <c r="U1476">
        <v>2565</v>
      </c>
      <c r="V1476">
        <f t="shared" si="119"/>
        <v>-5.149194613150259E-3</v>
      </c>
      <c r="AE1476" s="1">
        <v>43528</v>
      </c>
      <c r="AF1476">
        <v>3.13</v>
      </c>
      <c r="AG1476">
        <v>3.1349999999999998</v>
      </c>
      <c r="AH1476">
        <v>3.0880000000000001</v>
      </c>
      <c r="AI1476">
        <v>3.0920000000000001</v>
      </c>
      <c r="AJ1476">
        <f t="shared" si="120"/>
        <v>3.5749106272343584E-3</v>
      </c>
      <c r="AL1476" s="1">
        <v>43503</v>
      </c>
      <c r="AM1476">
        <v>123.8</v>
      </c>
      <c r="AN1476">
        <v>123.95</v>
      </c>
      <c r="AO1476">
        <v>123.4367</v>
      </c>
      <c r="AP1476">
        <v>123.74</v>
      </c>
      <c r="AQ1476">
        <v>5935456</v>
      </c>
      <c r="AR1476">
        <f t="shared" si="121"/>
        <v>2.4303305249513702E-3</v>
      </c>
    </row>
    <row r="1477" spans="1:44" x14ac:dyDescent="0.2">
      <c r="A1477" s="1">
        <v>43502</v>
      </c>
      <c r="B1477">
        <v>128.62</v>
      </c>
      <c r="C1477">
        <v>128.83879999999999</v>
      </c>
      <c r="D1477">
        <v>128.1773</v>
      </c>
      <c r="E1477">
        <v>128.61000000000001</v>
      </c>
      <c r="F1477">
        <v>452989</v>
      </c>
      <c r="G1477">
        <f t="shared" si="122"/>
        <v>-9.3218364017692954E-4</v>
      </c>
      <c r="I1477" s="1">
        <v>43502</v>
      </c>
      <c r="J1477">
        <v>2735.05</v>
      </c>
      <c r="K1477">
        <v>2738.08</v>
      </c>
      <c r="L1477">
        <v>2724.15</v>
      </c>
      <c r="M1477">
        <v>2731.61</v>
      </c>
      <c r="N1477">
        <f t="shared" ref="N1477:N1540" si="123">(L1477-L1478)/L1478</f>
        <v>4.4052378277732202E-5</v>
      </c>
      <c r="P1477" s="1">
        <v>43502</v>
      </c>
      <c r="Q1477">
        <v>75.819999999999993</v>
      </c>
      <c r="R1477">
        <v>75.819999999999993</v>
      </c>
      <c r="S1477">
        <v>75.59</v>
      </c>
      <c r="T1477">
        <v>75.739999999999995</v>
      </c>
      <c r="U1477">
        <v>2474</v>
      </c>
      <c r="V1477">
        <f t="shared" ref="V1477:V1540" si="124">(T1477-T1478)/T1478</f>
        <v>-1.8450184501845094E-3</v>
      </c>
      <c r="AE1477" s="1">
        <v>43525</v>
      </c>
      <c r="AF1477">
        <v>3.0870000000000002</v>
      </c>
      <c r="AG1477">
        <v>3.1360000000000001</v>
      </c>
      <c r="AH1477">
        <v>3.077</v>
      </c>
      <c r="AI1477">
        <v>3.1219999999999999</v>
      </c>
      <c r="AJ1477">
        <f t="shared" ref="AJ1477:AJ1540" si="125">(AH1477-AH1478)/AH1478</f>
        <v>1.1838211114764892E-2</v>
      </c>
      <c r="AL1477" s="1">
        <v>43502</v>
      </c>
      <c r="AM1477">
        <v>124.16</v>
      </c>
      <c r="AN1477">
        <v>124.18989999999999</v>
      </c>
      <c r="AO1477">
        <v>123.4</v>
      </c>
      <c r="AP1477">
        <v>123.44</v>
      </c>
      <c r="AQ1477">
        <v>6595100</v>
      </c>
      <c r="AR1477">
        <f t="shared" ref="AR1477:AR1540" si="126">(AP1477-AP1478)/AP1478</f>
        <v>-6.7589314451239413E-3</v>
      </c>
    </row>
    <row r="1478" spans="1:44" x14ac:dyDescent="0.2">
      <c r="A1478" s="1">
        <v>43501</v>
      </c>
      <c r="B1478">
        <v>128.4</v>
      </c>
      <c r="C1478">
        <v>128.85740000000001</v>
      </c>
      <c r="D1478">
        <v>127.965</v>
      </c>
      <c r="E1478">
        <v>128.72999999999999</v>
      </c>
      <c r="F1478">
        <v>385127</v>
      </c>
      <c r="G1478">
        <f t="shared" si="122"/>
        <v>3.429729519058366E-3</v>
      </c>
      <c r="I1478" s="1">
        <v>43501</v>
      </c>
      <c r="J1478">
        <v>2728.34</v>
      </c>
      <c r="K1478">
        <v>2738.98</v>
      </c>
      <c r="L1478">
        <v>2724.03</v>
      </c>
      <c r="M1478">
        <v>2737.7</v>
      </c>
      <c r="N1478">
        <f t="shared" si="123"/>
        <v>9.3672996757758961E-3</v>
      </c>
      <c r="P1478" s="1">
        <v>43501</v>
      </c>
      <c r="Q1478">
        <v>76.09</v>
      </c>
      <c r="R1478">
        <v>76.09</v>
      </c>
      <c r="S1478">
        <v>75.739999999999995</v>
      </c>
      <c r="T1478">
        <v>75.88</v>
      </c>
      <c r="U1478">
        <v>2302</v>
      </c>
      <c r="V1478">
        <f t="shared" si="124"/>
        <v>3.9693040486900918E-3</v>
      </c>
      <c r="AE1478" s="1">
        <v>43524</v>
      </c>
      <c r="AF1478">
        <v>3.06</v>
      </c>
      <c r="AG1478">
        <v>3.1030000000000002</v>
      </c>
      <c r="AH1478">
        <v>3.0409999999999999</v>
      </c>
      <c r="AI1478">
        <v>3.0819999999999999</v>
      </c>
      <c r="AJ1478">
        <f t="shared" si="125"/>
        <v>1.2654012654012592E-2</v>
      </c>
      <c r="AL1478" s="1">
        <v>43501</v>
      </c>
      <c r="AM1478">
        <v>124.29</v>
      </c>
      <c r="AN1478">
        <v>124.42</v>
      </c>
      <c r="AO1478">
        <v>124.05</v>
      </c>
      <c r="AP1478">
        <v>124.28</v>
      </c>
      <c r="AQ1478">
        <v>6291367</v>
      </c>
      <c r="AR1478">
        <f t="shared" si="126"/>
        <v>2.5814778960955745E-3</v>
      </c>
    </row>
    <row r="1479" spans="1:44" x14ac:dyDescent="0.2">
      <c r="A1479" s="1">
        <v>43500</v>
      </c>
      <c r="B1479">
        <v>127.32</v>
      </c>
      <c r="C1479">
        <v>128.29</v>
      </c>
      <c r="D1479">
        <v>126.67570000000001</v>
      </c>
      <c r="E1479">
        <v>128.29</v>
      </c>
      <c r="F1479">
        <v>449995</v>
      </c>
      <c r="G1479">
        <f t="shared" ref="G1479:G1542" si="127">(E1479-E1480)/E1480</f>
        <v>8.5691823899370217E-3</v>
      </c>
      <c r="I1479" s="1">
        <v>43500</v>
      </c>
      <c r="J1479">
        <v>2706.49</v>
      </c>
      <c r="K1479">
        <v>2724.99</v>
      </c>
      <c r="L1479">
        <v>2698.75</v>
      </c>
      <c r="M1479">
        <v>2724.87</v>
      </c>
      <c r="N1479">
        <f t="shared" si="123"/>
        <v>6.9339384770545623E-4</v>
      </c>
      <c r="P1479" s="1">
        <v>43500</v>
      </c>
      <c r="Q1479">
        <v>75.17</v>
      </c>
      <c r="R1479">
        <v>75.58</v>
      </c>
      <c r="S1479">
        <v>75.03</v>
      </c>
      <c r="T1479">
        <v>75.58</v>
      </c>
      <c r="U1479">
        <v>1927</v>
      </c>
      <c r="V1479">
        <f t="shared" si="124"/>
        <v>7.4646760863769967E-3</v>
      </c>
      <c r="AE1479" s="1">
        <v>43523</v>
      </c>
      <c r="AF1479">
        <v>3.0059999999999998</v>
      </c>
      <c r="AG1479">
        <v>3.0750000000000002</v>
      </c>
      <c r="AH1479">
        <v>3.0030000000000001</v>
      </c>
      <c r="AI1479">
        <v>3.0659999999999998</v>
      </c>
      <c r="AJ1479">
        <f t="shared" si="125"/>
        <v>-6.6555740432604985E-4</v>
      </c>
      <c r="AL1479" s="1">
        <v>43500</v>
      </c>
      <c r="AM1479">
        <v>123.99</v>
      </c>
      <c r="AN1479">
        <v>124.29</v>
      </c>
      <c r="AO1479">
        <v>123.82</v>
      </c>
      <c r="AP1479">
        <v>123.96</v>
      </c>
      <c r="AQ1479">
        <v>6879187</v>
      </c>
      <c r="AR1479">
        <f t="shared" si="126"/>
        <v>-4.3373493975904119E-3</v>
      </c>
    </row>
    <row r="1480" spans="1:44" x14ac:dyDescent="0.2">
      <c r="A1480" s="1">
        <v>43497</v>
      </c>
      <c r="B1480">
        <v>127.03</v>
      </c>
      <c r="C1480">
        <v>127.4306</v>
      </c>
      <c r="D1480">
        <v>126.60769999999999</v>
      </c>
      <c r="E1480">
        <v>127.2</v>
      </c>
      <c r="F1480">
        <v>418017</v>
      </c>
      <c r="G1480">
        <f t="shared" si="127"/>
        <v>3.2336935089517832E-3</v>
      </c>
      <c r="I1480" s="1">
        <v>43497</v>
      </c>
      <c r="J1480">
        <v>2702.32</v>
      </c>
      <c r="K1480">
        <v>2716.66</v>
      </c>
      <c r="L1480">
        <v>2696.88</v>
      </c>
      <c r="M1480">
        <v>2706.53</v>
      </c>
      <c r="N1480">
        <f t="shared" si="123"/>
        <v>6.8056670337670157E-3</v>
      </c>
      <c r="P1480" s="1">
        <v>43497</v>
      </c>
      <c r="Q1480">
        <v>75.290000000000006</v>
      </c>
      <c r="R1480">
        <v>75.290000000000006</v>
      </c>
      <c r="S1480">
        <v>74.77</v>
      </c>
      <c r="T1480">
        <v>75.02</v>
      </c>
      <c r="U1480">
        <v>2969</v>
      </c>
      <c r="V1480">
        <f t="shared" si="124"/>
        <v>4.0005334044540791E-4</v>
      </c>
      <c r="AE1480" s="1">
        <v>43522</v>
      </c>
      <c r="AF1480">
        <v>3.0230000000000001</v>
      </c>
      <c r="AG1480">
        <v>3.0350000000000001</v>
      </c>
      <c r="AH1480">
        <v>3.0049999999999999</v>
      </c>
      <c r="AI1480">
        <v>3.0059999999999998</v>
      </c>
      <c r="AJ1480">
        <f t="shared" si="125"/>
        <v>-3.9774610540271827E-3</v>
      </c>
      <c r="AL1480" s="1">
        <v>43497</v>
      </c>
      <c r="AM1480">
        <v>124.89</v>
      </c>
      <c r="AN1480">
        <v>125.05</v>
      </c>
      <c r="AO1480">
        <v>124.37</v>
      </c>
      <c r="AP1480">
        <v>124.5</v>
      </c>
      <c r="AQ1480">
        <v>12485500</v>
      </c>
      <c r="AR1480">
        <f t="shared" si="126"/>
        <v>-2.004008016032064E-3</v>
      </c>
    </row>
    <row r="1481" spans="1:44" x14ac:dyDescent="0.2">
      <c r="A1481" s="1">
        <v>43496</v>
      </c>
      <c r="B1481">
        <v>126.15</v>
      </c>
      <c r="C1481">
        <v>126.878</v>
      </c>
      <c r="D1481">
        <v>125.82</v>
      </c>
      <c r="E1481">
        <v>126.79</v>
      </c>
      <c r="F1481">
        <v>397370</v>
      </c>
      <c r="G1481">
        <f t="shared" si="127"/>
        <v>3.8796516231196288E-3</v>
      </c>
      <c r="I1481" s="1">
        <v>43496</v>
      </c>
      <c r="J1481">
        <v>2685.49</v>
      </c>
      <c r="K1481">
        <v>2708.95</v>
      </c>
      <c r="L1481">
        <v>2678.65</v>
      </c>
      <c r="M1481">
        <v>2704.1</v>
      </c>
      <c r="N1481">
        <f t="shared" si="123"/>
        <v>1.1444905110371004E-2</v>
      </c>
      <c r="P1481" s="1">
        <v>43496</v>
      </c>
      <c r="Q1481">
        <v>74.900000000000006</v>
      </c>
      <c r="R1481">
        <v>74.989999999999995</v>
      </c>
      <c r="S1481">
        <v>74.64</v>
      </c>
      <c r="T1481">
        <v>74.989999999999995</v>
      </c>
      <c r="U1481">
        <v>1371</v>
      </c>
      <c r="V1481">
        <f t="shared" si="124"/>
        <v>1.5986993632299044E-2</v>
      </c>
      <c r="AE1481" s="1">
        <v>43521</v>
      </c>
      <c r="AF1481">
        <v>3.0219999999999998</v>
      </c>
      <c r="AG1481">
        <v>3.0489999999999999</v>
      </c>
      <c r="AH1481">
        <v>3.0169999999999999</v>
      </c>
      <c r="AI1481">
        <v>3.03</v>
      </c>
      <c r="AJ1481">
        <f t="shared" si="125"/>
        <v>7.0093457943924929E-3</v>
      </c>
      <c r="AL1481" s="1">
        <v>43496</v>
      </c>
      <c r="AM1481">
        <v>125.18</v>
      </c>
      <c r="AN1481">
        <v>125.23</v>
      </c>
      <c r="AO1481">
        <v>124.62</v>
      </c>
      <c r="AP1481">
        <v>124.75</v>
      </c>
      <c r="AQ1481">
        <v>10209520</v>
      </c>
      <c r="AR1481">
        <f t="shared" si="126"/>
        <v>4.8119335953165671E-4</v>
      </c>
    </row>
    <row r="1482" spans="1:44" x14ac:dyDescent="0.2">
      <c r="A1482" s="1">
        <v>43495</v>
      </c>
      <c r="B1482">
        <v>125.8</v>
      </c>
      <c r="C1482">
        <v>126.9</v>
      </c>
      <c r="D1482">
        <v>124.9</v>
      </c>
      <c r="E1482">
        <v>126.3</v>
      </c>
      <c r="F1482">
        <v>253941</v>
      </c>
      <c r="G1482">
        <f t="shared" si="127"/>
        <v>7.6591670655815677E-3</v>
      </c>
      <c r="I1482" s="1">
        <v>43495</v>
      </c>
      <c r="J1482">
        <v>2653.62</v>
      </c>
      <c r="K1482">
        <v>2690.44</v>
      </c>
      <c r="L1482">
        <v>2648.34</v>
      </c>
      <c r="M1482">
        <v>2681.05</v>
      </c>
      <c r="N1482">
        <f t="shared" si="123"/>
        <v>6.5715208756960009E-3</v>
      </c>
      <c r="P1482" s="1">
        <v>43495</v>
      </c>
      <c r="Q1482">
        <v>73.2</v>
      </c>
      <c r="R1482">
        <v>74</v>
      </c>
      <c r="S1482">
        <v>73.2</v>
      </c>
      <c r="T1482">
        <v>73.81</v>
      </c>
      <c r="U1482">
        <v>5007</v>
      </c>
      <c r="V1482">
        <f t="shared" si="124"/>
        <v>1.4709925762991578E-2</v>
      </c>
      <c r="AE1482" s="1">
        <v>43518</v>
      </c>
      <c r="AF1482">
        <v>3.0459999999999998</v>
      </c>
      <c r="AG1482">
        <v>3.0470000000000002</v>
      </c>
      <c r="AH1482">
        <v>2.996</v>
      </c>
      <c r="AI1482">
        <v>3.0150000000000001</v>
      </c>
      <c r="AJ1482">
        <f t="shared" si="125"/>
        <v>2.3419203747072994E-3</v>
      </c>
      <c r="AL1482" s="1">
        <v>43495</v>
      </c>
      <c r="AM1482">
        <v>123.91</v>
      </c>
      <c r="AN1482">
        <v>125.07</v>
      </c>
      <c r="AO1482">
        <v>123.7</v>
      </c>
      <c r="AP1482">
        <v>124.69</v>
      </c>
      <c r="AQ1482">
        <v>12103960</v>
      </c>
      <c r="AR1482">
        <f t="shared" si="126"/>
        <v>5.7267301177608785E-3</v>
      </c>
    </row>
    <row r="1483" spans="1:44" x14ac:dyDescent="0.2">
      <c r="A1483" s="1">
        <v>43494</v>
      </c>
      <c r="B1483">
        <v>125.33</v>
      </c>
      <c r="C1483">
        <v>125.7496</v>
      </c>
      <c r="D1483">
        <v>125.02379999999999</v>
      </c>
      <c r="E1483">
        <v>125.34</v>
      </c>
      <c r="F1483">
        <v>326152</v>
      </c>
      <c r="G1483">
        <f t="shared" si="127"/>
        <v>8.7838377385610024E-4</v>
      </c>
      <c r="I1483" s="1">
        <v>43494</v>
      </c>
      <c r="J1483">
        <v>2644.89</v>
      </c>
      <c r="K1483">
        <v>2650.93</v>
      </c>
      <c r="L1483">
        <v>2631.05</v>
      </c>
      <c r="M1483">
        <v>2640</v>
      </c>
      <c r="N1483">
        <f t="shared" si="123"/>
        <v>2.6638110409061672E-3</v>
      </c>
      <c r="P1483" s="1">
        <v>43494</v>
      </c>
      <c r="Q1483">
        <v>73</v>
      </c>
      <c r="R1483">
        <v>73</v>
      </c>
      <c r="S1483">
        <v>72.67</v>
      </c>
      <c r="T1483">
        <v>72.739999999999995</v>
      </c>
      <c r="U1483">
        <v>3609</v>
      </c>
      <c r="V1483">
        <f t="shared" si="124"/>
        <v>-2.4684585847505047E-3</v>
      </c>
      <c r="AE1483" s="1">
        <v>43517</v>
      </c>
      <c r="AF1483">
        <v>2.992</v>
      </c>
      <c r="AG1483">
        <v>3.052</v>
      </c>
      <c r="AH1483">
        <v>2.9889999999999999</v>
      </c>
      <c r="AI1483">
        <v>3.0489999999999999</v>
      </c>
      <c r="AJ1483">
        <f t="shared" si="125"/>
        <v>6.7362748400134785E-3</v>
      </c>
      <c r="AL1483" s="1">
        <v>43494</v>
      </c>
      <c r="AM1483">
        <v>123.71</v>
      </c>
      <c r="AN1483">
        <v>124</v>
      </c>
      <c r="AO1483">
        <v>123.46</v>
      </c>
      <c r="AP1483">
        <v>123.98</v>
      </c>
      <c r="AQ1483">
        <v>11610200</v>
      </c>
      <c r="AR1483">
        <f t="shared" si="126"/>
        <v>5.5965609538486307E-3</v>
      </c>
    </row>
    <row r="1484" spans="1:44" x14ac:dyDescent="0.2">
      <c r="A1484" s="1">
        <v>43493</v>
      </c>
      <c r="B1484">
        <v>124.4</v>
      </c>
      <c r="C1484">
        <v>125.3395</v>
      </c>
      <c r="D1484">
        <v>124.18</v>
      </c>
      <c r="E1484">
        <v>125.23</v>
      </c>
      <c r="F1484">
        <v>581705</v>
      </c>
      <c r="G1484">
        <f t="shared" si="127"/>
        <v>-9.5731950538484518E-4</v>
      </c>
      <c r="I1484" s="1">
        <v>43493</v>
      </c>
      <c r="J1484">
        <v>2644.97</v>
      </c>
      <c r="K1484">
        <v>2644.97</v>
      </c>
      <c r="L1484">
        <v>2624.06</v>
      </c>
      <c r="M1484">
        <v>2643.85</v>
      </c>
      <c r="N1484">
        <f t="shared" si="123"/>
        <v>-1.2520085950935707E-2</v>
      </c>
      <c r="P1484" s="1">
        <v>43493</v>
      </c>
      <c r="Q1484">
        <v>73.02</v>
      </c>
      <c r="R1484">
        <v>73.02</v>
      </c>
      <c r="S1484">
        <v>72.59</v>
      </c>
      <c r="T1484">
        <v>72.92</v>
      </c>
      <c r="U1484">
        <v>2666</v>
      </c>
      <c r="V1484">
        <f t="shared" si="124"/>
        <v>-1.0180534817429076E-2</v>
      </c>
      <c r="AE1484" s="1">
        <v>43516</v>
      </c>
      <c r="AF1484">
        <v>2.9830000000000001</v>
      </c>
      <c r="AG1484">
        <v>3.0150000000000001</v>
      </c>
      <c r="AH1484">
        <v>2.9689999999999999</v>
      </c>
      <c r="AI1484">
        <v>2.9950000000000001</v>
      </c>
      <c r="AJ1484">
        <f t="shared" si="125"/>
        <v>-3.367003367004491E-4</v>
      </c>
      <c r="AL1484" s="1">
        <v>43493</v>
      </c>
      <c r="AM1484">
        <v>122.75</v>
      </c>
      <c r="AN1484">
        <v>123.29</v>
      </c>
      <c r="AO1484">
        <v>122.7178</v>
      </c>
      <c r="AP1484">
        <v>123.29</v>
      </c>
      <c r="AQ1484">
        <v>8522178</v>
      </c>
      <c r="AR1484">
        <f t="shared" si="126"/>
        <v>3.4999186065440896E-3</v>
      </c>
    </row>
    <row r="1485" spans="1:44" x14ac:dyDescent="0.2">
      <c r="A1485" s="1">
        <v>43490</v>
      </c>
      <c r="B1485">
        <v>124.82</v>
      </c>
      <c r="C1485">
        <v>125.62</v>
      </c>
      <c r="D1485">
        <v>124.81</v>
      </c>
      <c r="E1485">
        <v>125.35</v>
      </c>
      <c r="F1485">
        <v>281290</v>
      </c>
      <c r="G1485">
        <f t="shared" si="127"/>
        <v>1.0642586471015021E-2</v>
      </c>
      <c r="I1485" s="1">
        <v>43490</v>
      </c>
      <c r="J1485">
        <v>2657.44</v>
      </c>
      <c r="K1485">
        <v>2672.38</v>
      </c>
      <c r="L1485">
        <v>2657.33</v>
      </c>
      <c r="M1485">
        <v>2664.76</v>
      </c>
      <c r="N1485">
        <f t="shared" si="123"/>
        <v>1.1541638592924924E-2</v>
      </c>
      <c r="P1485" s="1">
        <v>43490</v>
      </c>
      <c r="Q1485">
        <v>73.72</v>
      </c>
      <c r="R1485">
        <v>73.760000000000005</v>
      </c>
      <c r="S1485">
        <v>73.61</v>
      </c>
      <c r="T1485">
        <v>73.67</v>
      </c>
      <c r="U1485">
        <v>1199</v>
      </c>
      <c r="V1485">
        <f t="shared" si="124"/>
        <v>7.108680792891264E-3</v>
      </c>
      <c r="AE1485" s="1">
        <v>43515</v>
      </c>
      <c r="AF1485">
        <v>2.9980000000000002</v>
      </c>
      <c r="AG1485">
        <v>3.0049999999999999</v>
      </c>
      <c r="AH1485">
        <v>2.97</v>
      </c>
      <c r="AI1485">
        <v>2.9790000000000001</v>
      </c>
      <c r="AJ1485">
        <f t="shared" si="125"/>
        <v>-4.3580288300368421E-3</v>
      </c>
      <c r="AL1485" s="1">
        <v>43490</v>
      </c>
      <c r="AM1485">
        <v>122.02</v>
      </c>
      <c r="AN1485">
        <v>122.91</v>
      </c>
      <c r="AO1485">
        <v>122.02</v>
      </c>
      <c r="AP1485">
        <v>122.86</v>
      </c>
      <c r="AQ1485">
        <v>11103310</v>
      </c>
      <c r="AR1485">
        <f t="shared" si="126"/>
        <v>1.4617226856057444E-2</v>
      </c>
    </row>
    <row r="1486" spans="1:44" x14ac:dyDescent="0.2">
      <c r="A1486" s="1">
        <v>43489</v>
      </c>
      <c r="B1486">
        <v>123.11</v>
      </c>
      <c r="C1486">
        <v>124.25</v>
      </c>
      <c r="D1486">
        <v>123.11</v>
      </c>
      <c r="E1486">
        <v>124.03</v>
      </c>
      <c r="F1486">
        <v>295858</v>
      </c>
      <c r="G1486">
        <f t="shared" si="127"/>
        <v>6.9004708556583399E-3</v>
      </c>
      <c r="I1486" s="1">
        <v>43489</v>
      </c>
      <c r="J1486">
        <v>2638.84</v>
      </c>
      <c r="K1486">
        <v>2647.2</v>
      </c>
      <c r="L1486">
        <v>2627.01</v>
      </c>
      <c r="M1486">
        <v>2642.33</v>
      </c>
      <c r="N1486">
        <f t="shared" si="123"/>
        <v>5.4155216888773566E-3</v>
      </c>
      <c r="P1486" s="1">
        <v>43489</v>
      </c>
      <c r="Q1486">
        <v>73.02</v>
      </c>
      <c r="R1486">
        <v>73.150000000000006</v>
      </c>
      <c r="S1486">
        <v>73.010000000000005</v>
      </c>
      <c r="T1486">
        <v>73.150000000000006</v>
      </c>
      <c r="U1486">
        <v>13521</v>
      </c>
      <c r="V1486">
        <f t="shared" si="124"/>
        <v>2.8790786948177678E-3</v>
      </c>
      <c r="AE1486" s="1">
        <v>43511</v>
      </c>
      <c r="AF1486">
        <v>2.9940000000000002</v>
      </c>
      <c r="AG1486">
        <v>3.0259999999999998</v>
      </c>
      <c r="AH1486">
        <v>2.9830000000000001</v>
      </c>
      <c r="AI1486">
        <v>2.9940000000000002</v>
      </c>
      <c r="AJ1486">
        <f t="shared" si="125"/>
        <v>0</v>
      </c>
      <c r="AL1486" s="1">
        <v>43489</v>
      </c>
      <c r="AM1486">
        <v>121.16</v>
      </c>
      <c r="AN1486">
        <v>121.36</v>
      </c>
      <c r="AO1486">
        <v>120.92</v>
      </c>
      <c r="AP1486">
        <v>121.09</v>
      </c>
      <c r="AQ1486">
        <v>5662490</v>
      </c>
      <c r="AR1486">
        <f t="shared" si="126"/>
        <v>-1.5666226912928573E-3</v>
      </c>
    </row>
    <row r="1487" spans="1:44" x14ac:dyDescent="0.2">
      <c r="A1487" s="1">
        <v>43488</v>
      </c>
      <c r="B1487">
        <v>123.76</v>
      </c>
      <c r="C1487">
        <v>124.248</v>
      </c>
      <c r="D1487">
        <v>122.32</v>
      </c>
      <c r="E1487">
        <v>123.18</v>
      </c>
      <c r="F1487">
        <v>294798</v>
      </c>
      <c r="G1487">
        <f t="shared" si="127"/>
        <v>-2.1062864549578008E-3</v>
      </c>
      <c r="I1487" s="1">
        <v>43488</v>
      </c>
      <c r="J1487">
        <v>2643.48</v>
      </c>
      <c r="K1487">
        <v>2653.19</v>
      </c>
      <c r="L1487">
        <v>2612.86</v>
      </c>
      <c r="M1487">
        <v>2638.7</v>
      </c>
      <c r="N1487">
        <f t="shared" si="123"/>
        <v>-1.6849618113529954E-3</v>
      </c>
      <c r="P1487" s="1">
        <v>43488</v>
      </c>
      <c r="Q1487">
        <v>73.5</v>
      </c>
      <c r="R1487">
        <v>73.5</v>
      </c>
      <c r="S1487">
        <v>72.8</v>
      </c>
      <c r="T1487">
        <v>72.94</v>
      </c>
      <c r="U1487">
        <v>1503</v>
      </c>
      <c r="V1487">
        <f t="shared" si="124"/>
        <v>2.7495188342040538E-3</v>
      </c>
      <c r="AE1487" s="1">
        <v>43510</v>
      </c>
      <c r="AF1487">
        <v>3.0270000000000001</v>
      </c>
      <c r="AG1487">
        <v>3.0390000000000001</v>
      </c>
      <c r="AH1487">
        <v>2.9830000000000001</v>
      </c>
      <c r="AI1487">
        <v>2.9980000000000002</v>
      </c>
      <c r="AJ1487">
        <f t="shared" si="125"/>
        <v>-1.1597084161696388E-2</v>
      </c>
      <c r="AL1487" s="1">
        <v>43488</v>
      </c>
      <c r="AM1487">
        <v>120.96</v>
      </c>
      <c r="AN1487">
        <v>121.54</v>
      </c>
      <c r="AO1487">
        <v>120.86</v>
      </c>
      <c r="AP1487">
        <v>121.28</v>
      </c>
      <c r="AQ1487">
        <v>5224918</v>
      </c>
      <c r="AR1487">
        <f t="shared" si="126"/>
        <v>-1.399752984767408E-3</v>
      </c>
    </row>
    <row r="1488" spans="1:44" x14ac:dyDescent="0.2">
      <c r="A1488" s="1">
        <v>43487</v>
      </c>
      <c r="B1488">
        <v>124.55</v>
      </c>
      <c r="C1488">
        <v>124.95</v>
      </c>
      <c r="D1488">
        <v>122.84</v>
      </c>
      <c r="E1488">
        <v>123.44</v>
      </c>
      <c r="F1488">
        <v>668076</v>
      </c>
      <c r="G1488">
        <f t="shared" si="127"/>
        <v>-1.4372404982433706E-2</v>
      </c>
      <c r="I1488" s="1">
        <v>43487</v>
      </c>
      <c r="J1488">
        <v>2657.88</v>
      </c>
      <c r="K1488">
        <v>2657.88</v>
      </c>
      <c r="L1488">
        <v>2617.27</v>
      </c>
      <c r="M1488">
        <v>2632.9</v>
      </c>
      <c r="N1488">
        <f t="shared" si="123"/>
        <v>-1.144819042295226E-2</v>
      </c>
      <c r="P1488" s="1">
        <v>43487</v>
      </c>
      <c r="Q1488">
        <v>73.37</v>
      </c>
      <c r="R1488">
        <v>73.37</v>
      </c>
      <c r="S1488">
        <v>72.739999999999995</v>
      </c>
      <c r="T1488">
        <v>72.739999999999995</v>
      </c>
      <c r="U1488">
        <v>1799</v>
      </c>
      <c r="V1488">
        <f t="shared" si="124"/>
        <v>-1.5563675734199563E-2</v>
      </c>
      <c r="AE1488" s="1">
        <v>43509</v>
      </c>
      <c r="AF1488">
        <v>3.0289999999999999</v>
      </c>
      <c r="AG1488">
        <v>3.0449999999999999</v>
      </c>
      <c r="AH1488">
        <v>3.0179999999999998</v>
      </c>
      <c r="AI1488">
        <v>3.0310000000000001</v>
      </c>
      <c r="AJ1488">
        <f t="shared" si="125"/>
        <v>8.3528232542599105E-3</v>
      </c>
      <c r="AL1488" s="1">
        <v>43487</v>
      </c>
      <c r="AM1488">
        <v>121.18</v>
      </c>
      <c r="AN1488">
        <v>121.5</v>
      </c>
      <c r="AO1488">
        <v>120.9</v>
      </c>
      <c r="AP1488">
        <v>121.45</v>
      </c>
      <c r="AQ1488">
        <v>7896668</v>
      </c>
      <c r="AR1488">
        <f t="shared" si="126"/>
        <v>3.553131713766376E-3</v>
      </c>
    </row>
    <row r="1489" spans="1:44" x14ac:dyDescent="0.2">
      <c r="A1489" s="1">
        <v>43483</v>
      </c>
      <c r="B1489">
        <v>124.39</v>
      </c>
      <c r="C1489">
        <v>125.544</v>
      </c>
      <c r="D1489">
        <v>124.16</v>
      </c>
      <c r="E1489">
        <v>125.24</v>
      </c>
      <c r="F1489">
        <v>694141</v>
      </c>
      <c r="G1489">
        <f t="shared" si="127"/>
        <v>1.1549955577093875E-2</v>
      </c>
      <c r="I1489" s="1">
        <v>43483</v>
      </c>
      <c r="J1489">
        <v>2651.27</v>
      </c>
      <c r="K1489">
        <v>2675.47</v>
      </c>
      <c r="L1489">
        <v>2647.58</v>
      </c>
      <c r="M1489">
        <v>2670.71</v>
      </c>
      <c r="N1489">
        <f t="shared" si="123"/>
        <v>1.5815159839776469E-2</v>
      </c>
      <c r="P1489" s="1">
        <v>43483</v>
      </c>
      <c r="Q1489">
        <v>74.05</v>
      </c>
      <c r="R1489">
        <v>74.05</v>
      </c>
      <c r="S1489">
        <v>73.89</v>
      </c>
      <c r="T1489">
        <v>73.89</v>
      </c>
      <c r="U1489">
        <v>566</v>
      </c>
      <c r="V1489">
        <f t="shared" si="124"/>
        <v>9.288348586258802E-3</v>
      </c>
      <c r="AE1489" s="1">
        <v>43508</v>
      </c>
      <c r="AF1489">
        <v>2.9929999999999999</v>
      </c>
      <c r="AG1489">
        <v>3.0310000000000001</v>
      </c>
      <c r="AH1489">
        <v>2.9929999999999999</v>
      </c>
      <c r="AI1489">
        <v>3.0219999999999998</v>
      </c>
      <c r="AJ1489">
        <f t="shared" si="125"/>
        <v>6.0504201680671573E-3</v>
      </c>
      <c r="AL1489" s="1">
        <v>43483</v>
      </c>
      <c r="AM1489">
        <v>121.23</v>
      </c>
      <c r="AN1489">
        <v>121.515</v>
      </c>
      <c r="AO1489">
        <v>121.02</v>
      </c>
      <c r="AP1489">
        <v>121.02</v>
      </c>
      <c r="AQ1489">
        <v>10896310</v>
      </c>
      <c r="AR1489">
        <f t="shared" si="126"/>
        <v>-8.9263778560314758E-3</v>
      </c>
    </row>
    <row r="1490" spans="1:44" x14ac:dyDescent="0.2">
      <c r="A1490" s="1">
        <v>43482</v>
      </c>
      <c r="B1490">
        <v>122.28</v>
      </c>
      <c r="C1490">
        <v>124.18</v>
      </c>
      <c r="D1490">
        <v>122.28</v>
      </c>
      <c r="E1490">
        <v>123.81</v>
      </c>
      <c r="F1490">
        <v>380326</v>
      </c>
      <c r="G1490">
        <f t="shared" si="127"/>
        <v>9.3755095385619248E-3</v>
      </c>
      <c r="I1490" s="1">
        <v>43482</v>
      </c>
      <c r="J1490">
        <v>2609.2800000000002</v>
      </c>
      <c r="K1490">
        <v>2645.06</v>
      </c>
      <c r="L1490">
        <v>2606.36</v>
      </c>
      <c r="M1490">
        <v>2635.96</v>
      </c>
      <c r="N1490">
        <f t="shared" si="123"/>
        <v>-2.4189720899611545E-3</v>
      </c>
      <c r="P1490" s="1">
        <v>43482</v>
      </c>
      <c r="Q1490">
        <v>72.88</v>
      </c>
      <c r="R1490">
        <v>73.3</v>
      </c>
      <c r="S1490">
        <v>72.84</v>
      </c>
      <c r="T1490">
        <v>73.209999999999994</v>
      </c>
      <c r="U1490">
        <v>1021</v>
      </c>
      <c r="V1490">
        <f t="shared" si="124"/>
        <v>8.6800771562413268E-3</v>
      </c>
      <c r="AE1490" s="1">
        <v>43507</v>
      </c>
      <c r="AF1490">
        <v>2.9790000000000001</v>
      </c>
      <c r="AG1490">
        <v>3.0070000000000001</v>
      </c>
      <c r="AH1490">
        <v>2.9750000000000001</v>
      </c>
      <c r="AI1490">
        <v>2.9929999999999999</v>
      </c>
      <c r="AJ1490">
        <f t="shared" si="125"/>
        <v>1.6835016835016474E-3</v>
      </c>
      <c r="AL1490" s="1">
        <v>43482</v>
      </c>
      <c r="AM1490">
        <v>122.03</v>
      </c>
      <c r="AN1490">
        <v>122.26</v>
      </c>
      <c r="AO1490">
        <v>121.81</v>
      </c>
      <c r="AP1490">
        <v>122.11</v>
      </c>
      <c r="AQ1490">
        <v>8558523</v>
      </c>
      <c r="AR1490">
        <f t="shared" si="126"/>
        <v>-1.3085793735175971E-3</v>
      </c>
    </row>
    <row r="1491" spans="1:44" x14ac:dyDescent="0.2">
      <c r="A1491" s="1">
        <v>43481</v>
      </c>
      <c r="B1491">
        <v>121.76</v>
      </c>
      <c r="C1491">
        <v>122.93</v>
      </c>
      <c r="D1491">
        <v>121.76</v>
      </c>
      <c r="E1491">
        <v>122.66</v>
      </c>
      <c r="F1491">
        <v>947456</v>
      </c>
      <c r="G1491">
        <f t="shared" si="127"/>
        <v>8.3853995396250911E-3</v>
      </c>
      <c r="I1491" s="1">
        <v>43481</v>
      </c>
      <c r="J1491">
        <v>2614.75</v>
      </c>
      <c r="K1491">
        <v>2625.76</v>
      </c>
      <c r="L1491">
        <v>2612.6799999999998</v>
      </c>
      <c r="M1491">
        <v>2616.1</v>
      </c>
      <c r="N1491">
        <f t="shared" si="123"/>
        <v>1.0668832927159463E-2</v>
      </c>
      <c r="P1491" s="1">
        <v>43481</v>
      </c>
      <c r="Q1491">
        <v>72.73</v>
      </c>
      <c r="R1491">
        <v>72.73</v>
      </c>
      <c r="S1491">
        <v>72.44</v>
      </c>
      <c r="T1491">
        <v>72.58</v>
      </c>
      <c r="U1491">
        <v>6668</v>
      </c>
      <c r="V1491">
        <f t="shared" si="124"/>
        <v>2.2093344380005051E-3</v>
      </c>
      <c r="AE1491" s="1">
        <v>43504</v>
      </c>
      <c r="AF1491">
        <v>2.9969999999999999</v>
      </c>
      <c r="AG1491">
        <v>3.0030000000000001</v>
      </c>
      <c r="AH1491">
        <v>2.97</v>
      </c>
      <c r="AI1491">
        <v>2.9750000000000001</v>
      </c>
      <c r="AJ1491">
        <f t="shared" si="125"/>
        <v>-7.0210631895686751E-3</v>
      </c>
      <c r="AL1491" s="1">
        <v>43481</v>
      </c>
      <c r="AM1491">
        <v>122.04</v>
      </c>
      <c r="AN1491">
        <v>122.44</v>
      </c>
      <c r="AO1491">
        <v>122.02</v>
      </c>
      <c r="AP1491">
        <v>122.27</v>
      </c>
      <c r="AQ1491">
        <v>6878137</v>
      </c>
      <c r="AR1491">
        <f t="shared" si="126"/>
        <v>3.1998687233344321E-3</v>
      </c>
    </row>
    <row r="1492" spans="1:44" x14ac:dyDescent="0.2">
      <c r="A1492" s="1">
        <v>43480</v>
      </c>
      <c r="B1492">
        <v>121.21</v>
      </c>
      <c r="C1492">
        <v>121.6605</v>
      </c>
      <c r="D1492">
        <v>120.8085</v>
      </c>
      <c r="E1492">
        <v>121.64</v>
      </c>
      <c r="F1492">
        <v>337348</v>
      </c>
      <c r="G1492">
        <f t="shared" si="127"/>
        <v>4.8740190004130804E-3</v>
      </c>
      <c r="I1492" s="1">
        <v>43480</v>
      </c>
      <c r="J1492">
        <v>2585.1</v>
      </c>
      <c r="K1492">
        <v>2613.08</v>
      </c>
      <c r="L1492">
        <v>2585.1</v>
      </c>
      <c r="M1492">
        <v>2610.3000000000002</v>
      </c>
      <c r="N1492">
        <f t="shared" si="123"/>
        <v>5.7150415692438384E-3</v>
      </c>
      <c r="P1492" s="1">
        <v>43480</v>
      </c>
      <c r="Q1492">
        <v>71.459999999999994</v>
      </c>
      <c r="R1492">
        <v>72.42</v>
      </c>
      <c r="S1492">
        <v>71.459999999999994</v>
      </c>
      <c r="T1492">
        <v>72.42</v>
      </c>
      <c r="U1492">
        <v>3305</v>
      </c>
      <c r="V1492">
        <f t="shared" si="124"/>
        <v>1.4996496145760442E-2</v>
      </c>
      <c r="AE1492" s="1">
        <v>43503</v>
      </c>
      <c r="AF1492">
        <v>3.03</v>
      </c>
      <c r="AG1492">
        <v>3.0329999999999999</v>
      </c>
      <c r="AH1492">
        <v>2.9910000000000001</v>
      </c>
      <c r="AI1492">
        <v>2.996</v>
      </c>
      <c r="AJ1492">
        <f t="shared" si="125"/>
        <v>-5.3209178583305669E-3</v>
      </c>
      <c r="AL1492" s="1">
        <v>43480</v>
      </c>
      <c r="AM1492">
        <v>122.28</v>
      </c>
      <c r="AN1492">
        <v>122.38</v>
      </c>
      <c r="AO1492">
        <v>121.62</v>
      </c>
      <c r="AP1492">
        <v>121.88</v>
      </c>
      <c r="AQ1492">
        <v>7512779</v>
      </c>
      <c r="AR1492">
        <f t="shared" si="126"/>
        <v>-1.720042591530903E-3</v>
      </c>
    </row>
    <row r="1493" spans="1:44" x14ac:dyDescent="0.2">
      <c r="A1493" s="1">
        <v>43479</v>
      </c>
      <c r="B1493">
        <v>121</v>
      </c>
      <c r="C1493">
        <v>121.7959</v>
      </c>
      <c r="D1493">
        <v>120.77</v>
      </c>
      <c r="E1493">
        <v>121.05</v>
      </c>
      <c r="F1493">
        <v>371257</v>
      </c>
      <c r="G1493">
        <f t="shared" si="127"/>
        <v>-5.5044364114360967E-3</v>
      </c>
      <c r="I1493" s="1">
        <v>43479</v>
      </c>
      <c r="J1493">
        <v>2580.31</v>
      </c>
      <c r="K1493">
        <v>2589.3200000000002</v>
      </c>
      <c r="L1493">
        <v>2570.41</v>
      </c>
      <c r="M1493">
        <v>2582.61</v>
      </c>
      <c r="N1493">
        <f t="shared" si="123"/>
        <v>-2.7120353844960953E-3</v>
      </c>
      <c r="P1493" s="1">
        <v>43479</v>
      </c>
      <c r="Q1493">
        <v>71.61</v>
      </c>
      <c r="R1493">
        <v>71.61</v>
      </c>
      <c r="S1493">
        <v>71.349999999999994</v>
      </c>
      <c r="T1493">
        <v>71.349999999999994</v>
      </c>
      <c r="U1493">
        <v>3530</v>
      </c>
      <c r="V1493">
        <f t="shared" si="124"/>
        <v>-9.5780122154360339E-3</v>
      </c>
      <c r="AE1493" s="1">
        <v>43502</v>
      </c>
      <c r="AF1493">
        <v>3.0350000000000001</v>
      </c>
      <c r="AG1493">
        <v>3.0430000000000001</v>
      </c>
      <c r="AH1493">
        <v>3.0070000000000001</v>
      </c>
      <c r="AI1493">
        <v>3.0350000000000001</v>
      </c>
      <c r="AJ1493">
        <f t="shared" si="125"/>
        <v>-3.6447978793902177E-3</v>
      </c>
      <c r="AL1493" s="1">
        <v>43479</v>
      </c>
      <c r="AM1493">
        <v>122.15</v>
      </c>
      <c r="AN1493">
        <v>122.24</v>
      </c>
      <c r="AO1493">
        <v>121.87</v>
      </c>
      <c r="AP1493">
        <v>122.09</v>
      </c>
      <c r="AQ1493">
        <v>6477072</v>
      </c>
      <c r="AR1493">
        <f t="shared" si="126"/>
        <v>2.3809523809524323E-3</v>
      </c>
    </row>
    <row r="1494" spans="1:44" x14ac:dyDescent="0.2">
      <c r="A1494" s="1">
        <v>43476</v>
      </c>
      <c r="B1494">
        <v>121.01</v>
      </c>
      <c r="C1494">
        <v>121.92</v>
      </c>
      <c r="D1494">
        <v>120.72</v>
      </c>
      <c r="E1494">
        <v>121.72</v>
      </c>
      <c r="F1494">
        <v>427172</v>
      </c>
      <c r="G1494">
        <f t="shared" si="127"/>
        <v>2.1406224271365479E-3</v>
      </c>
      <c r="I1494" s="1">
        <v>43476</v>
      </c>
      <c r="J1494">
        <v>2588.11</v>
      </c>
      <c r="K1494">
        <v>2596.27</v>
      </c>
      <c r="L1494">
        <v>2577.4</v>
      </c>
      <c r="M1494">
        <v>2596.2600000000002</v>
      </c>
      <c r="N1494">
        <f t="shared" si="123"/>
        <v>6.0030756980820246E-3</v>
      </c>
      <c r="P1494" s="1">
        <v>43476</v>
      </c>
      <c r="Q1494">
        <v>71.760000000000005</v>
      </c>
      <c r="R1494">
        <v>72.040000000000006</v>
      </c>
      <c r="S1494">
        <v>71.760000000000005</v>
      </c>
      <c r="T1494">
        <v>72.040000000000006</v>
      </c>
      <c r="U1494">
        <v>15148</v>
      </c>
      <c r="V1494">
        <f t="shared" si="124"/>
        <v>-2.7754648903685847E-4</v>
      </c>
      <c r="AE1494" s="1">
        <v>43501</v>
      </c>
      <c r="AF1494">
        <v>3.0489999999999999</v>
      </c>
      <c r="AG1494">
        <v>3.073</v>
      </c>
      <c r="AH1494">
        <v>3.0179999999999998</v>
      </c>
      <c r="AI1494">
        <v>3.032</v>
      </c>
      <c r="AJ1494">
        <f t="shared" si="125"/>
        <v>-2.3140495867768982E-3</v>
      </c>
      <c r="AL1494" s="1">
        <v>43476</v>
      </c>
      <c r="AM1494">
        <v>121.74</v>
      </c>
      <c r="AN1494">
        <v>122.05</v>
      </c>
      <c r="AO1494">
        <v>121.66</v>
      </c>
      <c r="AP1494">
        <v>121.8</v>
      </c>
      <c r="AQ1494">
        <v>8622666</v>
      </c>
      <c r="AR1494">
        <f t="shared" si="126"/>
        <v>1.727115716752971E-3</v>
      </c>
    </row>
    <row r="1495" spans="1:44" x14ac:dyDescent="0.2">
      <c r="A1495" s="1">
        <v>43475</v>
      </c>
      <c r="B1495">
        <v>120.03</v>
      </c>
      <c r="C1495">
        <v>121.48</v>
      </c>
      <c r="D1495">
        <v>119.82</v>
      </c>
      <c r="E1495">
        <v>121.46</v>
      </c>
      <c r="F1495">
        <v>241408</v>
      </c>
      <c r="G1495">
        <f t="shared" si="127"/>
        <v>5.8799171842649585E-3</v>
      </c>
      <c r="I1495" s="1">
        <v>43475</v>
      </c>
      <c r="J1495">
        <v>2573.5100000000002</v>
      </c>
      <c r="K1495">
        <v>2597.8200000000002</v>
      </c>
      <c r="L1495">
        <v>2562.02</v>
      </c>
      <c r="M1495">
        <v>2596.64</v>
      </c>
      <c r="N1495">
        <f t="shared" si="123"/>
        <v>-2.6743068017703723E-3</v>
      </c>
      <c r="P1495" s="1">
        <v>43475</v>
      </c>
      <c r="Q1495">
        <v>71.099999999999994</v>
      </c>
      <c r="R1495">
        <v>72.06</v>
      </c>
      <c r="S1495">
        <v>71.099999999999994</v>
      </c>
      <c r="T1495">
        <v>72.06</v>
      </c>
      <c r="U1495">
        <v>13091</v>
      </c>
      <c r="V1495">
        <f t="shared" si="124"/>
        <v>3.7609694943584902E-3</v>
      </c>
      <c r="AE1495" s="1">
        <v>43500</v>
      </c>
      <c r="AF1495">
        <v>3.03</v>
      </c>
      <c r="AG1495">
        <v>3.0739999999999998</v>
      </c>
      <c r="AH1495">
        <v>3.0249999999999999</v>
      </c>
      <c r="AI1495">
        <v>3.0550000000000002</v>
      </c>
      <c r="AJ1495">
        <f t="shared" si="125"/>
        <v>1.2721794442584469E-2</v>
      </c>
      <c r="AL1495" s="1">
        <v>43475</v>
      </c>
      <c r="AM1495">
        <v>121.98</v>
      </c>
      <c r="AN1495">
        <v>122.179</v>
      </c>
      <c r="AO1495">
        <v>121.57</v>
      </c>
      <c r="AP1495">
        <v>121.59</v>
      </c>
      <c r="AQ1495">
        <v>6672058</v>
      </c>
      <c r="AR1495">
        <f t="shared" si="126"/>
        <v>-5.8866813833701155E-3</v>
      </c>
    </row>
    <row r="1496" spans="1:44" x14ac:dyDescent="0.2">
      <c r="A1496" s="1">
        <v>43474</v>
      </c>
      <c r="B1496">
        <v>120.07</v>
      </c>
      <c r="C1496">
        <v>121.0872</v>
      </c>
      <c r="D1496">
        <v>119.6995</v>
      </c>
      <c r="E1496">
        <v>120.75</v>
      </c>
      <c r="F1496">
        <v>341519</v>
      </c>
      <c r="G1496">
        <f t="shared" si="127"/>
        <v>9.0248182501880027E-3</v>
      </c>
      <c r="I1496" s="1">
        <v>43474</v>
      </c>
      <c r="J1496">
        <v>2580</v>
      </c>
      <c r="K1496">
        <v>2595.3200000000002</v>
      </c>
      <c r="L1496">
        <v>2568.89</v>
      </c>
      <c r="M1496">
        <v>2584.96</v>
      </c>
      <c r="N1496">
        <f t="shared" si="123"/>
        <v>8.3727174237309149E-3</v>
      </c>
      <c r="P1496" s="1">
        <v>43474</v>
      </c>
      <c r="Q1496">
        <v>71.760000000000005</v>
      </c>
      <c r="R1496">
        <v>71.900000000000006</v>
      </c>
      <c r="S1496">
        <v>71.760000000000005</v>
      </c>
      <c r="T1496">
        <v>71.790000000000006</v>
      </c>
      <c r="U1496">
        <v>3077</v>
      </c>
      <c r="V1496">
        <f t="shared" si="124"/>
        <v>7.5789473684211408E-3</v>
      </c>
      <c r="AE1496" s="1">
        <v>43497</v>
      </c>
      <c r="AF1496">
        <v>3.0059999999999998</v>
      </c>
      <c r="AG1496">
        <v>3.0379999999999998</v>
      </c>
      <c r="AH1496">
        <v>2.9870000000000001</v>
      </c>
      <c r="AI1496">
        <v>3.0270000000000001</v>
      </c>
      <c r="AJ1496">
        <f t="shared" si="125"/>
        <v>-6.691201070591435E-4</v>
      </c>
      <c r="AL1496" s="1">
        <v>43474</v>
      </c>
      <c r="AM1496">
        <v>121.45</v>
      </c>
      <c r="AN1496">
        <v>122.33499999999999</v>
      </c>
      <c r="AO1496">
        <v>121.44</v>
      </c>
      <c r="AP1496">
        <v>122.31</v>
      </c>
      <c r="AQ1496">
        <v>10555930</v>
      </c>
      <c r="AR1496">
        <f t="shared" si="126"/>
        <v>6.4181683534929737E-3</v>
      </c>
    </row>
    <row r="1497" spans="1:44" x14ac:dyDescent="0.2">
      <c r="A1497" s="1">
        <v>43473</v>
      </c>
      <c r="B1497">
        <v>118.94</v>
      </c>
      <c r="C1497">
        <v>119.7</v>
      </c>
      <c r="D1497">
        <v>118.16</v>
      </c>
      <c r="E1497">
        <v>119.67</v>
      </c>
      <c r="F1497">
        <v>393439</v>
      </c>
      <c r="G1497">
        <f t="shared" si="127"/>
        <v>1.3722998729352008E-2</v>
      </c>
      <c r="I1497" s="1">
        <v>43473</v>
      </c>
      <c r="J1497">
        <v>2568.11</v>
      </c>
      <c r="K1497">
        <v>2579.8200000000002</v>
      </c>
      <c r="L1497">
        <v>2547.56</v>
      </c>
      <c r="M1497">
        <v>2574.41</v>
      </c>
      <c r="N1497">
        <f t="shared" si="123"/>
        <v>9.1104984630985212E-3</v>
      </c>
      <c r="P1497" s="1">
        <v>43473</v>
      </c>
      <c r="Q1497">
        <v>71.010000000000005</v>
      </c>
      <c r="R1497">
        <v>71.25</v>
      </c>
      <c r="S1497">
        <v>71.010000000000005</v>
      </c>
      <c r="T1497">
        <v>71.25</v>
      </c>
      <c r="U1497">
        <v>1769</v>
      </c>
      <c r="V1497">
        <f t="shared" si="124"/>
        <v>1.3081188681928079E-2</v>
      </c>
      <c r="AE1497" s="1">
        <v>43496</v>
      </c>
      <c r="AF1497">
        <v>3.0350000000000001</v>
      </c>
      <c r="AG1497">
        <v>3.0369999999999999</v>
      </c>
      <c r="AH1497">
        <v>2.9889999999999999</v>
      </c>
      <c r="AI1497">
        <v>2.9969999999999999</v>
      </c>
      <c r="AJ1497">
        <f t="shared" si="125"/>
        <v>-1.2879788639365966E-2</v>
      </c>
      <c r="AL1497" s="1">
        <v>43473</v>
      </c>
      <c r="AM1497">
        <v>121.15</v>
      </c>
      <c r="AN1497">
        <v>121.71</v>
      </c>
      <c r="AO1497">
        <v>121.06</v>
      </c>
      <c r="AP1497">
        <v>121.53</v>
      </c>
      <c r="AQ1497">
        <v>7643363</v>
      </c>
      <c r="AR1497">
        <f t="shared" si="126"/>
        <v>-2.7080256031511429E-3</v>
      </c>
    </row>
    <row r="1498" spans="1:44" x14ac:dyDescent="0.2">
      <c r="A1498" s="1">
        <v>43472</v>
      </c>
      <c r="B1498">
        <v>116.75</v>
      </c>
      <c r="C1498">
        <v>118.91</v>
      </c>
      <c r="D1498">
        <v>116.46</v>
      </c>
      <c r="E1498">
        <v>118.05</v>
      </c>
      <c r="F1498">
        <v>594675</v>
      </c>
      <c r="G1498">
        <f t="shared" si="127"/>
        <v>1.2001714530647162E-2</v>
      </c>
      <c r="I1498" s="1">
        <v>43472</v>
      </c>
      <c r="J1498">
        <v>2535.61</v>
      </c>
      <c r="K1498">
        <v>2566.16</v>
      </c>
      <c r="L1498">
        <v>2524.56</v>
      </c>
      <c r="M1498">
        <v>2549.69</v>
      </c>
      <c r="N1498">
        <f t="shared" si="123"/>
        <v>2.0300444968941095E-2</v>
      </c>
      <c r="P1498" s="1">
        <v>43472</v>
      </c>
      <c r="Q1498">
        <v>69.099999999999994</v>
      </c>
      <c r="R1498">
        <v>70.67</v>
      </c>
      <c r="S1498">
        <v>69.099999999999994</v>
      </c>
      <c r="T1498">
        <v>70.33</v>
      </c>
      <c r="U1498">
        <v>5031</v>
      </c>
      <c r="V1498">
        <f t="shared" si="124"/>
        <v>2.0310459886841596E-2</v>
      </c>
      <c r="AE1498" s="1">
        <v>43495</v>
      </c>
      <c r="AF1498">
        <v>3.044</v>
      </c>
      <c r="AG1498">
        <v>3.0720000000000001</v>
      </c>
      <c r="AH1498">
        <v>3.028</v>
      </c>
      <c r="AI1498">
        <v>3.032</v>
      </c>
      <c r="AJ1498">
        <f t="shared" si="125"/>
        <v>-4.602235371466072E-3</v>
      </c>
      <c r="AL1498" s="1">
        <v>43472</v>
      </c>
      <c r="AM1498">
        <v>122.16</v>
      </c>
      <c r="AN1498">
        <v>122.22</v>
      </c>
      <c r="AO1498">
        <v>121.5731</v>
      </c>
      <c r="AP1498">
        <v>121.86</v>
      </c>
      <c r="AQ1498">
        <v>7473641</v>
      </c>
      <c r="AR1498">
        <f t="shared" si="126"/>
        <v>3.4584980237154293E-3</v>
      </c>
    </row>
    <row r="1499" spans="1:44" x14ac:dyDescent="0.2">
      <c r="A1499" s="1">
        <v>43469</v>
      </c>
      <c r="B1499">
        <v>114.14</v>
      </c>
      <c r="C1499">
        <v>116.89</v>
      </c>
      <c r="D1499">
        <v>114.12</v>
      </c>
      <c r="E1499">
        <v>116.65</v>
      </c>
      <c r="F1499">
        <v>443815</v>
      </c>
      <c r="G1499">
        <f t="shared" si="127"/>
        <v>3.3123726862102638E-2</v>
      </c>
      <c r="I1499" s="1">
        <v>43469</v>
      </c>
      <c r="J1499">
        <v>2474.33</v>
      </c>
      <c r="K1499">
        <v>2538.0700000000002</v>
      </c>
      <c r="L1499">
        <v>2474.33</v>
      </c>
      <c r="M1499">
        <v>2531.94</v>
      </c>
      <c r="N1499">
        <f t="shared" si="123"/>
        <v>1.2426553626082215E-2</v>
      </c>
      <c r="P1499" s="1">
        <v>43469</v>
      </c>
      <c r="Q1499">
        <v>68.099999999999994</v>
      </c>
      <c r="R1499">
        <v>68.930000000000007</v>
      </c>
      <c r="S1499">
        <v>68.099999999999994</v>
      </c>
      <c r="T1499">
        <v>68.930000000000007</v>
      </c>
      <c r="U1499">
        <v>1734</v>
      </c>
      <c r="V1499">
        <f t="shared" si="124"/>
        <v>3.5918244664863243E-2</v>
      </c>
      <c r="AE1499" s="1">
        <v>43494</v>
      </c>
      <c r="AF1499">
        <v>3.0609999999999999</v>
      </c>
      <c r="AG1499">
        <v>3.0739999999999998</v>
      </c>
      <c r="AH1499">
        <v>3.0419999999999998</v>
      </c>
      <c r="AI1499">
        <v>3.0419999999999998</v>
      </c>
      <c r="AJ1499">
        <f t="shared" si="125"/>
        <v>9.8716683119436316E-4</v>
      </c>
      <c r="AL1499" s="1">
        <v>43469</v>
      </c>
      <c r="AM1499">
        <v>121.32</v>
      </c>
      <c r="AN1499">
        <v>121.6</v>
      </c>
      <c r="AO1499">
        <v>120.69</v>
      </c>
      <c r="AP1499">
        <v>121.44</v>
      </c>
      <c r="AQ1499">
        <v>13334370</v>
      </c>
      <c r="AR1499">
        <f t="shared" si="126"/>
        <v>-8.0862533692723105E-3</v>
      </c>
    </row>
    <row r="1500" spans="1:44" x14ac:dyDescent="0.2">
      <c r="A1500" s="1">
        <v>43468</v>
      </c>
      <c r="B1500">
        <v>113.86</v>
      </c>
      <c r="C1500">
        <v>114.61</v>
      </c>
      <c r="D1500">
        <v>112.285</v>
      </c>
      <c r="E1500">
        <v>112.91</v>
      </c>
      <c r="F1500">
        <v>466620</v>
      </c>
      <c r="G1500">
        <f t="shared" si="127"/>
        <v>-1.224739742804659E-2</v>
      </c>
      <c r="I1500" s="1">
        <v>43468</v>
      </c>
      <c r="J1500">
        <v>2491.92</v>
      </c>
      <c r="K1500">
        <v>2493.14</v>
      </c>
      <c r="L1500">
        <v>2443.96</v>
      </c>
      <c r="M1500">
        <v>2447.89</v>
      </c>
      <c r="N1500">
        <f t="shared" si="123"/>
        <v>-9.5279780503916018E-3</v>
      </c>
      <c r="P1500" s="1">
        <v>43468</v>
      </c>
      <c r="Q1500">
        <v>67.290000000000006</v>
      </c>
      <c r="R1500">
        <v>67.290000000000006</v>
      </c>
      <c r="S1500">
        <v>66.540000000000006</v>
      </c>
      <c r="T1500">
        <v>66.540000000000006</v>
      </c>
      <c r="U1500">
        <v>1028</v>
      </c>
      <c r="V1500">
        <f t="shared" si="124"/>
        <v>-2.175830638047618E-2</v>
      </c>
      <c r="AE1500" s="1">
        <v>43493</v>
      </c>
      <c r="AF1500">
        <v>3.0569999999999999</v>
      </c>
      <c r="AG1500">
        <v>3.0720000000000001</v>
      </c>
      <c r="AH1500">
        <v>3.0390000000000001</v>
      </c>
      <c r="AI1500">
        <v>3.0640000000000001</v>
      </c>
      <c r="AJ1500">
        <f t="shared" si="125"/>
        <v>1.3179571663920933E-3</v>
      </c>
      <c r="AL1500" s="1">
        <v>43468</v>
      </c>
      <c r="AM1500">
        <v>121.78</v>
      </c>
      <c r="AN1500">
        <v>122.46</v>
      </c>
      <c r="AO1500">
        <v>121.73</v>
      </c>
      <c r="AP1500">
        <v>122.43</v>
      </c>
      <c r="AQ1500">
        <v>15440840</v>
      </c>
      <c r="AR1500">
        <f t="shared" si="126"/>
        <v>9.0661831368994365E-3</v>
      </c>
    </row>
    <row r="1501" spans="1:44" x14ac:dyDescent="0.2">
      <c r="A1501" s="1">
        <v>43467</v>
      </c>
      <c r="B1501">
        <v>112.6</v>
      </c>
      <c r="C1501">
        <v>114.78</v>
      </c>
      <c r="D1501">
        <v>112.1808</v>
      </c>
      <c r="E1501">
        <v>114.31</v>
      </c>
      <c r="F1501">
        <v>555555</v>
      </c>
      <c r="G1501">
        <f t="shared" si="127"/>
        <v>2.1918288620024549E-3</v>
      </c>
      <c r="I1501" s="1">
        <v>43467</v>
      </c>
      <c r="J1501">
        <v>2476.96</v>
      </c>
      <c r="K1501">
        <v>2519.4899999999998</v>
      </c>
      <c r="L1501">
        <v>2467.4699999999998</v>
      </c>
      <c r="M1501">
        <v>2510.0300000000002</v>
      </c>
      <c r="N1501">
        <f t="shared" si="123"/>
        <v>-6.1824860440951668E-3</v>
      </c>
      <c r="P1501" s="1">
        <v>43467</v>
      </c>
      <c r="Q1501">
        <v>67.47</v>
      </c>
      <c r="R1501">
        <v>68.19</v>
      </c>
      <c r="S1501">
        <v>67.23</v>
      </c>
      <c r="T1501">
        <v>68.02</v>
      </c>
      <c r="U1501">
        <v>2253</v>
      </c>
      <c r="V1501">
        <f t="shared" si="124"/>
        <v>-1.9075568598680801E-3</v>
      </c>
      <c r="AE1501" s="1">
        <v>43490</v>
      </c>
      <c r="AF1501">
        <v>3.0369999999999999</v>
      </c>
      <c r="AG1501">
        <v>3.07</v>
      </c>
      <c r="AH1501">
        <v>3.0350000000000001</v>
      </c>
      <c r="AI1501">
        <v>3.07</v>
      </c>
      <c r="AJ1501">
        <f t="shared" si="125"/>
        <v>2.9742233972241709E-3</v>
      </c>
      <c r="AL1501" s="1">
        <v>43467</v>
      </c>
      <c r="AM1501">
        <v>121.35</v>
      </c>
      <c r="AN1501">
        <v>121.75</v>
      </c>
      <c r="AO1501">
        <v>120.88</v>
      </c>
      <c r="AP1501">
        <v>121.33</v>
      </c>
      <c r="AQ1501">
        <v>12776160</v>
      </c>
      <c r="AR1501">
        <f t="shared" si="126"/>
        <v>6.5979381443297559E-4</v>
      </c>
    </row>
    <row r="1502" spans="1:44" x14ac:dyDescent="0.2">
      <c r="A1502" s="1">
        <v>43465</v>
      </c>
      <c r="B1502">
        <v>113.83</v>
      </c>
      <c r="C1502">
        <v>114.08</v>
      </c>
      <c r="D1502">
        <v>112.28</v>
      </c>
      <c r="E1502">
        <v>114.06</v>
      </c>
      <c r="F1502">
        <v>1844499</v>
      </c>
      <c r="G1502">
        <f t="shared" si="127"/>
        <v>7.4191838897721555E-3</v>
      </c>
      <c r="I1502" s="1">
        <v>43465</v>
      </c>
      <c r="J1502">
        <v>2498.94</v>
      </c>
      <c r="K1502">
        <v>2509.2399999999998</v>
      </c>
      <c r="L1502">
        <v>2482.8200000000002</v>
      </c>
      <c r="M1502">
        <v>2506.85</v>
      </c>
      <c r="N1502">
        <f t="shared" si="123"/>
        <v>4.0155445652658595E-3</v>
      </c>
      <c r="P1502" s="1">
        <v>43465</v>
      </c>
      <c r="Q1502">
        <v>68.23</v>
      </c>
      <c r="R1502">
        <v>68.239999999999995</v>
      </c>
      <c r="S1502">
        <v>67.88</v>
      </c>
      <c r="T1502">
        <v>68.150000000000006</v>
      </c>
      <c r="U1502">
        <v>5087</v>
      </c>
      <c r="V1502">
        <f t="shared" si="124"/>
        <v>8.4344480615567829E-3</v>
      </c>
      <c r="AE1502" s="1">
        <v>43489</v>
      </c>
      <c r="AF1502">
        <v>3.0619999999999998</v>
      </c>
      <c r="AG1502">
        <v>3.07</v>
      </c>
      <c r="AH1502">
        <v>3.0259999999999998</v>
      </c>
      <c r="AI1502">
        <v>3.0350000000000001</v>
      </c>
      <c r="AJ1502">
        <f t="shared" si="125"/>
        <v>-8.8437602358336503E-3</v>
      </c>
      <c r="AL1502" s="1">
        <v>43465</v>
      </c>
      <c r="AM1502">
        <v>120.98</v>
      </c>
      <c r="AN1502">
        <v>121.26</v>
      </c>
      <c r="AO1502">
        <v>120.83</v>
      </c>
      <c r="AP1502">
        <v>121.25</v>
      </c>
      <c r="AQ1502">
        <v>8449441</v>
      </c>
      <c r="AR1502">
        <f t="shared" si="126"/>
        <v>1.5694696844539709E-3</v>
      </c>
    </row>
    <row r="1503" spans="1:44" x14ac:dyDescent="0.2">
      <c r="A1503" s="1">
        <v>43462</v>
      </c>
      <c r="B1503">
        <v>113.44</v>
      </c>
      <c r="C1503">
        <v>114.76</v>
      </c>
      <c r="D1503">
        <v>112.48</v>
      </c>
      <c r="E1503">
        <v>113.22</v>
      </c>
      <c r="F1503">
        <v>1361263</v>
      </c>
      <c r="G1503">
        <f t="shared" si="127"/>
        <v>1.415177781708797E-3</v>
      </c>
      <c r="I1503" s="1">
        <v>43462</v>
      </c>
      <c r="J1503">
        <v>2498.77</v>
      </c>
      <c r="K1503">
        <v>2520.27</v>
      </c>
      <c r="L1503">
        <v>2472.89</v>
      </c>
      <c r="M1503">
        <v>2485.7399999999998</v>
      </c>
      <c r="N1503">
        <f t="shared" si="123"/>
        <v>3.1255994728808821E-2</v>
      </c>
      <c r="P1503" s="1">
        <v>43462</v>
      </c>
      <c r="Q1503">
        <v>67.77</v>
      </c>
      <c r="R1503">
        <v>68.150000000000006</v>
      </c>
      <c r="S1503">
        <v>67.38</v>
      </c>
      <c r="T1503">
        <v>67.58</v>
      </c>
      <c r="U1503">
        <v>36612</v>
      </c>
      <c r="V1503">
        <f t="shared" si="124"/>
        <v>5.0565139797739949E-3</v>
      </c>
      <c r="AE1503" s="1">
        <v>43488</v>
      </c>
      <c r="AF1503">
        <v>3.0619999999999998</v>
      </c>
      <c r="AG1503">
        <v>3.101</v>
      </c>
      <c r="AH1503">
        <v>3.0529999999999999</v>
      </c>
      <c r="AI1503">
        <v>3.0619999999999998</v>
      </c>
      <c r="AJ1503">
        <f t="shared" si="125"/>
        <v>3.2862306933946063E-3</v>
      </c>
      <c r="AL1503" s="1">
        <v>43462</v>
      </c>
      <c r="AM1503">
        <v>120.8</v>
      </c>
      <c r="AN1503">
        <v>121.08</v>
      </c>
      <c r="AO1503">
        <v>120.72</v>
      </c>
      <c r="AP1503">
        <v>121.06</v>
      </c>
      <c r="AQ1503">
        <v>6864842</v>
      </c>
      <c r="AR1503">
        <f t="shared" si="126"/>
        <v>4.0640291946587798E-3</v>
      </c>
    </row>
    <row r="1504" spans="1:44" x14ac:dyDescent="0.2">
      <c r="A1504" s="1">
        <v>43461</v>
      </c>
      <c r="B1504">
        <v>111.27</v>
      </c>
      <c r="C1504">
        <v>113.94</v>
      </c>
      <c r="D1504">
        <v>109.45</v>
      </c>
      <c r="E1504">
        <v>113.06</v>
      </c>
      <c r="F1504">
        <v>1585779</v>
      </c>
      <c r="G1504">
        <f t="shared" si="127"/>
        <v>3.5505059470975118E-3</v>
      </c>
      <c r="I1504" s="1">
        <v>43461</v>
      </c>
      <c r="J1504">
        <v>2442.5</v>
      </c>
      <c r="K1504">
        <v>2489.1</v>
      </c>
      <c r="L1504">
        <v>2397.94</v>
      </c>
      <c r="M1504">
        <v>2488.83</v>
      </c>
      <c r="N1504">
        <f t="shared" si="123"/>
        <v>2.1887171969419379E-2</v>
      </c>
      <c r="P1504" s="1">
        <v>43461</v>
      </c>
      <c r="Q1504">
        <v>65.819999999999993</v>
      </c>
      <c r="R1504">
        <v>67.239999999999995</v>
      </c>
      <c r="S1504">
        <v>65.06</v>
      </c>
      <c r="T1504">
        <v>67.239999999999995</v>
      </c>
      <c r="U1504">
        <v>3916</v>
      </c>
      <c r="V1504">
        <f t="shared" si="124"/>
        <v>4.1816009557945214E-3</v>
      </c>
      <c r="AE1504" s="1">
        <v>43487</v>
      </c>
      <c r="AF1504">
        <v>3.0939999999999999</v>
      </c>
      <c r="AG1504">
        <v>3.0939999999999999</v>
      </c>
      <c r="AH1504">
        <v>3.0430000000000001</v>
      </c>
      <c r="AI1504">
        <v>3.0619999999999998</v>
      </c>
      <c r="AJ1504">
        <f t="shared" si="125"/>
        <v>-7.5016307893019203E-3</v>
      </c>
      <c r="AL1504" s="1">
        <v>43461</v>
      </c>
      <c r="AM1504">
        <v>120.57</v>
      </c>
      <c r="AN1504">
        <v>120.895</v>
      </c>
      <c r="AO1504">
        <v>120.14</v>
      </c>
      <c r="AP1504">
        <v>120.57</v>
      </c>
      <c r="AQ1504">
        <v>11874410</v>
      </c>
      <c r="AR1504">
        <f t="shared" si="126"/>
        <v>7.6048804947350546E-3</v>
      </c>
    </row>
    <row r="1505" spans="1:44" x14ac:dyDescent="0.2">
      <c r="A1505" s="1">
        <v>43460</v>
      </c>
      <c r="B1505">
        <v>108.1</v>
      </c>
      <c r="C1505">
        <v>112.73</v>
      </c>
      <c r="D1505">
        <v>107.565</v>
      </c>
      <c r="E1505">
        <v>112.66</v>
      </c>
      <c r="F1505">
        <v>1520651</v>
      </c>
      <c r="G1505">
        <f t="shared" si="127"/>
        <v>4.3727997035390022E-2</v>
      </c>
      <c r="I1505" s="1">
        <v>43460</v>
      </c>
      <c r="J1505">
        <v>2363.12</v>
      </c>
      <c r="K1505">
        <v>2467.7600000000002</v>
      </c>
      <c r="L1505">
        <v>2346.58</v>
      </c>
      <c r="M1505">
        <v>2467.6999999999998</v>
      </c>
      <c r="N1505">
        <f t="shared" si="123"/>
        <v>-1.9225043596614274E-3</v>
      </c>
      <c r="P1505" s="1">
        <v>43460</v>
      </c>
      <c r="Q1505">
        <v>63.74</v>
      </c>
      <c r="R1505">
        <v>66.959999999999994</v>
      </c>
      <c r="S1505">
        <v>63.74</v>
      </c>
      <c r="T1505">
        <v>66.959999999999994</v>
      </c>
      <c r="U1505">
        <v>6924</v>
      </c>
      <c r="V1505">
        <f t="shared" si="124"/>
        <v>5.1672687293858835E-2</v>
      </c>
      <c r="AE1505" s="1">
        <v>43483</v>
      </c>
      <c r="AF1505">
        <v>3.0739999999999998</v>
      </c>
      <c r="AG1505">
        <v>3.1110000000000002</v>
      </c>
      <c r="AH1505">
        <v>3.0659999999999998</v>
      </c>
      <c r="AI1505">
        <v>3.097</v>
      </c>
      <c r="AJ1505">
        <f t="shared" si="125"/>
        <v>5.9055118110235543E-3</v>
      </c>
      <c r="AL1505" s="1">
        <v>43460</v>
      </c>
      <c r="AM1505">
        <v>120.62</v>
      </c>
      <c r="AN1505">
        <v>120.995</v>
      </c>
      <c r="AO1505">
        <v>119.57</v>
      </c>
      <c r="AP1505">
        <v>119.66</v>
      </c>
      <c r="AQ1505">
        <v>14293460</v>
      </c>
      <c r="AR1505">
        <f t="shared" si="126"/>
        <v>-2.9995000833194421E-3</v>
      </c>
    </row>
    <row r="1506" spans="1:44" x14ac:dyDescent="0.2">
      <c r="A1506" s="1">
        <v>43458</v>
      </c>
      <c r="B1506">
        <v>110.18</v>
      </c>
      <c r="C1506">
        <v>110.65</v>
      </c>
      <c r="D1506">
        <v>107.88</v>
      </c>
      <c r="E1506">
        <v>107.94</v>
      </c>
      <c r="F1506">
        <v>818792</v>
      </c>
      <c r="G1506">
        <f t="shared" si="127"/>
        <v>-3.210186513629841E-2</v>
      </c>
      <c r="I1506" s="1">
        <v>43458</v>
      </c>
      <c r="J1506">
        <v>2400.56</v>
      </c>
      <c r="K1506">
        <v>2410.34</v>
      </c>
      <c r="L1506">
        <v>2351.1</v>
      </c>
      <c r="M1506">
        <v>2351.1</v>
      </c>
      <c r="N1506">
        <f t="shared" si="123"/>
        <v>-2.3852525378339776E-2</v>
      </c>
      <c r="P1506" s="1">
        <v>43458</v>
      </c>
      <c r="Q1506">
        <v>64.760000000000005</v>
      </c>
      <c r="R1506">
        <v>64.760000000000005</v>
      </c>
      <c r="S1506">
        <v>63.67</v>
      </c>
      <c r="T1506">
        <v>63.67</v>
      </c>
      <c r="U1506">
        <v>1733</v>
      </c>
      <c r="V1506">
        <f t="shared" si="124"/>
        <v>-2.0461538461538434E-2</v>
      </c>
      <c r="AE1506" s="1">
        <v>43482</v>
      </c>
      <c r="AF1506">
        <v>3.0659999999999998</v>
      </c>
      <c r="AG1506">
        <v>3.085</v>
      </c>
      <c r="AH1506">
        <v>3.048</v>
      </c>
      <c r="AI1506">
        <v>3.0760000000000001</v>
      </c>
      <c r="AJ1506">
        <f t="shared" si="125"/>
        <v>-3.5959463877084409E-3</v>
      </c>
      <c r="AL1506" s="1">
        <v>43458</v>
      </c>
      <c r="AM1506">
        <v>119.57</v>
      </c>
      <c r="AN1506">
        <v>120.14</v>
      </c>
      <c r="AO1506">
        <v>119.57</v>
      </c>
      <c r="AP1506">
        <v>120.02</v>
      </c>
      <c r="AQ1506">
        <v>9736359</v>
      </c>
      <c r="AR1506">
        <f t="shared" si="126"/>
        <v>1.0950134770889464E-2</v>
      </c>
    </row>
    <row r="1507" spans="1:44" x14ac:dyDescent="0.2">
      <c r="A1507" s="1">
        <v>43455</v>
      </c>
      <c r="B1507">
        <v>114.12</v>
      </c>
      <c r="C1507">
        <v>115.15</v>
      </c>
      <c r="D1507">
        <v>111.26260000000001</v>
      </c>
      <c r="E1507">
        <v>111.52</v>
      </c>
      <c r="F1507">
        <v>1348179</v>
      </c>
      <c r="G1507">
        <f t="shared" si="127"/>
        <v>-1.9086990940276206E-2</v>
      </c>
      <c r="I1507" s="1">
        <v>43455</v>
      </c>
      <c r="J1507">
        <v>2465.38</v>
      </c>
      <c r="K1507">
        <v>2504.41</v>
      </c>
      <c r="L1507">
        <v>2408.5500000000002</v>
      </c>
      <c r="M1507">
        <v>2416.62</v>
      </c>
      <c r="N1507">
        <f t="shared" si="123"/>
        <v>-1.3366486699055234E-2</v>
      </c>
      <c r="P1507" s="1">
        <v>43455</v>
      </c>
      <c r="Q1507">
        <v>67.28</v>
      </c>
      <c r="R1507">
        <v>67.28</v>
      </c>
      <c r="S1507">
        <v>64.849999999999994</v>
      </c>
      <c r="T1507">
        <v>65</v>
      </c>
      <c r="U1507">
        <v>22577</v>
      </c>
      <c r="V1507">
        <f t="shared" si="124"/>
        <v>-2.2997144145498288E-2</v>
      </c>
      <c r="AE1507" s="1">
        <v>43481</v>
      </c>
      <c r="AF1507">
        <v>3.0710000000000002</v>
      </c>
      <c r="AG1507">
        <v>3.1070000000000002</v>
      </c>
      <c r="AH1507">
        <v>3.0590000000000002</v>
      </c>
      <c r="AI1507">
        <v>3.07</v>
      </c>
      <c r="AJ1507">
        <f t="shared" si="125"/>
        <v>8.572370590174825E-3</v>
      </c>
      <c r="AL1507" s="1">
        <v>43455</v>
      </c>
      <c r="AM1507">
        <v>119.19</v>
      </c>
      <c r="AN1507">
        <v>119.25</v>
      </c>
      <c r="AO1507">
        <v>118.57</v>
      </c>
      <c r="AP1507">
        <v>118.72</v>
      </c>
      <c r="AQ1507">
        <v>13629830</v>
      </c>
      <c r="AR1507">
        <f t="shared" si="126"/>
        <v>-4.360952700436062E-3</v>
      </c>
    </row>
    <row r="1508" spans="1:44" x14ac:dyDescent="0.2">
      <c r="A1508" s="1">
        <v>43454</v>
      </c>
      <c r="B1508">
        <v>114.88</v>
      </c>
      <c r="C1508">
        <v>115.73</v>
      </c>
      <c r="D1508">
        <v>112.54559999999999</v>
      </c>
      <c r="E1508">
        <v>113.69</v>
      </c>
      <c r="F1508">
        <v>1368807</v>
      </c>
      <c r="G1508">
        <f t="shared" si="127"/>
        <v>-1.3878046664931984E-2</v>
      </c>
      <c r="I1508" s="1">
        <v>43454</v>
      </c>
      <c r="J1508">
        <v>2496.77</v>
      </c>
      <c r="K1508">
        <v>2509.63</v>
      </c>
      <c r="L1508">
        <v>2441.1799999999998</v>
      </c>
      <c r="M1508">
        <v>2467.42</v>
      </c>
      <c r="N1508">
        <f t="shared" si="123"/>
        <v>-1.9196772949344385E-2</v>
      </c>
      <c r="P1508" s="1">
        <v>43454</v>
      </c>
      <c r="Q1508">
        <v>68.02</v>
      </c>
      <c r="R1508">
        <v>68.02</v>
      </c>
      <c r="S1508">
        <v>66.42</v>
      </c>
      <c r="T1508">
        <v>66.53</v>
      </c>
      <c r="U1508">
        <v>4836</v>
      </c>
      <c r="V1508">
        <f t="shared" si="124"/>
        <v>-2.719695861968123E-2</v>
      </c>
      <c r="AE1508" s="1">
        <v>43480</v>
      </c>
      <c r="AF1508">
        <v>3.0569999999999999</v>
      </c>
      <c r="AG1508">
        <v>3.0830000000000002</v>
      </c>
      <c r="AH1508">
        <v>3.0329999999999999</v>
      </c>
      <c r="AI1508">
        <v>3.0750000000000002</v>
      </c>
      <c r="AJ1508">
        <f t="shared" si="125"/>
        <v>8.6464915197870962E-3</v>
      </c>
      <c r="AL1508" s="1">
        <v>43454</v>
      </c>
      <c r="AM1508">
        <v>119.11</v>
      </c>
      <c r="AN1508">
        <v>119.74</v>
      </c>
      <c r="AO1508">
        <v>118.68</v>
      </c>
      <c r="AP1508">
        <v>119.24</v>
      </c>
      <c r="AQ1508">
        <v>18615141</v>
      </c>
      <c r="AR1508">
        <f t="shared" si="126"/>
        <v>1.5413437792727479E-2</v>
      </c>
    </row>
    <row r="1509" spans="1:44" x14ac:dyDescent="0.2">
      <c r="A1509" s="1">
        <v>43453</v>
      </c>
      <c r="B1509">
        <v>117.5</v>
      </c>
      <c r="C1509">
        <v>118.6499</v>
      </c>
      <c r="D1509">
        <v>114.76</v>
      </c>
      <c r="E1509">
        <v>115.29</v>
      </c>
      <c r="F1509">
        <v>1071695</v>
      </c>
      <c r="G1509">
        <f t="shared" si="127"/>
        <v>-1.8390804597701121E-2</v>
      </c>
      <c r="I1509" s="1">
        <v>43453</v>
      </c>
      <c r="J1509">
        <v>2547.0500000000002</v>
      </c>
      <c r="K1509">
        <v>2585.29</v>
      </c>
      <c r="L1509">
        <v>2488.96</v>
      </c>
      <c r="M1509">
        <v>2506.96</v>
      </c>
      <c r="N1509">
        <f t="shared" si="123"/>
        <v>-1.5719477520158499E-2</v>
      </c>
      <c r="P1509" s="1">
        <v>43453</v>
      </c>
      <c r="Q1509">
        <v>69.47</v>
      </c>
      <c r="R1509">
        <v>70.19</v>
      </c>
      <c r="S1509">
        <v>67.930000000000007</v>
      </c>
      <c r="T1509">
        <v>68.39</v>
      </c>
      <c r="U1509">
        <v>3981</v>
      </c>
      <c r="V1509">
        <f t="shared" si="124"/>
        <v>-1.667864845434934E-2</v>
      </c>
      <c r="AE1509" s="1">
        <v>43479</v>
      </c>
      <c r="AF1509">
        <v>3.0379999999999998</v>
      </c>
      <c r="AG1509">
        <v>3.0649999999999999</v>
      </c>
      <c r="AH1509">
        <v>3.0070000000000001</v>
      </c>
      <c r="AI1509">
        <v>3.056</v>
      </c>
      <c r="AJ1509">
        <f t="shared" si="125"/>
        <v>-2.9840848806365707E-3</v>
      </c>
      <c r="AL1509" s="1">
        <v>43453</v>
      </c>
      <c r="AM1509">
        <v>118.24</v>
      </c>
      <c r="AN1509">
        <v>118.96</v>
      </c>
      <c r="AO1509">
        <v>117.4</v>
      </c>
      <c r="AP1509">
        <v>117.43</v>
      </c>
      <c r="AQ1509">
        <v>13827510</v>
      </c>
      <c r="AR1509">
        <f t="shared" si="126"/>
        <v>-6.0939483707151826E-3</v>
      </c>
    </row>
    <row r="1510" spans="1:44" x14ac:dyDescent="0.2">
      <c r="A1510" s="1">
        <v>43452</v>
      </c>
      <c r="B1510">
        <v>118.38</v>
      </c>
      <c r="C1510">
        <v>119.36</v>
      </c>
      <c r="D1510">
        <v>117.06</v>
      </c>
      <c r="E1510">
        <v>117.45</v>
      </c>
      <c r="F1510">
        <v>978342</v>
      </c>
      <c r="G1510">
        <f t="shared" si="127"/>
        <v>-4.2553191489359284E-4</v>
      </c>
      <c r="I1510" s="1">
        <v>43452</v>
      </c>
      <c r="J1510">
        <v>2559.9</v>
      </c>
      <c r="K1510">
        <v>2573.9899999999998</v>
      </c>
      <c r="L1510">
        <v>2528.71</v>
      </c>
      <c r="M1510">
        <v>2546.16</v>
      </c>
      <c r="N1510">
        <f t="shared" si="123"/>
        <v>-7.2316580650767315E-4</v>
      </c>
      <c r="P1510" s="1">
        <v>43452</v>
      </c>
      <c r="Q1510">
        <v>70.12</v>
      </c>
      <c r="R1510">
        <v>70.150000000000006</v>
      </c>
      <c r="S1510">
        <v>69.19</v>
      </c>
      <c r="T1510">
        <v>69.55</v>
      </c>
      <c r="U1510">
        <v>2154</v>
      </c>
      <c r="V1510">
        <f t="shared" si="124"/>
        <v>3.6075036075036075E-3</v>
      </c>
      <c r="AE1510" s="1">
        <v>43476</v>
      </c>
      <c r="AF1510">
        <v>3.0510000000000002</v>
      </c>
      <c r="AG1510">
        <v>3.06</v>
      </c>
      <c r="AH1510">
        <v>3.016</v>
      </c>
      <c r="AI1510">
        <v>3.0350000000000001</v>
      </c>
      <c r="AJ1510">
        <f t="shared" si="125"/>
        <v>1.0723860589812341E-2</v>
      </c>
      <c r="AL1510" s="1">
        <v>43452</v>
      </c>
      <c r="AM1510">
        <v>117.85</v>
      </c>
      <c r="AN1510">
        <v>118.2</v>
      </c>
      <c r="AO1510">
        <v>117.81</v>
      </c>
      <c r="AP1510">
        <v>118.15</v>
      </c>
      <c r="AQ1510">
        <v>7542875</v>
      </c>
      <c r="AR1510">
        <f t="shared" si="126"/>
        <v>2.375498430474261E-3</v>
      </c>
    </row>
    <row r="1511" spans="1:44" x14ac:dyDescent="0.2">
      <c r="A1511" s="1">
        <v>43451</v>
      </c>
      <c r="B1511">
        <v>119.74</v>
      </c>
      <c r="C1511">
        <v>120.54640000000001</v>
      </c>
      <c r="D1511">
        <v>116.97</v>
      </c>
      <c r="E1511">
        <v>117.5</v>
      </c>
      <c r="F1511">
        <v>770020</v>
      </c>
      <c r="G1511">
        <f t="shared" si="127"/>
        <v>-2.2299883508071282E-2</v>
      </c>
      <c r="I1511" s="1">
        <v>43451</v>
      </c>
      <c r="J1511">
        <v>2590.75</v>
      </c>
      <c r="K1511">
        <v>2601.13</v>
      </c>
      <c r="L1511">
        <v>2530.54</v>
      </c>
      <c r="M1511">
        <v>2545.94</v>
      </c>
      <c r="N1511">
        <f t="shared" si="123"/>
        <v>-2.4403972488665521E-2</v>
      </c>
      <c r="P1511" s="1">
        <v>43451</v>
      </c>
      <c r="Q1511">
        <v>71.09</v>
      </c>
      <c r="R1511">
        <v>71.09</v>
      </c>
      <c r="S1511">
        <v>69.3</v>
      </c>
      <c r="T1511">
        <v>69.3</v>
      </c>
      <c r="U1511">
        <v>5030</v>
      </c>
      <c r="V1511">
        <f t="shared" si="124"/>
        <v>-2.9819403611927895E-2</v>
      </c>
      <c r="AE1511" s="1">
        <v>43475</v>
      </c>
      <c r="AF1511">
        <v>3.0089999999999999</v>
      </c>
      <c r="AG1511">
        <v>3.0710000000000002</v>
      </c>
      <c r="AH1511">
        <v>2.984</v>
      </c>
      <c r="AI1511">
        <v>3.069</v>
      </c>
      <c r="AJ1511">
        <f t="shared" si="125"/>
        <v>-4.0053404539385886E-3</v>
      </c>
      <c r="AL1511" s="1">
        <v>43451</v>
      </c>
      <c r="AM1511">
        <v>117.37</v>
      </c>
      <c r="AN1511">
        <v>118.03</v>
      </c>
      <c r="AO1511">
        <v>117.35</v>
      </c>
      <c r="AP1511">
        <v>117.87</v>
      </c>
      <c r="AQ1511">
        <v>8455007</v>
      </c>
      <c r="AR1511">
        <f t="shared" si="126"/>
        <v>6.9195284469503009E-3</v>
      </c>
    </row>
    <row r="1512" spans="1:44" x14ac:dyDescent="0.2">
      <c r="A1512" s="1">
        <v>43448</v>
      </c>
      <c r="B1512">
        <v>120.79</v>
      </c>
      <c r="C1512">
        <v>121.88</v>
      </c>
      <c r="D1512">
        <v>119.78</v>
      </c>
      <c r="E1512">
        <v>120.18</v>
      </c>
      <c r="F1512">
        <v>557929</v>
      </c>
      <c r="G1512">
        <f t="shared" si="127"/>
        <v>-1.2814194184327157E-2</v>
      </c>
      <c r="I1512" s="1">
        <v>43448</v>
      </c>
      <c r="J1512">
        <v>2629.68</v>
      </c>
      <c r="K1512">
        <v>2635.07</v>
      </c>
      <c r="L1512">
        <v>2593.84</v>
      </c>
      <c r="M1512">
        <v>2599.9499999999998</v>
      </c>
      <c r="N1512">
        <f t="shared" si="123"/>
        <v>-1.6467786764343368E-2</v>
      </c>
      <c r="P1512" s="1">
        <v>43448</v>
      </c>
      <c r="Q1512">
        <v>72.31</v>
      </c>
      <c r="R1512">
        <v>72.31</v>
      </c>
      <c r="S1512">
        <v>71.430000000000007</v>
      </c>
      <c r="T1512">
        <v>71.430000000000007</v>
      </c>
      <c r="U1512">
        <v>3712</v>
      </c>
      <c r="V1512">
        <f t="shared" si="124"/>
        <v>-2.15068493150684E-2</v>
      </c>
      <c r="AE1512" s="1">
        <v>43474</v>
      </c>
      <c r="AF1512">
        <v>3.0070000000000001</v>
      </c>
      <c r="AG1512">
        <v>3.0350000000000001</v>
      </c>
      <c r="AH1512">
        <v>2.996</v>
      </c>
      <c r="AI1512">
        <v>3.0049999999999999</v>
      </c>
      <c r="AJ1512">
        <f t="shared" si="125"/>
        <v>7.0588235294117337E-3</v>
      </c>
      <c r="AL1512" s="1">
        <v>43448</v>
      </c>
      <c r="AM1512">
        <v>116.63</v>
      </c>
      <c r="AN1512">
        <v>117.3</v>
      </c>
      <c r="AO1512">
        <v>116.58</v>
      </c>
      <c r="AP1512">
        <v>117.06</v>
      </c>
      <c r="AQ1512">
        <v>7501660</v>
      </c>
      <c r="AR1512">
        <f t="shared" si="126"/>
        <v>-3.9989789840891594E-3</v>
      </c>
    </row>
    <row r="1513" spans="1:44" x14ac:dyDescent="0.2">
      <c r="A1513" s="1">
        <v>43447</v>
      </c>
      <c r="B1513">
        <v>123.35</v>
      </c>
      <c r="C1513">
        <v>123.59</v>
      </c>
      <c r="D1513">
        <v>121.53</v>
      </c>
      <c r="E1513">
        <v>121.74</v>
      </c>
      <c r="F1513">
        <v>406407</v>
      </c>
      <c r="G1513">
        <f t="shared" si="127"/>
        <v>-1.1609969960217641E-2</v>
      </c>
      <c r="I1513" s="1">
        <v>43447</v>
      </c>
      <c r="J1513">
        <v>2658.7</v>
      </c>
      <c r="K1513">
        <v>2670.19</v>
      </c>
      <c r="L1513">
        <v>2637.27</v>
      </c>
      <c r="M1513">
        <v>2650.54</v>
      </c>
      <c r="N1513">
        <f t="shared" si="123"/>
        <v>-4.9014058997985995E-3</v>
      </c>
      <c r="P1513" s="1">
        <v>43447</v>
      </c>
      <c r="Q1513">
        <v>73.64</v>
      </c>
      <c r="R1513">
        <v>73.709999999999994</v>
      </c>
      <c r="S1513">
        <v>72.75</v>
      </c>
      <c r="T1513">
        <v>73</v>
      </c>
      <c r="U1513">
        <v>1230</v>
      </c>
      <c r="V1513">
        <f t="shared" si="124"/>
        <v>-1.0706057731400003E-2</v>
      </c>
      <c r="AE1513" s="1">
        <v>43473</v>
      </c>
      <c r="AF1513">
        <v>2.9849999999999999</v>
      </c>
      <c r="AG1513">
        <v>3.012</v>
      </c>
      <c r="AH1513">
        <v>2.9750000000000001</v>
      </c>
      <c r="AI1513">
        <v>3.008</v>
      </c>
      <c r="AJ1513">
        <f t="shared" si="125"/>
        <v>1.43198090692125E-2</v>
      </c>
      <c r="AL1513" s="1">
        <v>43447</v>
      </c>
      <c r="AM1513">
        <v>117.54</v>
      </c>
      <c r="AN1513">
        <v>117.62</v>
      </c>
      <c r="AO1513">
        <v>117.26</v>
      </c>
      <c r="AP1513">
        <v>117.53</v>
      </c>
      <c r="AQ1513">
        <v>4131770</v>
      </c>
      <c r="AR1513">
        <f t="shared" si="126"/>
        <v>-2.207318108498218E-3</v>
      </c>
    </row>
    <row r="1514" spans="1:44" x14ac:dyDescent="0.2">
      <c r="A1514" s="1">
        <v>43446</v>
      </c>
      <c r="B1514">
        <v>123.57</v>
      </c>
      <c r="C1514">
        <v>124.59269999999999</v>
      </c>
      <c r="D1514">
        <v>123.15</v>
      </c>
      <c r="E1514">
        <v>123.17</v>
      </c>
      <c r="F1514">
        <v>577971</v>
      </c>
      <c r="G1514">
        <f t="shared" si="127"/>
        <v>7.0313138745809779E-3</v>
      </c>
      <c r="I1514" s="1">
        <v>43446</v>
      </c>
      <c r="J1514">
        <v>2658.23</v>
      </c>
      <c r="K1514">
        <v>2685.44</v>
      </c>
      <c r="L1514">
        <v>2650.26</v>
      </c>
      <c r="M1514">
        <v>2651.07</v>
      </c>
      <c r="N1514">
        <f t="shared" si="123"/>
        <v>1.1047953305611733E-2</v>
      </c>
      <c r="P1514" s="1">
        <v>43446</v>
      </c>
      <c r="Q1514">
        <v>74.06</v>
      </c>
      <c r="R1514">
        <v>74.400000000000006</v>
      </c>
      <c r="S1514">
        <v>73.790000000000006</v>
      </c>
      <c r="T1514">
        <v>73.790000000000006</v>
      </c>
      <c r="U1514">
        <v>1585</v>
      </c>
      <c r="V1514">
        <f t="shared" si="124"/>
        <v>1.1792129439188254E-2</v>
      </c>
      <c r="AE1514" s="1">
        <v>43472</v>
      </c>
      <c r="AF1514">
        <v>2.9830000000000001</v>
      </c>
      <c r="AG1514">
        <v>2.996</v>
      </c>
      <c r="AH1514">
        <v>2.9329999999999998</v>
      </c>
      <c r="AI1514">
        <v>2.9889999999999999</v>
      </c>
      <c r="AJ1514">
        <f t="shared" si="125"/>
        <v>1.5933494977485217E-2</v>
      </c>
      <c r="AL1514" s="1">
        <v>43446</v>
      </c>
      <c r="AM1514">
        <v>117.7</v>
      </c>
      <c r="AN1514">
        <v>117.95</v>
      </c>
      <c r="AO1514">
        <v>117.6117</v>
      </c>
      <c r="AP1514">
        <v>117.79</v>
      </c>
      <c r="AQ1514">
        <v>4136781</v>
      </c>
      <c r="AR1514">
        <f t="shared" si="126"/>
        <v>2.1269355113152969E-3</v>
      </c>
    </row>
    <row r="1515" spans="1:44" x14ac:dyDescent="0.2">
      <c r="A1515" s="1">
        <v>43445</v>
      </c>
      <c r="B1515">
        <v>124.04</v>
      </c>
      <c r="C1515">
        <v>124.44</v>
      </c>
      <c r="D1515">
        <v>121.72</v>
      </c>
      <c r="E1515">
        <v>122.31</v>
      </c>
      <c r="F1515">
        <v>669273</v>
      </c>
      <c r="G1515">
        <f t="shared" si="127"/>
        <v>-1.7140058765915259E-3</v>
      </c>
      <c r="I1515" s="1">
        <v>43445</v>
      </c>
      <c r="J1515">
        <v>2664.44</v>
      </c>
      <c r="K1515">
        <v>2674.35</v>
      </c>
      <c r="L1515">
        <v>2621.3000000000002</v>
      </c>
      <c r="M1515">
        <v>2636.78</v>
      </c>
      <c r="N1515">
        <f t="shared" si="123"/>
        <v>1.4737363688095974E-2</v>
      </c>
      <c r="P1515" s="1">
        <v>43445</v>
      </c>
      <c r="Q1515">
        <v>74.05</v>
      </c>
      <c r="R1515">
        <v>74.06</v>
      </c>
      <c r="S1515">
        <v>72.930000000000007</v>
      </c>
      <c r="T1515">
        <v>72.930000000000007</v>
      </c>
      <c r="U1515">
        <v>2526</v>
      </c>
      <c r="V1515">
        <f t="shared" si="124"/>
        <v>-8.2203041512519612E-4</v>
      </c>
      <c r="AE1515" s="1">
        <v>43469</v>
      </c>
      <c r="AF1515">
        <v>2.903</v>
      </c>
      <c r="AG1515">
        <v>2.996</v>
      </c>
      <c r="AH1515">
        <v>2.887</v>
      </c>
      <c r="AI1515">
        <v>2.9889999999999999</v>
      </c>
      <c r="AJ1515">
        <f t="shared" si="125"/>
        <v>-3.451846738004759E-3</v>
      </c>
      <c r="AL1515" s="1">
        <v>43445</v>
      </c>
      <c r="AM1515">
        <v>117.67</v>
      </c>
      <c r="AN1515">
        <v>117.89</v>
      </c>
      <c r="AO1515">
        <v>117.35</v>
      </c>
      <c r="AP1515">
        <v>117.54</v>
      </c>
      <c r="AQ1515">
        <v>6395391</v>
      </c>
      <c r="AR1515">
        <f t="shared" si="126"/>
        <v>-1.1896668932698893E-3</v>
      </c>
    </row>
    <row r="1516" spans="1:44" x14ac:dyDescent="0.2">
      <c r="A1516" s="1">
        <v>43444</v>
      </c>
      <c r="B1516">
        <v>123.42</v>
      </c>
      <c r="C1516">
        <v>123.8318</v>
      </c>
      <c r="D1516">
        <v>120.9807</v>
      </c>
      <c r="E1516">
        <v>122.52</v>
      </c>
      <c r="F1516">
        <v>816658</v>
      </c>
      <c r="G1516">
        <f t="shared" si="127"/>
        <v>-8.0155452999757845E-3</v>
      </c>
      <c r="I1516" s="1">
        <v>43444</v>
      </c>
      <c r="J1516">
        <v>2630.86</v>
      </c>
      <c r="K1516">
        <v>2647.51</v>
      </c>
      <c r="L1516">
        <v>2583.23</v>
      </c>
      <c r="M1516">
        <v>2637.72</v>
      </c>
      <c r="N1516">
        <f t="shared" si="123"/>
        <v>-1.5214590147685543E-2</v>
      </c>
      <c r="P1516" s="1">
        <v>43444</v>
      </c>
      <c r="Q1516">
        <v>72.849999999999994</v>
      </c>
      <c r="R1516">
        <v>73.11</v>
      </c>
      <c r="S1516">
        <v>71.87</v>
      </c>
      <c r="T1516">
        <v>72.989999999999995</v>
      </c>
      <c r="U1516">
        <v>14776</v>
      </c>
      <c r="V1516">
        <f t="shared" si="124"/>
        <v>3.5748659425270299E-3</v>
      </c>
      <c r="AE1516" s="1">
        <v>43468</v>
      </c>
      <c r="AF1516">
        <v>2.9620000000000002</v>
      </c>
      <c r="AG1516">
        <v>2.976</v>
      </c>
      <c r="AH1516">
        <v>2.8969999999999998</v>
      </c>
      <c r="AI1516">
        <v>2.903</v>
      </c>
      <c r="AJ1516">
        <f t="shared" si="125"/>
        <v>-1.7633095964733825E-2</v>
      </c>
      <c r="AL1516" s="1">
        <v>43444</v>
      </c>
      <c r="AM1516">
        <v>117.7</v>
      </c>
      <c r="AN1516">
        <v>117.94</v>
      </c>
      <c r="AO1516">
        <v>117.42</v>
      </c>
      <c r="AP1516">
        <v>117.68</v>
      </c>
      <c r="AQ1516">
        <v>8118110</v>
      </c>
      <c r="AR1516">
        <f t="shared" si="126"/>
        <v>-3.4719281903632534E-3</v>
      </c>
    </row>
    <row r="1517" spans="1:44" x14ac:dyDescent="0.2">
      <c r="A1517" s="1">
        <v>43441</v>
      </c>
      <c r="B1517">
        <v>125.5</v>
      </c>
      <c r="C1517">
        <v>126.41</v>
      </c>
      <c r="D1517">
        <v>122.81</v>
      </c>
      <c r="E1517">
        <v>123.51</v>
      </c>
      <c r="F1517">
        <v>562688</v>
      </c>
      <c r="G1517">
        <f t="shared" si="127"/>
        <v>-1.5778149653358751E-2</v>
      </c>
      <c r="I1517" s="1">
        <v>43441</v>
      </c>
      <c r="J1517">
        <v>2691.26</v>
      </c>
      <c r="K1517">
        <v>2708.54</v>
      </c>
      <c r="L1517">
        <v>2623.14</v>
      </c>
      <c r="M1517">
        <v>2633.08</v>
      </c>
      <c r="N1517">
        <f t="shared" si="123"/>
        <v>6.1414517476423018E-4</v>
      </c>
      <c r="P1517" s="1">
        <v>43441</v>
      </c>
      <c r="Q1517">
        <v>75.11</v>
      </c>
      <c r="R1517">
        <v>75.11</v>
      </c>
      <c r="S1517">
        <v>72.55</v>
      </c>
      <c r="T1517">
        <v>72.73</v>
      </c>
      <c r="U1517">
        <v>7397</v>
      </c>
      <c r="V1517">
        <f t="shared" si="124"/>
        <v>-3.0008002133902371E-2</v>
      </c>
      <c r="AE1517" s="1">
        <v>43467</v>
      </c>
      <c r="AF1517">
        <v>3.016</v>
      </c>
      <c r="AG1517">
        <v>3.0270000000000001</v>
      </c>
      <c r="AH1517">
        <v>2.9489999999999998</v>
      </c>
      <c r="AI1517">
        <v>2.9510000000000001</v>
      </c>
      <c r="AJ1517">
        <f t="shared" si="125"/>
        <v>-1.798201798201807E-2</v>
      </c>
      <c r="AL1517" s="1">
        <v>43441</v>
      </c>
      <c r="AM1517">
        <v>117.62</v>
      </c>
      <c r="AN1517">
        <v>118.23</v>
      </c>
      <c r="AO1517">
        <v>117.54</v>
      </c>
      <c r="AP1517">
        <v>118.09</v>
      </c>
      <c r="AQ1517">
        <v>10402900</v>
      </c>
      <c r="AR1517">
        <f t="shared" si="126"/>
        <v>8.1099539013146909E-3</v>
      </c>
    </row>
    <row r="1518" spans="1:44" x14ac:dyDescent="0.2">
      <c r="A1518" s="1">
        <v>43440</v>
      </c>
      <c r="B1518">
        <v>124.37</v>
      </c>
      <c r="C1518">
        <v>125.55</v>
      </c>
      <c r="D1518">
        <v>122.41</v>
      </c>
      <c r="E1518">
        <v>125.49</v>
      </c>
      <c r="F1518">
        <v>701248</v>
      </c>
      <c r="G1518">
        <f t="shared" si="127"/>
        <v>-3.7313432835820808E-3</v>
      </c>
      <c r="I1518" s="1">
        <v>43440</v>
      </c>
      <c r="J1518">
        <v>2663.51</v>
      </c>
      <c r="K1518">
        <v>2696.15</v>
      </c>
      <c r="L1518">
        <v>2621.53</v>
      </c>
      <c r="M1518">
        <v>2695.95</v>
      </c>
      <c r="N1518">
        <f t="shared" si="123"/>
        <v>-2.8047812900881527E-2</v>
      </c>
      <c r="P1518" s="1">
        <v>43440</v>
      </c>
      <c r="Q1518">
        <v>73.680000000000007</v>
      </c>
      <c r="R1518">
        <v>74.98</v>
      </c>
      <c r="S1518">
        <v>73.19</v>
      </c>
      <c r="T1518">
        <v>74.98</v>
      </c>
      <c r="U1518">
        <v>9136</v>
      </c>
      <c r="V1518">
        <f t="shared" si="124"/>
        <v>-4.514073287307345E-3</v>
      </c>
      <c r="AE1518" s="1">
        <v>43465</v>
      </c>
      <c r="AF1518">
        <v>3.0419999999999998</v>
      </c>
      <c r="AG1518">
        <v>3.0529999999999999</v>
      </c>
      <c r="AH1518">
        <v>3.0030000000000001</v>
      </c>
      <c r="AI1518">
        <v>3.0150000000000001</v>
      </c>
      <c r="AJ1518">
        <f t="shared" si="125"/>
        <v>-5.9582919563057907E-3</v>
      </c>
      <c r="AL1518" s="1">
        <v>43440</v>
      </c>
      <c r="AM1518">
        <v>117.38</v>
      </c>
      <c r="AN1518">
        <v>117.685</v>
      </c>
      <c r="AO1518">
        <v>116.92</v>
      </c>
      <c r="AP1518">
        <v>117.14</v>
      </c>
      <c r="AQ1518">
        <v>9267628</v>
      </c>
      <c r="AR1518">
        <f t="shared" si="126"/>
        <v>1.7076502732237038E-4</v>
      </c>
    </row>
    <row r="1519" spans="1:44" x14ac:dyDescent="0.2">
      <c r="A1519" s="1">
        <v>43438</v>
      </c>
      <c r="B1519">
        <v>130.47999999999999</v>
      </c>
      <c r="C1519">
        <v>130.8972</v>
      </c>
      <c r="D1519">
        <v>125.78</v>
      </c>
      <c r="E1519">
        <v>125.96</v>
      </c>
      <c r="F1519">
        <v>365266</v>
      </c>
      <c r="G1519">
        <f t="shared" si="127"/>
        <v>-3.6118763391490762E-2</v>
      </c>
      <c r="I1519" s="1">
        <v>43438</v>
      </c>
      <c r="J1519">
        <v>2782.43</v>
      </c>
      <c r="K1519">
        <v>2785.93</v>
      </c>
      <c r="L1519">
        <v>2697.18</v>
      </c>
      <c r="M1519">
        <v>2700.06</v>
      </c>
      <c r="N1519">
        <f t="shared" si="123"/>
        <v>-2.7475499210349922E-2</v>
      </c>
      <c r="P1519" s="1">
        <v>43438</v>
      </c>
      <c r="Q1519">
        <v>77.56</v>
      </c>
      <c r="R1519">
        <v>77.56</v>
      </c>
      <c r="S1519">
        <v>75.260000000000005</v>
      </c>
      <c r="T1519">
        <v>75.319999999999993</v>
      </c>
      <c r="U1519">
        <v>2673</v>
      </c>
      <c r="V1519">
        <f t="shared" si="124"/>
        <v>-3.2746885835366779E-2</v>
      </c>
      <c r="AE1519" s="1">
        <v>43462</v>
      </c>
      <c r="AF1519">
        <v>3.0529999999999999</v>
      </c>
      <c r="AG1519">
        <v>3.0659999999999998</v>
      </c>
      <c r="AH1519">
        <v>3.0209999999999999</v>
      </c>
      <c r="AI1519">
        <v>3.0259999999999998</v>
      </c>
      <c r="AJ1519">
        <f t="shared" si="125"/>
        <v>6.6644451849383604E-3</v>
      </c>
      <c r="AL1519" s="1">
        <v>43438</v>
      </c>
      <c r="AM1519">
        <v>117.37</v>
      </c>
      <c r="AN1519">
        <v>117.39</v>
      </c>
      <c r="AO1519">
        <v>116.931</v>
      </c>
      <c r="AP1519">
        <v>117.12</v>
      </c>
      <c r="AQ1519">
        <v>7186437</v>
      </c>
      <c r="AR1519">
        <f t="shared" si="126"/>
        <v>6.0991323769436301E-3</v>
      </c>
    </row>
    <row r="1520" spans="1:44" x14ac:dyDescent="0.2">
      <c r="A1520" s="1">
        <v>43437</v>
      </c>
      <c r="B1520">
        <v>131.22</v>
      </c>
      <c r="C1520">
        <v>131.70939999999999</v>
      </c>
      <c r="D1520">
        <v>129.22999999999999</v>
      </c>
      <c r="E1520">
        <v>130.68</v>
      </c>
      <c r="F1520">
        <v>299714</v>
      </c>
      <c r="G1520">
        <f t="shared" si="127"/>
        <v>7.3229014106221931E-3</v>
      </c>
      <c r="I1520" s="1">
        <v>43437</v>
      </c>
      <c r="J1520">
        <v>2790.5</v>
      </c>
      <c r="K1520">
        <v>2800.18</v>
      </c>
      <c r="L1520">
        <v>2773.38</v>
      </c>
      <c r="M1520">
        <v>2790.37</v>
      </c>
      <c r="N1520">
        <f t="shared" si="123"/>
        <v>1.486409344399065E-2</v>
      </c>
      <c r="P1520" s="1">
        <v>43437</v>
      </c>
      <c r="Q1520">
        <v>78.13</v>
      </c>
      <c r="R1520">
        <v>78.13</v>
      </c>
      <c r="S1520">
        <v>77.19</v>
      </c>
      <c r="T1520">
        <v>77.87</v>
      </c>
      <c r="U1520">
        <v>6550</v>
      </c>
      <c r="V1520">
        <f t="shared" si="124"/>
        <v>1.5651493413329894E-2</v>
      </c>
      <c r="AE1520" s="1">
        <v>43461</v>
      </c>
      <c r="AF1520">
        <v>3.056</v>
      </c>
      <c r="AG1520">
        <v>3.0750000000000002</v>
      </c>
      <c r="AH1520">
        <v>3.0009999999999999</v>
      </c>
      <c r="AI1520">
        <v>3.0569999999999999</v>
      </c>
      <c r="AJ1520">
        <f t="shared" si="125"/>
        <v>3.3433634236040744E-3</v>
      </c>
      <c r="AL1520" s="1">
        <v>43437</v>
      </c>
      <c r="AM1520">
        <v>116.6</v>
      </c>
      <c r="AN1520">
        <v>116.77</v>
      </c>
      <c r="AO1520">
        <v>116.295</v>
      </c>
      <c r="AP1520">
        <v>116.41</v>
      </c>
      <c r="AQ1520">
        <v>8469521</v>
      </c>
      <c r="AR1520">
        <f t="shared" si="126"/>
        <v>7.5298597888176413E-3</v>
      </c>
    </row>
    <row r="1521" spans="1:44" x14ac:dyDescent="0.2">
      <c r="A1521" s="1">
        <v>43434</v>
      </c>
      <c r="B1521">
        <v>128.75</v>
      </c>
      <c r="C1521">
        <v>129.94900000000001</v>
      </c>
      <c r="D1521">
        <v>128.62739999999999</v>
      </c>
      <c r="E1521">
        <v>129.72999999999999</v>
      </c>
      <c r="F1521">
        <v>264627</v>
      </c>
      <c r="G1521">
        <f t="shared" si="127"/>
        <v>6.2049173970370195E-3</v>
      </c>
      <c r="I1521" s="1">
        <v>43434</v>
      </c>
      <c r="J1521">
        <v>2737.76</v>
      </c>
      <c r="K1521">
        <v>2760.88</v>
      </c>
      <c r="L1521">
        <v>2732.76</v>
      </c>
      <c r="M1521">
        <v>2760.17</v>
      </c>
      <c r="N1521">
        <f t="shared" si="123"/>
        <v>3.606396027822928E-3</v>
      </c>
      <c r="P1521" s="1">
        <v>43434</v>
      </c>
      <c r="Q1521">
        <v>76.44</v>
      </c>
      <c r="R1521">
        <v>76.78</v>
      </c>
      <c r="S1521">
        <v>76.290000000000006</v>
      </c>
      <c r="T1521">
        <v>76.67</v>
      </c>
      <c r="U1521">
        <v>4729</v>
      </c>
      <c r="V1521">
        <f t="shared" si="124"/>
        <v>3.9282440748984833E-3</v>
      </c>
      <c r="AE1521" s="1">
        <v>43460</v>
      </c>
      <c r="AF1521">
        <v>3.0379999999999998</v>
      </c>
      <c r="AG1521">
        <v>3.0459999999999998</v>
      </c>
      <c r="AH1521">
        <v>2.9910000000000001</v>
      </c>
      <c r="AI1521">
        <v>3.0659999999999998</v>
      </c>
      <c r="AJ1521">
        <f t="shared" si="125"/>
        <v>0</v>
      </c>
      <c r="AL1521" s="1">
        <v>43434</v>
      </c>
      <c r="AM1521">
        <v>115.42</v>
      </c>
      <c r="AN1521">
        <v>115.66</v>
      </c>
      <c r="AO1521">
        <v>115.04</v>
      </c>
      <c r="AP1521">
        <v>115.54</v>
      </c>
      <c r="AQ1521">
        <v>8169579</v>
      </c>
      <c r="AR1521">
        <f t="shared" si="126"/>
        <v>-1.7280110592706812E-3</v>
      </c>
    </row>
    <row r="1522" spans="1:44" x14ac:dyDescent="0.2">
      <c r="A1522" s="1">
        <v>43433</v>
      </c>
      <c r="B1522">
        <v>128.83000000000001</v>
      </c>
      <c r="C1522">
        <v>129.63999999999999</v>
      </c>
      <c r="D1522">
        <v>127.9928</v>
      </c>
      <c r="E1522">
        <v>128.93</v>
      </c>
      <c r="F1522">
        <v>251970</v>
      </c>
      <c r="G1522">
        <f t="shared" si="127"/>
        <v>-3.0928632181242222E-3</v>
      </c>
      <c r="I1522" s="1">
        <v>43433</v>
      </c>
      <c r="J1522">
        <v>2736.97</v>
      </c>
      <c r="K1522">
        <v>2753.75</v>
      </c>
      <c r="L1522">
        <v>2722.94</v>
      </c>
      <c r="M1522">
        <v>2737.76</v>
      </c>
      <c r="N1522">
        <f t="shared" si="123"/>
        <v>1.4364583255723833E-2</v>
      </c>
      <c r="P1522" s="1">
        <v>43433</v>
      </c>
      <c r="Q1522">
        <v>76.12</v>
      </c>
      <c r="R1522">
        <v>76.37</v>
      </c>
      <c r="S1522">
        <v>75.63</v>
      </c>
      <c r="T1522">
        <v>76.37</v>
      </c>
      <c r="U1522">
        <v>2319</v>
      </c>
      <c r="V1522">
        <f t="shared" si="124"/>
        <v>1.5737704918033382E-3</v>
      </c>
      <c r="AE1522" s="1">
        <v>43458</v>
      </c>
      <c r="AF1522">
        <v>3.0379999999999998</v>
      </c>
      <c r="AG1522">
        <v>3.0459999999999998</v>
      </c>
      <c r="AH1522">
        <v>2.9910000000000001</v>
      </c>
      <c r="AI1522">
        <v>2.9969999999999999</v>
      </c>
      <c r="AJ1522">
        <f t="shared" si="125"/>
        <v>-3.9960039960039995E-3</v>
      </c>
      <c r="AL1522" s="1">
        <v>43433</v>
      </c>
      <c r="AM1522">
        <v>115.97</v>
      </c>
      <c r="AN1522">
        <v>116.24</v>
      </c>
      <c r="AO1522">
        <v>115.56</v>
      </c>
      <c r="AP1522">
        <v>115.74</v>
      </c>
      <c r="AQ1522">
        <v>6479502</v>
      </c>
      <c r="AR1522">
        <f t="shared" si="126"/>
        <v>3.120124804992195E-3</v>
      </c>
    </row>
    <row r="1523" spans="1:44" x14ac:dyDescent="0.2">
      <c r="A1523" s="1">
        <v>43432</v>
      </c>
      <c r="B1523">
        <v>127.37</v>
      </c>
      <c r="C1523">
        <v>129.37</v>
      </c>
      <c r="D1523">
        <v>126.2</v>
      </c>
      <c r="E1523">
        <v>129.33000000000001</v>
      </c>
      <c r="F1523">
        <v>401816</v>
      </c>
      <c r="G1523">
        <f t="shared" si="127"/>
        <v>1.8025818639798536E-2</v>
      </c>
      <c r="I1523" s="1">
        <v>43432</v>
      </c>
      <c r="J1523">
        <v>2691.45</v>
      </c>
      <c r="K1523">
        <v>2744</v>
      </c>
      <c r="L1523">
        <v>2684.38</v>
      </c>
      <c r="M1523">
        <v>2743.79</v>
      </c>
      <c r="N1523">
        <f t="shared" si="123"/>
        <v>1.0727100896498061E-2</v>
      </c>
      <c r="P1523" s="1">
        <v>43432</v>
      </c>
      <c r="Q1523">
        <v>74.099999999999994</v>
      </c>
      <c r="R1523">
        <v>76.31</v>
      </c>
      <c r="S1523">
        <v>74.03</v>
      </c>
      <c r="T1523">
        <v>76.25</v>
      </c>
      <c r="U1523">
        <v>8864</v>
      </c>
      <c r="V1523">
        <f t="shared" si="124"/>
        <v>3.3758134490238539E-2</v>
      </c>
      <c r="AE1523" s="1">
        <v>43455</v>
      </c>
      <c r="AF1523">
        <v>3.0390000000000001</v>
      </c>
      <c r="AG1523">
        <v>3.0449999999999999</v>
      </c>
      <c r="AH1523">
        <v>3.0030000000000001</v>
      </c>
      <c r="AI1523">
        <v>3.032</v>
      </c>
      <c r="AJ1523">
        <f t="shared" si="125"/>
        <v>1.5212981744421882E-2</v>
      </c>
      <c r="AL1523" s="1">
        <v>43432</v>
      </c>
      <c r="AM1523">
        <v>114.76</v>
      </c>
      <c r="AN1523">
        <v>116.07</v>
      </c>
      <c r="AO1523">
        <v>114.59</v>
      </c>
      <c r="AP1523">
        <v>115.38</v>
      </c>
      <c r="AQ1523">
        <v>13789020</v>
      </c>
      <c r="AR1523">
        <f t="shared" si="126"/>
        <v>3.7407568508046334E-3</v>
      </c>
    </row>
    <row r="1524" spans="1:44" x14ac:dyDescent="0.2">
      <c r="A1524" s="1">
        <v>43431</v>
      </c>
      <c r="B1524">
        <v>127.52</v>
      </c>
      <c r="C1524">
        <v>127.98</v>
      </c>
      <c r="D1524">
        <v>126.6759</v>
      </c>
      <c r="E1524">
        <v>127.04</v>
      </c>
      <c r="F1524">
        <v>376907</v>
      </c>
      <c r="G1524">
        <f t="shared" si="127"/>
        <v>-7.4999999999999512E-3</v>
      </c>
      <c r="I1524" s="1">
        <v>43431</v>
      </c>
      <c r="J1524">
        <v>2663.75</v>
      </c>
      <c r="K1524">
        <v>2682.53</v>
      </c>
      <c r="L1524">
        <v>2655.89</v>
      </c>
      <c r="M1524">
        <v>2682.17</v>
      </c>
      <c r="N1524">
        <f t="shared" si="123"/>
        <v>2.233987554576117E-3</v>
      </c>
      <c r="P1524" s="1">
        <v>43431</v>
      </c>
      <c r="Q1524">
        <v>73.62</v>
      </c>
      <c r="R1524">
        <v>73.94</v>
      </c>
      <c r="S1524">
        <v>73.540000000000006</v>
      </c>
      <c r="T1524">
        <v>73.760000000000005</v>
      </c>
      <c r="U1524">
        <v>8384</v>
      </c>
      <c r="V1524">
        <f t="shared" si="124"/>
        <v>-3.7817396002161143E-3</v>
      </c>
      <c r="AE1524" s="1">
        <v>43454</v>
      </c>
      <c r="AF1524">
        <v>2.9929999999999999</v>
      </c>
      <c r="AG1524">
        <v>3.0529999999999999</v>
      </c>
      <c r="AH1524">
        <v>2.9580000000000002</v>
      </c>
      <c r="AI1524">
        <v>3.0470000000000002</v>
      </c>
      <c r="AJ1524">
        <f t="shared" si="125"/>
        <v>-6.7159167226326453E-3</v>
      </c>
      <c r="AL1524" s="1">
        <v>43431</v>
      </c>
      <c r="AM1524">
        <v>115.55</v>
      </c>
      <c r="AN1524">
        <v>115.63</v>
      </c>
      <c r="AO1524">
        <v>114.6</v>
      </c>
      <c r="AP1524">
        <v>114.95</v>
      </c>
      <c r="AQ1524">
        <v>9671170</v>
      </c>
      <c r="AR1524">
        <f t="shared" si="126"/>
        <v>-5.966793497059821E-3</v>
      </c>
    </row>
    <row r="1525" spans="1:44" x14ac:dyDescent="0.2">
      <c r="A1525" s="1">
        <v>43430</v>
      </c>
      <c r="B1525">
        <v>127.77</v>
      </c>
      <c r="C1525">
        <v>128.52000000000001</v>
      </c>
      <c r="D1525">
        <v>127.32</v>
      </c>
      <c r="E1525">
        <v>128</v>
      </c>
      <c r="F1525">
        <v>484295</v>
      </c>
      <c r="G1525">
        <f t="shared" si="127"/>
        <v>1.00213051369052E-2</v>
      </c>
      <c r="I1525" s="1">
        <v>43430</v>
      </c>
      <c r="J1525">
        <v>2649.97</v>
      </c>
      <c r="K1525">
        <v>2674.35</v>
      </c>
      <c r="L1525">
        <v>2649.97</v>
      </c>
      <c r="M1525">
        <v>2673.45</v>
      </c>
      <c r="N1525">
        <f t="shared" si="123"/>
        <v>7.1757332512379481E-3</v>
      </c>
      <c r="P1525" s="1">
        <v>43430</v>
      </c>
      <c r="Q1525">
        <v>73.599999999999994</v>
      </c>
      <c r="R1525">
        <v>74.040000000000006</v>
      </c>
      <c r="S1525">
        <v>73.599999999999994</v>
      </c>
      <c r="T1525">
        <v>74.040000000000006</v>
      </c>
      <c r="U1525">
        <v>2038</v>
      </c>
      <c r="V1525">
        <f t="shared" si="124"/>
        <v>1.2166780587833227E-2</v>
      </c>
      <c r="AE1525" s="1">
        <v>43453</v>
      </c>
      <c r="AF1525">
        <v>3.07</v>
      </c>
      <c r="AG1525">
        <v>3.0790000000000002</v>
      </c>
      <c r="AH1525">
        <v>2.9780000000000002</v>
      </c>
      <c r="AI1525">
        <v>2.9790000000000001</v>
      </c>
      <c r="AJ1525">
        <f t="shared" si="125"/>
        <v>-2.9018584936419942E-2</v>
      </c>
      <c r="AL1525" s="1">
        <v>43430</v>
      </c>
      <c r="AM1525">
        <v>115.84</v>
      </c>
      <c r="AN1525">
        <v>115.87</v>
      </c>
      <c r="AO1525">
        <v>115.53</v>
      </c>
      <c r="AP1525">
        <v>115.64</v>
      </c>
      <c r="AQ1525">
        <v>4018622</v>
      </c>
      <c r="AR1525">
        <f t="shared" si="126"/>
        <v>-1.122916126803105E-3</v>
      </c>
    </row>
    <row r="1526" spans="1:44" x14ac:dyDescent="0.2">
      <c r="A1526" s="1">
        <v>43427</v>
      </c>
      <c r="B1526">
        <v>126.01</v>
      </c>
      <c r="C1526">
        <v>127.54989999999999</v>
      </c>
      <c r="D1526">
        <v>126.01</v>
      </c>
      <c r="E1526">
        <v>126.73</v>
      </c>
      <c r="F1526">
        <v>102874</v>
      </c>
      <c r="G1526">
        <f t="shared" si="127"/>
        <v>-1.0247516947816133E-3</v>
      </c>
      <c r="I1526" s="1">
        <v>43427</v>
      </c>
      <c r="J1526">
        <v>2633.36</v>
      </c>
      <c r="K1526">
        <v>2647.55</v>
      </c>
      <c r="L1526">
        <v>2631.09</v>
      </c>
      <c r="M1526">
        <v>2632.56</v>
      </c>
      <c r="N1526">
        <f t="shared" si="123"/>
        <v>-7.0684046463533436E-3</v>
      </c>
      <c r="P1526" s="1">
        <v>43427</v>
      </c>
      <c r="Q1526">
        <v>72.97</v>
      </c>
      <c r="R1526">
        <v>73.34</v>
      </c>
      <c r="S1526">
        <v>72.97</v>
      </c>
      <c r="T1526">
        <v>73.150000000000006</v>
      </c>
      <c r="U1526">
        <v>1729</v>
      </c>
      <c r="V1526">
        <f t="shared" si="124"/>
        <v>-1.3668671405126989E-4</v>
      </c>
      <c r="AE1526" s="1">
        <v>43452</v>
      </c>
      <c r="AF1526">
        <v>3.1110000000000002</v>
      </c>
      <c r="AG1526">
        <v>3.1160000000000001</v>
      </c>
      <c r="AH1526">
        <v>3.0670000000000002</v>
      </c>
      <c r="AI1526">
        <v>3.0710000000000002</v>
      </c>
      <c r="AJ1526">
        <f t="shared" si="125"/>
        <v>-1.192010309278348E-2</v>
      </c>
      <c r="AL1526" s="1">
        <v>43427</v>
      </c>
      <c r="AM1526">
        <v>115.76</v>
      </c>
      <c r="AN1526">
        <v>115.88</v>
      </c>
      <c r="AO1526">
        <v>115.58499999999999</v>
      </c>
      <c r="AP1526">
        <v>115.77</v>
      </c>
      <c r="AQ1526">
        <v>3726611</v>
      </c>
      <c r="AR1526">
        <f t="shared" si="126"/>
        <v>-7.767995857069171E-4</v>
      </c>
    </row>
    <row r="1527" spans="1:44" x14ac:dyDescent="0.2">
      <c r="A1527" s="1">
        <v>43425</v>
      </c>
      <c r="B1527">
        <v>126.05</v>
      </c>
      <c r="C1527">
        <v>127.9928</v>
      </c>
      <c r="D1527">
        <v>125.94</v>
      </c>
      <c r="E1527">
        <v>126.86</v>
      </c>
      <c r="F1527">
        <v>224812</v>
      </c>
      <c r="G1527">
        <f t="shared" si="127"/>
        <v>1.0836653386454179E-2</v>
      </c>
      <c r="I1527" s="1">
        <v>43425</v>
      </c>
      <c r="J1527">
        <v>2657.74</v>
      </c>
      <c r="K1527">
        <v>2670.73</v>
      </c>
      <c r="L1527">
        <v>2649.82</v>
      </c>
      <c r="M1527">
        <v>2649.93</v>
      </c>
      <c r="N1527">
        <f t="shared" si="123"/>
        <v>6.954155773089386E-3</v>
      </c>
      <c r="P1527" s="1">
        <v>43425</v>
      </c>
      <c r="Q1527">
        <v>72.67</v>
      </c>
      <c r="R1527">
        <v>73.42</v>
      </c>
      <c r="S1527">
        <v>72.62</v>
      </c>
      <c r="T1527">
        <v>73.16</v>
      </c>
      <c r="U1527">
        <v>3312</v>
      </c>
      <c r="V1527">
        <f t="shared" si="124"/>
        <v>1.4701803051317647E-2</v>
      </c>
      <c r="AE1527" s="1">
        <v>43451</v>
      </c>
      <c r="AF1527">
        <v>3.1469999999999998</v>
      </c>
      <c r="AG1527">
        <v>3.1509999999999998</v>
      </c>
      <c r="AH1527">
        <v>3.1040000000000001</v>
      </c>
      <c r="AI1527">
        <v>3.113</v>
      </c>
      <c r="AJ1527">
        <f t="shared" si="125"/>
        <v>-8.3067092651756564E-3</v>
      </c>
      <c r="AL1527" s="1">
        <v>43425</v>
      </c>
      <c r="AM1527">
        <v>115.94</v>
      </c>
      <c r="AN1527">
        <v>116.35</v>
      </c>
      <c r="AO1527">
        <v>115.86</v>
      </c>
      <c r="AP1527">
        <v>115.86</v>
      </c>
      <c r="AQ1527">
        <v>8834206</v>
      </c>
      <c r="AR1527">
        <f t="shared" si="126"/>
        <v>1.6426039595400512E-3</v>
      </c>
    </row>
    <row r="1528" spans="1:44" x14ac:dyDescent="0.2">
      <c r="A1528" s="1">
        <v>43424</v>
      </c>
      <c r="B1528">
        <v>126.34</v>
      </c>
      <c r="C1528">
        <v>127.05800000000001</v>
      </c>
      <c r="D1528">
        <v>125.13</v>
      </c>
      <c r="E1528">
        <v>125.5</v>
      </c>
      <c r="F1528">
        <v>474908</v>
      </c>
      <c r="G1528">
        <f t="shared" si="127"/>
        <v>-1.8227333176875526E-2</v>
      </c>
      <c r="I1528" s="1">
        <v>43424</v>
      </c>
      <c r="J1528">
        <v>2654.6</v>
      </c>
      <c r="K1528">
        <v>2669.44</v>
      </c>
      <c r="L1528">
        <v>2631.52</v>
      </c>
      <c r="M1528">
        <v>2641.89</v>
      </c>
      <c r="N1528">
        <f t="shared" si="123"/>
        <v>-1.848874897896011E-2</v>
      </c>
      <c r="P1528" s="1">
        <v>43424</v>
      </c>
      <c r="Q1528">
        <v>72.23</v>
      </c>
      <c r="R1528">
        <v>73.11</v>
      </c>
      <c r="S1528">
        <v>71.69</v>
      </c>
      <c r="T1528">
        <v>72.099999999999994</v>
      </c>
      <c r="U1528">
        <v>7345</v>
      </c>
      <c r="V1528">
        <f t="shared" si="124"/>
        <v>-2.2240303770002721E-2</v>
      </c>
      <c r="AE1528" s="1">
        <v>43448</v>
      </c>
      <c r="AF1528">
        <v>3.1640000000000001</v>
      </c>
      <c r="AG1528">
        <v>3.1659999999999999</v>
      </c>
      <c r="AH1528">
        <v>3.13</v>
      </c>
      <c r="AI1528">
        <v>3.1459999999999999</v>
      </c>
      <c r="AJ1528">
        <f t="shared" si="125"/>
        <v>-9.5754867539103532E-4</v>
      </c>
      <c r="AL1528" s="1">
        <v>43424</v>
      </c>
      <c r="AM1528">
        <v>115.94</v>
      </c>
      <c r="AN1528">
        <v>115.95</v>
      </c>
      <c r="AO1528">
        <v>115.37</v>
      </c>
      <c r="AP1528">
        <v>115.67</v>
      </c>
      <c r="AQ1528">
        <v>9075193</v>
      </c>
      <c r="AR1528">
        <f t="shared" si="126"/>
        <v>0</v>
      </c>
    </row>
    <row r="1529" spans="1:44" x14ac:dyDescent="0.2">
      <c r="A1529" s="1">
        <v>43423</v>
      </c>
      <c r="B1529">
        <v>129.09</v>
      </c>
      <c r="C1529">
        <v>129.59800000000001</v>
      </c>
      <c r="D1529">
        <v>127.33</v>
      </c>
      <c r="E1529">
        <v>127.83</v>
      </c>
      <c r="F1529">
        <v>217386</v>
      </c>
      <c r="G1529">
        <f t="shared" si="127"/>
        <v>-1.1980213325088864E-2</v>
      </c>
      <c r="I1529" s="1">
        <v>43423</v>
      </c>
      <c r="J1529">
        <v>2730.74</v>
      </c>
      <c r="K1529">
        <v>2733.16</v>
      </c>
      <c r="L1529">
        <v>2681.09</v>
      </c>
      <c r="M1529">
        <v>2690.73</v>
      </c>
      <c r="N1529">
        <f t="shared" si="123"/>
        <v>-1.1455813816293917E-2</v>
      </c>
      <c r="P1529" s="1">
        <v>43423</v>
      </c>
      <c r="Q1529">
        <v>75.819999999999993</v>
      </c>
      <c r="R1529">
        <v>75.819999999999993</v>
      </c>
      <c r="S1529">
        <v>73.739999999999995</v>
      </c>
      <c r="T1529">
        <v>73.739999999999995</v>
      </c>
      <c r="U1529">
        <v>2673</v>
      </c>
      <c r="V1529">
        <f t="shared" si="124"/>
        <v>-3.6204417723173572E-2</v>
      </c>
      <c r="AE1529" s="1">
        <v>43447</v>
      </c>
      <c r="AF1529">
        <v>3.1509999999999998</v>
      </c>
      <c r="AG1529">
        <v>3.1720000000000002</v>
      </c>
      <c r="AH1529">
        <v>3.133</v>
      </c>
      <c r="AI1529">
        <v>3.17</v>
      </c>
      <c r="AJ1529">
        <f t="shared" si="125"/>
        <v>1.598465473145746E-3</v>
      </c>
      <c r="AL1529" s="1">
        <v>43423</v>
      </c>
      <c r="AM1529">
        <v>115.45</v>
      </c>
      <c r="AN1529">
        <v>115.92</v>
      </c>
      <c r="AO1529">
        <v>115.37</v>
      </c>
      <c r="AP1529">
        <v>115.67</v>
      </c>
      <c r="AQ1529">
        <v>8508445</v>
      </c>
      <c r="AR1529">
        <f t="shared" si="126"/>
        <v>4.3245113302194392E-4</v>
      </c>
    </row>
    <row r="1530" spans="1:44" x14ac:dyDescent="0.2">
      <c r="A1530" s="1">
        <v>43420</v>
      </c>
      <c r="B1530">
        <v>128.43</v>
      </c>
      <c r="C1530">
        <v>129.59</v>
      </c>
      <c r="D1530">
        <v>128.28</v>
      </c>
      <c r="E1530">
        <v>129.38</v>
      </c>
      <c r="F1530">
        <v>176436</v>
      </c>
      <c r="G1530">
        <f t="shared" si="127"/>
        <v>1.3156876402754237E-3</v>
      </c>
      <c r="I1530" s="1">
        <v>43420</v>
      </c>
      <c r="J1530">
        <v>2718.54</v>
      </c>
      <c r="K1530">
        <v>2746.75</v>
      </c>
      <c r="L1530">
        <v>2712.16</v>
      </c>
      <c r="M1530">
        <v>2736.27</v>
      </c>
      <c r="N1530">
        <f t="shared" si="123"/>
        <v>1.5505007956566452E-2</v>
      </c>
      <c r="P1530" s="1">
        <v>43420</v>
      </c>
      <c r="Q1530">
        <v>76.209999999999994</v>
      </c>
      <c r="R1530">
        <v>76.52</v>
      </c>
      <c r="S1530">
        <v>76.12</v>
      </c>
      <c r="T1530">
        <v>76.510000000000005</v>
      </c>
      <c r="U1530">
        <v>4875</v>
      </c>
      <c r="V1530">
        <f t="shared" si="124"/>
        <v>5.7841461811490996E-3</v>
      </c>
      <c r="AE1530" s="1">
        <v>43446</v>
      </c>
      <c r="AF1530">
        <v>3.1280000000000001</v>
      </c>
      <c r="AG1530">
        <v>3.1560000000000001</v>
      </c>
      <c r="AH1530">
        <v>3.1280000000000001</v>
      </c>
      <c r="AI1530">
        <v>3.15</v>
      </c>
      <c r="AJ1530">
        <f t="shared" si="125"/>
        <v>9.6836668818593447E-3</v>
      </c>
      <c r="AL1530" s="1">
        <v>43420</v>
      </c>
      <c r="AM1530">
        <v>115.83</v>
      </c>
      <c r="AN1530">
        <v>115.88</v>
      </c>
      <c r="AO1530">
        <v>115.37</v>
      </c>
      <c r="AP1530">
        <v>115.62</v>
      </c>
      <c r="AQ1530">
        <v>8576955</v>
      </c>
      <c r="AR1530">
        <f t="shared" si="126"/>
        <v>7.4061165809881377E-3</v>
      </c>
    </row>
    <row r="1531" spans="1:44" x14ac:dyDescent="0.2">
      <c r="A1531" s="1">
        <v>43419</v>
      </c>
      <c r="B1531">
        <v>127.09</v>
      </c>
      <c r="C1531">
        <v>129.41</v>
      </c>
      <c r="D1531">
        <v>126.71</v>
      </c>
      <c r="E1531">
        <v>129.21</v>
      </c>
      <c r="F1531">
        <v>391296</v>
      </c>
      <c r="G1531">
        <f t="shared" si="127"/>
        <v>1.0558423275457599E-2</v>
      </c>
      <c r="I1531" s="1">
        <v>43419</v>
      </c>
      <c r="J1531">
        <v>2693.52</v>
      </c>
      <c r="K1531">
        <v>2735.38</v>
      </c>
      <c r="L1531">
        <v>2670.75</v>
      </c>
      <c r="M1531">
        <v>2730.2</v>
      </c>
      <c r="N1531">
        <f t="shared" si="123"/>
        <v>-5.5850321139346553E-3</v>
      </c>
      <c r="P1531" s="1">
        <v>43419</v>
      </c>
      <c r="Q1531">
        <v>74.599999999999994</v>
      </c>
      <c r="R1531">
        <v>76.069999999999993</v>
      </c>
      <c r="S1531">
        <v>74.400000000000006</v>
      </c>
      <c r="T1531">
        <v>76.069999999999993</v>
      </c>
      <c r="U1531">
        <v>5290</v>
      </c>
      <c r="V1531">
        <f t="shared" si="124"/>
        <v>7.5496688741720948E-3</v>
      </c>
      <c r="AE1531" s="1">
        <v>43445</v>
      </c>
      <c r="AF1531">
        <v>3.1240000000000001</v>
      </c>
      <c r="AG1531">
        <v>3.1539999999999999</v>
      </c>
      <c r="AH1531">
        <v>3.0979999999999999</v>
      </c>
      <c r="AI1531">
        <v>3.1280000000000001</v>
      </c>
      <c r="AJ1531">
        <f t="shared" si="125"/>
        <v>-1.611343860779999E-3</v>
      </c>
      <c r="AL1531" s="1">
        <v>43419</v>
      </c>
      <c r="AM1531">
        <v>114.83</v>
      </c>
      <c r="AN1531">
        <v>114.99</v>
      </c>
      <c r="AO1531">
        <v>114.56</v>
      </c>
      <c r="AP1531">
        <v>114.77</v>
      </c>
      <c r="AQ1531">
        <v>8910585</v>
      </c>
      <c r="AR1531">
        <f t="shared" si="126"/>
        <v>1.1339846475924237E-3</v>
      </c>
    </row>
    <row r="1532" spans="1:44" x14ac:dyDescent="0.2">
      <c r="A1532" s="1">
        <v>43418</v>
      </c>
      <c r="B1532">
        <v>129.80000000000001</v>
      </c>
      <c r="C1532">
        <v>130.15</v>
      </c>
      <c r="D1532">
        <v>127</v>
      </c>
      <c r="E1532">
        <v>127.86</v>
      </c>
      <c r="F1532">
        <v>255556</v>
      </c>
      <c r="G1532">
        <f t="shared" si="127"/>
        <v>-7.2210575355228877E-3</v>
      </c>
      <c r="I1532" s="1">
        <v>43418</v>
      </c>
      <c r="J1532">
        <v>2737.9</v>
      </c>
      <c r="K1532">
        <v>2746.8</v>
      </c>
      <c r="L1532">
        <v>2685.75</v>
      </c>
      <c r="M1532">
        <v>2701.58</v>
      </c>
      <c r="N1532">
        <f t="shared" si="123"/>
        <v>-1.0766193489454809E-2</v>
      </c>
      <c r="P1532" s="1">
        <v>43418</v>
      </c>
      <c r="Q1532">
        <v>76.67</v>
      </c>
      <c r="R1532">
        <v>76.67</v>
      </c>
      <c r="S1532">
        <v>75.03</v>
      </c>
      <c r="T1532">
        <v>75.5</v>
      </c>
      <c r="U1532">
        <v>5530</v>
      </c>
      <c r="V1532">
        <f t="shared" si="124"/>
        <v>-5.532139093782952E-3</v>
      </c>
      <c r="AE1532" s="1">
        <v>43444</v>
      </c>
      <c r="AF1532">
        <v>3.1269999999999998</v>
      </c>
      <c r="AG1532">
        <v>3.149</v>
      </c>
      <c r="AH1532">
        <v>3.1030000000000002</v>
      </c>
      <c r="AI1532">
        <v>3.1309999999999998</v>
      </c>
      <c r="AJ1532">
        <f t="shared" si="125"/>
        <v>-9.259259259259231E-3</v>
      </c>
      <c r="AL1532" s="1">
        <v>43418</v>
      </c>
      <c r="AM1532">
        <v>113.53</v>
      </c>
      <c r="AN1532">
        <v>115.06</v>
      </c>
      <c r="AO1532">
        <v>113.46</v>
      </c>
      <c r="AP1532">
        <v>114.64</v>
      </c>
      <c r="AQ1532">
        <v>13950220</v>
      </c>
      <c r="AR1532">
        <f t="shared" si="126"/>
        <v>8.2673702726472967E-3</v>
      </c>
    </row>
    <row r="1533" spans="1:44" x14ac:dyDescent="0.2">
      <c r="A1533" s="1">
        <v>43417</v>
      </c>
      <c r="B1533">
        <v>129.21</v>
      </c>
      <c r="C1533">
        <v>130.4</v>
      </c>
      <c r="D1533">
        <v>128.65</v>
      </c>
      <c r="E1533">
        <v>128.79</v>
      </c>
      <c r="F1533">
        <v>240221</v>
      </c>
      <c r="G1533">
        <f t="shared" si="127"/>
        <v>-5.4322520564970976E-4</v>
      </c>
      <c r="I1533" s="1">
        <v>43417</v>
      </c>
      <c r="J1533">
        <v>2730.05</v>
      </c>
      <c r="K1533">
        <v>2754.6</v>
      </c>
      <c r="L1533">
        <v>2714.98</v>
      </c>
      <c r="M1533">
        <v>2722.18</v>
      </c>
      <c r="N1533">
        <f t="shared" si="123"/>
        <v>-2.5789860396767017E-3</v>
      </c>
      <c r="P1533" s="1">
        <v>43417</v>
      </c>
      <c r="Q1533">
        <v>75.92</v>
      </c>
      <c r="R1533">
        <v>75.94</v>
      </c>
      <c r="S1533">
        <v>75.72</v>
      </c>
      <c r="T1533">
        <v>75.92</v>
      </c>
      <c r="U1533">
        <v>810</v>
      </c>
      <c r="V1533">
        <f t="shared" si="124"/>
        <v>-9.0066570943740723E-3</v>
      </c>
      <c r="AE1533" s="1">
        <v>43441</v>
      </c>
      <c r="AF1533">
        <v>3.161</v>
      </c>
      <c r="AG1533">
        <v>3.1880000000000002</v>
      </c>
      <c r="AH1533">
        <v>3.1320000000000001</v>
      </c>
      <c r="AI1533">
        <v>3.1389999999999998</v>
      </c>
      <c r="AJ1533">
        <f t="shared" si="125"/>
        <v>8.695652173913087E-3</v>
      </c>
      <c r="AL1533" s="1">
        <v>43417</v>
      </c>
      <c r="AM1533">
        <v>113.72</v>
      </c>
      <c r="AN1533">
        <v>113.93</v>
      </c>
      <c r="AO1533">
        <v>113.42</v>
      </c>
      <c r="AP1533">
        <v>113.7</v>
      </c>
      <c r="AQ1533">
        <v>9309074</v>
      </c>
      <c r="AR1533">
        <f t="shared" si="126"/>
        <v>3.5192679922581608E-4</v>
      </c>
    </row>
    <row r="1534" spans="1:44" x14ac:dyDescent="0.2">
      <c r="A1534" s="1">
        <v>43416</v>
      </c>
      <c r="B1534">
        <v>130.5</v>
      </c>
      <c r="C1534">
        <v>130.66</v>
      </c>
      <c r="D1534">
        <v>128.77000000000001</v>
      </c>
      <c r="E1534">
        <v>128.86000000000001</v>
      </c>
      <c r="F1534">
        <v>192888</v>
      </c>
      <c r="G1534">
        <f t="shared" si="127"/>
        <v>-1.3096423374435014E-2</v>
      </c>
      <c r="I1534" s="1">
        <v>43416</v>
      </c>
      <c r="J1534">
        <v>2773.93</v>
      </c>
      <c r="K1534">
        <v>2775.99</v>
      </c>
      <c r="L1534">
        <v>2722</v>
      </c>
      <c r="M1534">
        <v>2726.22</v>
      </c>
      <c r="N1534">
        <f t="shared" si="123"/>
        <v>-1.5280872861980068E-2</v>
      </c>
      <c r="P1534" s="1">
        <v>43416</v>
      </c>
      <c r="Q1534">
        <v>78.45</v>
      </c>
      <c r="R1534">
        <v>78.45</v>
      </c>
      <c r="S1534">
        <v>76.569999999999993</v>
      </c>
      <c r="T1534">
        <v>76.61</v>
      </c>
      <c r="U1534">
        <v>2405</v>
      </c>
      <c r="V1534">
        <f t="shared" si="124"/>
        <v>-2.0958466453674128E-2</v>
      </c>
      <c r="AE1534" s="1">
        <v>43440</v>
      </c>
      <c r="AF1534">
        <v>3.2330000000000001</v>
      </c>
      <c r="AG1534">
        <v>3.2330000000000001</v>
      </c>
      <c r="AH1534">
        <v>3.105</v>
      </c>
      <c r="AI1534">
        <v>3.1589999999999998</v>
      </c>
      <c r="AJ1534">
        <f t="shared" si="125"/>
        <v>-7.3529411764706298E-3</v>
      </c>
      <c r="AL1534" s="1">
        <v>43416</v>
      </c>
      <c r="AM1534">
        <v>114.01</v>
      </c>
      <c r="AN1534">
        <v>114.05</v>
      </c>
      <c r="AO1534">
        <v>113.58</v>
      </c>
      <c r="AP1534">
        <v>113.66</v>
      </c>
      <c r="AQ1534">
        <v>7499046</v>
      </c>
      <c r="AR1534">
        <f t="shared" si="126"/>
        <v>-7.162823200559114E-3</v>
      </c>
    </row>
    <row r="1535" spans="1:44" x14ac:dyDescent="0.2">
      <c r="A1535" s="1">
        <v>43413</v>
      </c>
      <c r="B1535">
        <v>131.25</v>
      </c>
      <c r="C1535">
        <v>131.60740000000001</v>
      </c>
      <c r="D1535">
        <v>129.72999999999999</v>
      </c>
      <c r="E1535">
        <v>130.57</v>
      </c>
      <c r="F1535">
        <v>306597</v>
      </c>
      <c r="G1535">
        <f t="shared" si="127"/>
        <v>-1.0758390787180968E-2</v>
      </c>
      <c r="I1535" s="1">
        <v>43413</v>
      </c>
      <c r="J1535">
        <v>2794.1</v>
      </c>
      <c r="K1535">
        <v>2794.1</v>
      </c>
      <c r="L1535">
        <v>2764.24</v>
      </c>
      <c r="M1535">
        <v>2781.01</v>
      </c>
      <c r="N1535">
        <f t="shared" si="123"/>
        <v>-1.1001828271299719E-2</v>
      </c>
      <c r="P1535" s="1">
        <v>43413</v>
      </c>
      <c r="Q1535">
        <v>79.67</v>
      </c>
      <c r="R1535">
        <v>79.67</v>
      </c>
      <c r="S1535">
        <v>78.05</v>
      </c>
      <c r="T1535">
        <v>78.25</v>
      </c>
      <c r="U1535">
        <v>4266</v>
      </c>
      <c r="V1535">
        <f t="shared" si="124"/>
        <v>-2.260804396702476E-2</v>
      </c>
      <c r="AE1535" s="1">
        <v>43439</v>
      </c>
      <c r="AF1535">
        <v>3.2549999999999999</v>
      </c>
      <c r="AG1535">
        <v>3.2570000000000001</v>
      </c>
      <c r="AH1535">
        <v>3.1280000000000001</v>
      </c>
      <c r="AI1535">
        <v>3.1709999999999998</v>
      </c>
      <c r="AJ1535">
        <f t="shared" si="125"/>
        <v>0</v>
      </c>
      <c r="AL1535" s="1">
        <v>43413</v>
      </c>
      <c r="AM1535">
        <v>114.6</v>
      </c>
      <c r="AN1535">
        <v>114.75</v>
      </c>
      <c r="AO1535">
        <v>114.14</v>
      </c>
      <c r="AP1535">
        <v>114.48</v>
      </c>
      <c r="AQ1535">
        <v>14159470</v>
      </c>
      <c r="AR1535">
        <f t="shared" si="126"/>
        <v>-1.122819139747795E-2</v>
      </c>
    </row>
    <row r="1536" spans="1:44" x14ac:dyDescent="0.2">
      <c r="A1536" s="1">
        <v>43412</v>
      </c>
      <c r="B1536">
        <v>131.85</v>
      </c>
      <c r="C1536">
        <v>132.52000000000001</v>
      </c>
      <c r="D1536">
        <v>131.48009999999999</v>
      </c>
      <c r="E1536">
        <v>131.99</v>
      </c>
      <c r="F1536">
        <v>154359</v>
      </c>
      <c r="G1536">
        <f t="shared" si="127"/>
        <v>-2.7954064672106719E-3</v>
      </c>
      <c r="I1536" s="1">
        <v>43412</v>
      </c>
      <c r="J1536">
        <v>2806.38</v>
      </c>
      <c r="K1536">
        <v>2814.75</v>
      </c>
      <c r="L1536">
        <v>2794.99</v>
      </c>
      <c r="M1536">
        <v>2806.83</v>
      </c>
      <c r="N1536">
        <f t="shared" si="123"/>
        <v>7.5194745740104728E-3</v>
      </c>
      <c r="P1536" s="1">
        <v>43412</v>
      </c>
      <c r="Q1536">
        <v>80.47</v>
      </c>
      <c r="R1536">
        <v>80.62</v>
      </c>
      <c r="S1536">
        <v>79.94</v>
      </c>
      <c r="T1536">
        <v>80.06</v>
      </c>
      <c r="U1536">
        <v>5805</v>
      </c>
      <c r="V1536">
        <f t="shared" si="124"/>
        <v>-5.4658385093167422E-3</v>
      </c>
      <c r="AE1536" s="1">
        <v>43438</v>
      </c>
      <c r="AF1536">
        <v>3.2549999999999999</v>
      </c>
      <c r="AG1536">
        <v>3.2570000000000001</v>
      </c>
      <c r="AH1536">
        <v>3.1280000000000001</v>
      </c>
      <c r="AI1536">
        <v>3.1709999999999998</v>
      </c>
      <c r="AJ1536">
        <f t="shared" si="125"/>
        <v>-3.7242228377962448E-2</v>
      </c>
      <c r="AL1536" s="1">
        <v>43412</v>
      </c>
      <c r="AM1536">
        <v>115.77</v>
      </c>
      <c r="AN1536">
        <v>116.15</v>
      </c>
      <c r="AO1536">
        <v>115.5</v>
      </c>
      <c r="AP1536">
        <v>115.78</v>
      </c>
      <c r="AQ1536">
        <v>7638817</v>
      </c>
      <c r="AR1536">
        <f t="shared" si="126"/>
        <v>-2.1546151857278289E-3</v>
      </c>
    </row>
    <row r="1537" spans="1:44" x14ac:dyDescent="0.2">
      <c r="A1537" s="1">
        <v>43411</v>
      </c>
      <c r="B1537">
        <v>131.25</v>
      </c>
      <c r="C1537">
        <v>132.3999</v>
      </c>
      <c r="D1537">
        <v>130.44499999999999</v>
      </c>
      <c r="E1537">
        <v>132.36000000000001</v>
      </c>
      <c r="F1537">
        <v>200925</v>
      </c>
      <c r="G1537">
        <f t="shared" si="127"/>
        <v>1.4175158991648324E-2</v>
      </c>
      <c r="I1537" s="1">
        <v>43411</v>
      </c>
      <c r="J1537">
        <v>2774.13</v>
      </c>
      <c r="K1537">
        <v>2815.15</v>
      </c>
      <c r="L1537">
        <v>2774.13</v>
      </c>
      <c r="M1537">
        <v>2813.89</v>
      </c>
      <c r="N1537">
        <f t="shared" si="123"/>
        <v>1.3536323381121554E-2</v>
      </c>
      <c r="P1537" s="1">
        <v>43411</v>
      </c>
      <c r="Q1537">
        <v>79.040000000000006</v>
      </c>
      <c r="R1537">
        <v>80.52</v>
      </c>
      <c r="S1537">
        <v>79.040000000000006</v>
      </c>
      <c r="T1537">
        <v>80.5</v>
      </c>
      <c r="U1537">
        <v>15034</v>
      </c>
      <c r="V1537">
        <f t="shared" si="124"/>
        <v>2.928014320419392E-2</v>
      </c>
      <c r="AE1537" s="1">
        <v>43437</v>
      </c>
      <c r="AF1537">
        <v>3.3210000000000002</v>
      </c>
      <c r="AG1537">
        <v>3.335</v>
      </c>
      <c r="AH1537">
        <v>3.2490000000000001</v>
      </c>
      <c r="AI1537">
        <v>3.254</v>
      </c>
      <c r="AJ1537">
        <f t="shared" si="125"/>
        <v>-1.2762078395624375E-2</v>
      </c>
      <c r="AL1537" s="1">
        <v>43411</v>
      </c>
      <c r="AM1537">
        <v>116.26</v>
      </c>
      <c r="AN1537">
        <v>116.345</v>
      </c>
      <c r="AO1537">
        <v>115.9</v>
      </c>
      <c r="AP1537">
        <v>116.03</v>
      </c>
      <c r="AQ1537">
        <v>8392112</v>
      </c>
      <c r="AR1537">
        <f t="shared" si="126"/>
        <v>-8.617718028270524E-5</v>
      </c>
    </row>
    <row r="1538" spans="1:44" x14ac:dyDescent="0.2">
      <c r="A1538" s="1">
        <v>43410</v>
      </c>
      <c r="B1538">
        <v>129.63999999999999</v>
      </c>
      <c r="C1538">
        <v>130.715</v>
      </c>
      <c r="D1538">
        <v>129.59</v>
      </c>
      <c r="E1538">
        <v>130.51</v>
      </c>
      <c r="F1538">
        <v>196702</v>
      </c>
      <c r="G1538">
        <f t="shared" si="127"/>
        <v>5.7023965477381571E-3</v>
      </c>
      <c r="I1538" s="1">
        <v>43410</v>
      </c>
      <c r="J1538">
        <v>2738.4</v>
      </c>
      <c r="K1538">
        <v>2756.82</v>
      </c>
      <c r="L1538">
        <v>2737.08</v>
      </c>
      <c r="M1538">
        <v>2755.45</v>
      </c>
      <c r="N1538">
        <f t="shared" si="123"/>
        <v>7.0420980595597669E-3</v>
      </c>
      <c r="P1538" s="1">
        <v>43410</v>
      </c>
      <c r="Q1538">
        <v>77.84</v>
      </c>
      <c r="R1538">
        <v>78.3</v>
      </c>
      <c r="S1538">
        <v>77.84</v>
      </c>
      <c r="T1538">
        <v>78.209999999999994</v>
      </c>
      <c r="U1538">
        <v>4758</v>
      </c>
      <c r="V1538">
        <f t="shared" si="124"/>
        <v>2.1783700666323357E-3</v>
      </c>
      <c r="AE1538" s="1">
        <v>43434</v>
      </c>
      <c r="AF1538">
        <v>3.323</v>
      </c>
      <c r="AG1538">
        <v>3.327</v>
      </c>
      <c r="AH1538">
        <v>3.2909999999999999</v>
      </c>
      <c r="AI1538">
        <v>3.2930000000000001</v>
      </c>
      <c r="AJ1538">
        <f t="shared" si="125"/>
        <v>9.1240875912412226E-4</v>
      </c>
      <c r="AL1538" s="1">
        <v>43410</v>
      </c>
      <c r="AM1538">
        <v>116.44</v>
      </c>
      <c r="AN1538">
        <v>116.52500000000001</v>
      </c>
      <c r="AO1538">
        <v>115.74</v>
      </c>
      <c r="AP1538">
        <v>116.04</v>
      </c>
      <c r="AQ1538">
        <v>7270793</v>
      </c>
      <c r="AR1538">
        <f t="shared" si="126"/>
        <v>-2.8357824181489927E-3</v>
      </c>
    </row>
    <row r="1539" spans="1:44" x14ac:dyDescent="0.2">
      <c r="A1539" s="1">
        <v>43409</v>
      </c>
      <c r="B1539">
        <v>129.33000000000001</v>
      </c>
      <c r="C1539">
        <v>130.27000000000001</v>
      </c>
      <c r="D1539">
        <v>128.96</v>
      </c>
      <c r="E1539">
        <v>129.77000000000001</v>
      </c>
      <c r="F1539">
        <v>443011</v>
      </c>
      <c r="G1539">
        <f t="shared" si="127"/>
        <v>4.8784265138611116E-3</v>
      </c>
      <c r="I1539" s="1">
        <v>43409</v>
      </c>
      <c r="J1539">
        <v>2726.37</v>
      </c>
      <c r="K1539">
        <v>2744.27</v>
      </c>
      <c r="L1539">
        <v>2717.94</v>
      </c>
      <c r="M1539">
        <v>2738.31</v>
      </c>
      <c r="N1539">
        <f t="shared" si="123"/>
        <v>6.4804254121550563E-3</v>
      </c>
      <c r="P1539" s="1">
        <v>43409</v>
      </c>
      <c r="Q1539">
        <v>78.150000000000006</v>
      </c>
      <c r="R1539">
        <v>78.150000000000006</v>
      </c>
      <c r="S1539">
        <v>77.489999999999995</v>
      </c>
      <c r="T1539">
        <v>78.040000000000006</v>
      </c>
      <c r="U1539">
        <v>2581</v>
      </c>
      <c r="V1539">
        <f t="shared" si="124"/>
        <v>-6.4028684850809517E-4</v>
      </c>
      <c r="AE1539" s="1">
        <v>43433</v>
      </c>
      <c r="AF1539">
        <v>3.34</v>
      </c>
      <c r="AG1539">
        <v>3.343</v>
      </c>
      <c r="AH1539">
        <v>3.2879999999999998</v>
      </c>
      <c r="AI1539">
        <v>3.327</v>
      </c>
      <c r="AJ1539">
        <f t="shared" si="125"/>
        <v>-5.4446460980037015E-3</v>
      </c>
      <c r="AL1539" s="1">
        <v>43409</v>
      </c>
      <c r="AM1539">
        <v>116.28</v>
      </c>
      <c r="AN1539">
        <v>116.67</v>
      </c>
      <c r="AO1539">
        <v>116.23</v>
      </c>
      <c r="AP1539">
        <v>116.37</v>
      </c>
      <c r="AQ1539">
        <v>6291450</v>
      </c>
      <c r="AR1539">
        <f t="shared" si="126"/>
        <v>-2.4003429061294568E-3</v>
      </c>
    </row>
    <row r="1540" spans="1:44" x14ac:dyDescent="0.2">
      <c r="A1540" s="1">
        <v>43406</v>
      </c>
      <c r="B1540">
        <v>129.49</v>
      </c>
      <c r="C1540">
        <v>129.9238</v>
      </c>
      <c r="D1540">
        <v>128.13999999999999</v>
      </c>
      <c r="E1540">
        <v>129.13999999999999</v>
      </c>
      <c r="F1540">
        <v>354770</v>
      </c>
      <c r="G1540">
        <f t="shared" si="127"/>
        <v>1.7064846416382166E-3</v>
      </c>
      <c r="I1540" s="1">
        <v>43406</v>
      </c>
      <c r="J1540">
        <v>2745.45</v>
      </c>
      <c r="K1540">
        <v>2756.55</v>
      </c>
      <c r="L1540">
        <v>2700.44</v>
      </c>
      <c r="M1540">
        <v>2723.06</v>
      </c>
      <c r="N1540">
        <f t="shared" si="123"/>
        <v>-3.1046384997323053E-3</v>
      </c>
      <c r="P1540" s="1">
        <v>43406</v>
      </c>
      <c r="Q1540">
        <v>79.14</v>
      </c>
      <c r="R1540">
        <v>79.14</v>
      </c>
      <c r="S1540">
        <v>77.67</v>
      </c>
      <c r="T1540">
        <v>78.09</v>
      </c>
      <c r="U1540">
        <v>5590</v>
      </c>
      <c r="V1540">
        <f t="shared" si="124"/>
        <v>-5.2229299363056887E-3</v>
      </c>
      <c r="AE1540" s="1">
        <v>43432</v>
      </c>
      <c r="AF1540">
        <v>3.32</v>
      </c>
      <c r="AG1540">
        <v>3.35</v>
      </c>
      <c r="AH1540">
        <v>3.306</v>
      </c>
      <c r="AI1540">
        <v>3.347</v>
      </c>
      <c r="AJ1540">
        <f t="shared" si="125"/>
        <v>1.5146925174189317E-3</v>
      </c>
      <c r="AL1540" s="1">
        <v>43406</v>
      </c>
      <c r="AM1540">
        <v>116.61</v>
      </c>
      <c r="AN1540">
        <v>116.98</v>
      </c>
      <c r="AO1540">
        <v>116.39</v>
      </c>
      <c r="AP1540">
        <v>116.65</v>
      </c>
      <c r="AQ1540">
        <v>8796962</v>
      </c>
      <c r="AR1540">
        <f t="shared" si="126"/>
        <v>1.7148246591794762E-4</v>
      </c>
    </row>
    <row r="1541" spans="1:44" x14ac:dyDescent="0.2">
      <c r="A1541" s="1">
        <v>43405</v>
      </c>
      <c r="B1541">
        <v>127.12</v>
      </c>
      <c r="C1541">
        <v>129.0462</v>
      </c>
      <c r="D1541">
        <v>127.1</v>
      </c>
      <c r="E1541">
        <v>128.91999999999999</v>
      </c>
      <c r="F1541">
        <v>323539</v>
      </c>
      <c r="G1541">
        <f t="shared" si="127"/>
        <v>1.7120315581853944E-2</v>
      </c>
      <c r="I1541" s="1">
        <v>43405</v>
      </c>
      <c r="J1541">
        <v>2717.58</v>
      </c>
      <c r="K1541">
        <v>2741.67</v>
      </c>
      <c r="L1541">
        <v>2708.85</v>
      </c>
      <c r="M1541">
        <v>2740.37</v>
      </c>
      <c r="N1541">
        <f t="shared" ref="N1541:N1604" si="128">(L1541-L1542)/L1542</f>
        <v>1.2012123004139562E-3</v>
      </c>
      <c r="P1541" s="1">
        <v>43405</v>
      </c>
      <c r="Q1541">
        <v>77.42</v>
      </c>
      <c r="R1541">
        <v>78.5</v>
      </c>
      <c r="S1541">
        <v>77.38</v>
      </c>
      <c r="T1541">
        <v>78.5</v>
      </c>
      <c r="U1541">
        <v>53075</v>
      </c>
      <c r="V1541">
        <f t="shared" ref="V1541:V1604" si="129">(T1541-T1542)/T1542</f>
        <v>1.4080868104896054E-2</v>
      </c>
      <c r="AE1541" s="1">
        <v>43431</v>
      </c>
      <c r="AF1541">
        <v>3.3130000000000002</v>
      </c>
      <c r="AG1541">
        <v>3.3290000000000002</v>
      </c>
      <c r="AH1541">
        <v>3.3010000000000002</v>
      </c>
      <c r="AI1541">
        <v>3.319</v>
      </c>
      <c r="AJ1541">
        <f t="shared" ref="AJ1541:AJ1604" si="130">(AH1541-AH1542)/AH1542</f>
        <v>3.0303030303040424E-4</v>
      </c>
      <c r="AL1541" s="1">
        <v>43405</v>
      </c>
      <c r="AM1541">
        <v>116.33</v>
      </c>
      <c r="AN1541">
        <v>117.07</v>
      </c>
      <c r="AO1541">
        <v>116.18</v>
      </c>
      <c r="AP1541">
        <v>116.63</v>
      </c>
      <c r="AQ1541">
        <v>13662920</v>
      </c>
      <c r="AR1541">
        <f t="shared" ref="AR1541:AR1604" si="131">(AP1541-AP1542)/AP1542</f>
        <v>1.2852800694745894E-2</v>
      </c>
    </row>
    <row r="1542" spans="1:44" x14ac:dyDescent="0.2">
      <c r="A1542" s="1">
        <v>43404</v>
      </c>
      <c r="B1542">
        <v>127.59</v>
      </c>
      <c r="C1542">
        <v>127.83969999999999</v>
      </c>
      <c r="D1542">
        <v>126.65</v>
      </c>
      <c r="E1542">
        <v>126.75</v>
      </c>
      <c r="F1542">
        <v>277780</v>
      </c>
      <c r="G1542">
        <f t="shared" si="127"/>
        <v>2.1347248576849779E-3</v>
      </c>
      <c r="I1542" s="1">
        <v>43404</v>
      </c>
      <c r="J1542">
        <v>2705.6</v>
      </c>
      <c r="K1542">
        <v>2736.69</v>
      </c>
      <c r="L1542">
        <v>2705.6</v>
      </c>
      <c r="M1542">
        <v>2711.74</v>
      </c>
      <c r="N1542">
        <f t="shared" si="128"/>
        <v>2.6660696532515637E-2</v>
      </c>
      <c r="P1542" s="1">
        <v>43404</v>
      </c>
      <c r="Q1542">
        <v>78</v>
      </c>
      <c r="R1542">
        <v>78</v>
      </c>
      <c r="S1542">
        <v>77.41</v>
      </c>
      <c r="T1542">
        <v>77.41</v>
      </c>
      <c r="U1542">
        <v>3450</v>
      </c>
      <c r="V1542">
        <f t="shared" si="129"/>
        <v>3.007318695941438E-2</v>
      </c>
      <c r="AE1542" s="1">
        <v>43430</v>
      </c>
      <c r="AF1542">
        <v>3.306</v>
      </c>
      <c r="AG1542">
        <v>3.3279999999999998</v>
      </c>
      <c r="AH1542">
        <v>3.3</v>
      </c>
      <c r="AI1542">
        <v>3.3130000000000002</v>
      </c>
      <c r="AJ1542">
        <f t="shared" si="130"/>
        <v>7.0186145865119582E-3</v>
      </c>
      <c r="AL1542" s="1">
        <v>43404</v>
      </c>
      <c r="AM1542">
        <v>114.89</v>
      </c>
      <c r="AN1542">
        <v>115.17</v>
      </c>
      <c r="AO1542">
        <v>114.66</v>
      </c>
      <c r="AP1542">
        <v>115.15</v>
      </c>
      <c r="AQ1542">
        <v>11409350</v>
      </c>
      <c r="AR1542">
        <f t="shared" si="131"/>
        <v>-5.6131260794472495E-3</v>
      </c>
    </row>
    <row r="1543" spans="1:44" x14ac:dyDescent="0.2">
      <c r="A1543" s="1">
        <v>43403</v>
      </c>
      <c r="B1543">
        <v>124.38</v>
      </c>
      <c r="C1543">
        <v>126.59</v>
      </c>
      <c r="D1543">
        <v>124.25</v>
      </c>
      <c r="E1543">
        <v>126.48</v>
      </c>
      <c r="F1543">
        <v>262377</v>
      </c>
      <c r="G1543">
        <f t="shared" ref="G1543:G1606" si="132">(E1543-E1544)/E1544</f>
        <v>1.7210873411613321E-2</v>
      </c>
      <c r="I1543" s="1">
        <v>43403</v>
      </c>
      <c r="J1543">
        <v>2640.68</v>
      </c>
      <c r="K1543">
        <v>2685.43</v>
      </c>
      <c r="L1543">
        <v>2635.34</v>
      </c>
      <c r="M1543">
        <v>2682.63</v>
      </c>
      <c r="N1543">
        <f t="shared" si="128"/>
        <v>1.2214139210459675E-2</v>
      </c>
      <c r="P1543" s="1">
        <v>43403</v>
      </c>
      <c r="Q1543">
        <v>74.52</v>
      </c>
      <c r="R1543">
        <v>75.58</v>
      </c>
      <c r="S1543">
        <v>74.5</v>
      </c>
      <c r="T1543">
        <v>75.150000000000006</v>
      </c>
      <c r="U1543">
        <v>13952</v>
      </c>
      <c r="V1543">
        <f t="shared" si="129"/>
        <v>2.1615008156606896E-2</v>
      </c>
      <c r="AE1543" s="1">
        <v>43427</v>
      </c>
      <c r="AF1543">
        <v>3.3170000000000002</v>
      </c>
      <c r="AG1543">
        <v>3.327</v>
      </c>
      <c r="AH1543">
        <v>3.2770000000000001</v>
      </c>
      <c r="AI1543">
        <v>3.306</v>
      </c>
      <c r="AJ1543">
        <f t="shared" si="130"/>
        <v>-9.6705953460259984E-3</v>
      </c>
      <c r="AL1543" s="1">
        <v>43403</v>
      </c>
      <c r="AM1543">
        <v>115.85</v>
      </c>
      <c r="AN1543">
        <v>116.04</v>
      </c>
      <c r="AO1543">
        <v>115.63500000000001</v>
      </c>
      <c r="AP1543">
        <v>115.8</v>
      </c>
      <c r="AQ1543">
        <v>7233614</v>
      </c>
      <c r="AR1543">
        <f t="shared" si="131"/>
        <v>-4.3848336342533325E-3</v>
      </c>
    </row>
    <row r="1544" spans="1:44" x14ac:dyDescent="0.2">
      <c r="A1544" s="1">
        <v>43402</v>
      </c>
      <c r="B1544">
        <v>125.73</v>
      </c>
      <c r="C1544">
        <v>127.12</v>
      </c>
      <c r="D1544">
        <v>123.16</v>
      </c>
      <c r="E1544">
        <v>124.34</v>
      </c>
      <c r="F1544">
        <v>264693</v>
      </c>
      <c r="G1544">
        <f t="shared" si="132"/>
        <v>-4.8231511254021118E-4</v>
      </c>
      <c r="I1544" s="1">
        <v>43402</v>
      </c>
      <c r="J1544">
        <v>2682.65</v>
      </c>
      <c r="K1544">
        <v>2706.85</v>
      </c>
      <c r="L1544">
        <v>2603.54</v>
      </c>
      <c r="M1544">
        <v>2641.25</v>
      </c>
      <c r="N1544">
        <f t="shared" si="128"/>
        <v>-9.367770607573319E-3</v>
      </c>
      <c r="P1544" s="1">
        <v>43402</v>
      </c>
      <c r="Q1544">
        <v>76.37</v>
      </c>
      <c r="R1544">
        <v>76.75</v>
      </c>
      <c r="S1544">
        <v>73.56</v>
      </c>
      <c r="T1544">
        <v>73.56</v>
      </c>
      <c r="U1544">
        <v>5599</v>
      </c>
      <c r="V1544">
        <f t="shared" si="129"/>
        <v>-2.2848034006376181E-2</v>
      </c>
      <c r="AE1544" s="1">
        <v>43425</v>
      </c>
      <c r="AF1544">
        <v>3.3159999999999998</v>
      </c>
      <c r="AG1544">
        <v>3.339</v>
      </c>
      <c r="AH1544">
        <v>3.3090000000000002</v>
      </c>
      <c r="AI1544">
        <v>3.3170000000000002</v>
      </c>
      <c r="AJ1544">
        <f t="shared" si="130"/>
        <v>6.3868613138687207E-3</v>
      </c>
      <c r="AL1544" s="1">
        <v>43402</v>
      </c>
      <c r="AM1544">
        <v>116.41</v>
      </c>
      <c r="AN1544">
        <v>116.54</v>
      </c>
      <c r="AO1544">
        <v>115.84</v>
      </c>
      <c r="AP1544">
        <v>116.31</v>
      </c>
      <c r="AQ1544">
        <v>8732486</v>
      </c>
      <c r="AR1544">
        <f t="shared" si="131"/>
        <v>-3.9393679883531199E-3</v>
      </c>
    </row>
    <row r="1545" spans="1:44" x14ac:dyDescent="0.2">
      <c r="A1545" s="1">
        <v>43399</v>
      </c>
      <c r="B1545">
        <v>124.38</v>
      </c>
      <c r="C1545">
        <v>125.7</v>
      </c>
      <c r="D1545">
        <v>122.57</v>
      </c>
      <c r="E1545">
        <v>124.4</v>
      </c>
      <c r="F1545">
        <v>482949</v>
      </c>
      <c r="G1545">
        <f t="shared" si="132"/>
        <v>-1.0342084327764496E-2</v>
      </c>
      <c r="I1545" s="1">
        <v>43399</v>
      </c>
      <c r="J1545">
        <v>2667.86</v>
      </c>
      <c r="K1545">
        <v>2692.38</v>
      </c>
      <c r="L1545">
        <v>2628.16</v>
      </c>
      <c r="M1545">
        <v>2658.69</v>
      </c>
      <c r="N1545">
        <f t="shared" si="128"/>
        <v>-1.4873455679501128E-2</v>
      </c>
      <c r="P1545" s="1">
        <v>43399</v>
      </c>
      <c r="Q1545">
        <v>75.48</v>
      </c>
      <c r="R1545">
        <v>75.81</v>
      </c>
      <c r="S1545">
        <v>74.89</v>
      </c>
      <c r="T1545">
        <v>75.28</v>
      </c>
      <c r="U1545">
        <v>5367</v>
      </c>
      <c r="V1545">
        <f t="shared" si="129"/>
        <v>-1.69757116740663E-2</v>
      </c>
      <c r="AE1545" s="1">
        <v>43424</v>
      </c>
      <c r="AF1545">
        <v>3.32</v>
      </c>
      <c r="AG1545">
        <v>3.3250000000000002</v>
      </c>
      <c r="AH1545">
        <v>3.2879999999999998</v>
      </c>
      <c r="AI1545">
        <v>3.3159999999999998</v>
      </c>
      <c r="AJ1545">
        <f t="shared" si="130"/>
        <v>-6.646525679758381E-3</v>
      </c>
      <c r="AL1545" s="1">
        <v>43399</v>
      </c>
      <c r="AM1545">
        <v>116.83</v>
      </c>
      <c r="AN1545">
        <v>117.65</v>
      </c>
      <c r="AO1545">
        <v>116.46</v>
      </c>
      <c r="AP1545">
        <v>116.77</v>
      </c>
      <c r="AQ1545">
        <v>15733170</v>
      </c>
      <c r="AR1545">
        <f t="shared" si="131"/>
        <v>3.1786941580755181E-3</v>
      </c>
    </row>
    <row r="1546" spans="1:44" x14ac:dyDescent="0.2">
      <c r="A1546" s="1">
        <v>43398</v>
      </c>
      <c r="B1546">
        <v>124.36</v>
      </c>
      <c r="C1546">
        <v>126.36669999999999</v>
      </c>
      <c r="D1546">
        <v>123.87</v>
      </c>
      <c r="E1546">
        <v>125.7</v>
      </c>
      <c r="F1546">
        <v>364742</v>
      </c>
      <c r="G1546">
        <f t="shared" si="132"/>
        <v>1.6908017150715989E-2</v>
      </c>
      <c r="I1546" s="1">
        <v>43398</v>
      </c>
      <c r="J1546">
        <v>2674.88</v>
      </c>
      <c r="K1546">
        <v>2722.7</v>
      </c>
      <c r="L1546">
        <v>2667.84</v>
      </c>
      <c r="M1546">
        <v>2705.57</v>
      </c>
      <c r="N1546">
        <f t="shared" si="128"/>
        <v>6.0145782819047066E-3</v>
      </c>
      <c r="P1546" s="1">
        <v>43398</v>
      </c>
      <c r="Q1546">
        <v>76.209999999999994</v>
      </c>
      <c r="R1546">
        <v>76.790000000000006</v>
      </c>
      <c r="S1546">
        <v>76.209999999999994</v>
      </c>
      <c r="T1546">
        <v>76.58</v>
      </c>
      <c r="U1546">
        <v>2893</v>
      </c>
      <c r="V1546">
        <f t="shared" si="129"/>
        <v>1.5784586815227455E-2</v>
      </c>
      <c r="AE1546" s="1">
        <v>43423</v>
      </c>
      <c r="AF1546">
        <v>3.3140000000000001</v>
      </c>
      <c r="AG1546">
        <v>3.36</v>
      </c>
      <c r="AH1546">
        <v>3.31</v>
      </c>
      <c r="AI1546">
        <v>3.3220000000000001</v>
      </c>
      <c r="AJ1546">
        <f t="shared" si="130"/>
        <v>-1.809408926417305E-3</v>
      </c>
      <c r="AL1546" s="1">
        <v>43398</v>
      </c>
      <c r="AM1546">
        <v>116.58</v>
      </c>
      <c r="AN1546">
        <v>116.73</v>
      </c>
      <c r="AO1546">
        <v>116.19</v>
      </c>
      <c r="AP1546">
        <v>116.4</v>
      </c>
      <c r="AQ1546">
        <v>8303495</v>
      </c>
      <c r="AR1546">
        <f t="shared" si="131"/>
        <v>-2.22869878278751E-3</v>
      </c>
    </row>
    <row r="1547" spans="1:44" x14ac:dyDescent="0.2">
      <c r="A1547" s="1">
        <v>43397</v>
      </c>
      <c r="B1547">
        <v>127.47</v>
      </c>
      <c r="C1547">
        <v>127.71</v>
      </c>
      <c r="D1547">
        <v>123.53</v>
      </c>
      <c r="E1547">
        <v>123.61</v>
      </c>
      <c r="F1547">
        <v>542146</v>
      </c>
      <c r="G1547">
        <f t="shared" si="132"/>
        <v>-3.0889847118776934E-2</v>
      </c>
      <c r="I1547" s="1">
        <v>43397</v>
      </c>
      <c r="J1547">
        <v>2737.87</v>
      </c>
      <c r="K1547">
        <v>2742.59</v>
      </c>
      <c r="L1547">
        <v>2651.89</v>
      </c>
      <c r="M1547">
        <v>2656.1</v>
      </c>
      <c r="N1547">
        <f t="shared" si="128"/>
        <v>-1.4691075004737247E-2</v>
      </c>
      <c r="P1547" s="1">
        <v>43397</v>
      </c>
      <c r="Q1547">
        <v>77.87</v>
      </c>
      <c r="R1547">
        <v>77.87</v>
      </c>
      <c r="S1547">
        <v>75.39</v>
      </c>
      <c r="T1547">
        <v>75.39</v>
      </c>
      <c r="U1547">
        <v>7842</v>
      </c>
      <c r="V1547">
        <f t="shared" si="129"/>
        <v>-3.6549520766773154E-2</v>
      </c>
      <c r="AE1547" s="1">
        <v>43420</v>
      </c>
      <c r="AF1547">
        <v>3.3620000000000001</v>
      </c>
      <c r="AG1547">
        <v>3.371</v>
      </c>
      <c r="AH1547">
        <v>3.3159999999999998</v>
      </c>
      <c r="AI1547">
        <v>3.3170000000000002</v>
      </c>
      <c r="AJ1547">
        <f t="shared" si="130"/>
        <v>-4.2042042042042746E-3</v>
      </c>
      <c r="AL1547" s="1">
        <v>43397</v>
      </c>
      <c r="AM1547">
        <v>116.38</v>
      </c>
      <c r="AN1547">
        <v>116.72</v>
      </c>
      <c r="AO1547">
        <v>116.1101</v>
      </c>
      <c r="AP1547">
        <v>116.66</v>
      </c>
      <c r="AQ1547">
        <v>8563293</v>
      </c>
      <c r="AR1547">
        <f t="shared" si="131"/>
        <v>2.3197869232751611E-3</v>
      </c>
    </row>
    <row r="1548" spans="1:44" x14ac:dyDescent="0.2">
      <c r="A1548" s="1">
        <v>43396</v>
      </c>
      <c r="B1548">
        <v>127.1</v>
      </c>
      <c r="C1548">
        <v>128.3954</v>
      </c>
      <c r="D1548">
        <v>125.53</v>
      </c>
      <c r="E1548">
        <v>127.55</v>
      </c>
      <c r="F1548">
        <v>417528</v>
      </c>
      <c r="G1548">
        <f t="shared" si="132"/>
        <v>-9.3203883495145846E-3</v>
      </c>
      <c r="I1548" s="1">
        <v>43396</v>
      </c>
      <c r="J1548">
        <v>2721.03</v>
      </c>
      <c r="K1548">
        <v>2753.59</v>
      </c>
      <c r="L1548">
        <v>2691.43</v>
      </c>
      <c r="M1548">
        <v>2740.69</v>
      </c>
      <c r="N1548">
        <f t="shared" si="128"/>
        <v>-2.1020507634892795E-2</v>
      </c>
      <c r="P1548" s="1">
        <v>43396</v>
      </c>
      <c r="Q1548">
        <v>77.42</v>
      </c>
      <c r="R1548">
        <v>78.25</v>
      </c>
      <c r="S1548">
        <v>76.52</v>
      </c>
      <c r="T1548">
        <v>78.25</v>
      </c>
      <c r="U1548">
        <v>9616</v>
      </c>
      <c r="V1548">
        <f t="shared" si="129"/>
        <v>-5.2123061276378923E-3</v>
      </c>
      <c r="AE1548" s="1">
        <v>43419</v>
      </c>
      <c r="AF1548">
        <v>3.3620000000000001</v>
      </c>
      <c r="AG1548">
        <v>3.3780000000000001</v>
      </c>
      <c r="AH1548">
        <v>3.33</v>
      </c>
      <c r="AI1548">
        <v>3.3610000000000002</v>
      </c>
      <c r="AJ1548">
        <f t="shared" si="130"/>
        <v>-1.1997600479904029E-3</v>
      </c>
      <c r="AL1548" s="1">
        <v>43396</v>
      </c>
      <c r="AM1548">
        <v>117.16</v>
      </c>
      <c r="AN1548">
        <v>117.25</v>
      </c>
      <c r="AO1548">
        <v>116.33</v>
      </c>
      <c r="AP1548">
        <v>116.39</v>
      </c>
      <c r="AQ1548">
        <v>12704180</v>
      </c>
      <c r="AR1548">
        <f t="shared" si="131"/>
        <v>5.8767608676865172E-3</v>
      </c>
    </row>
    <row r="1549" spans="1:44" x14ac:dyDescent="0.2">
      <c r="A1549" s="1">
        <v>43395</v>
      </c>
      <c r="B1549">
        <v>129.85</v>
      </c>
      <c r="C1549">
        <v>130.19</v>
      </c>
      <c r="D1549">
        <v>128.66</v>
      </c>
      <c r="E1549">
        <v>128.75</v>
      </c>
      <c r="F1549">
        <v>443474</v>
      </c>
      <c r="G1549">
        <f t="shared" si="132"/>
        <v>-5.5611338534023239E-3</v>
      </c>
      <c r="I1549" s="1">
        <v>43395</v>
      </c>
      <c r="J1549">
        <v>2773.94</v>
      </c>
      <c r="K1549">
        <v>2778.94</v>
      </c>
      <c r="L1549">
        <v>2749.22</v>
      </c>
      <c r="M1549">
        <v>2755.88</v>
      </c>
      <c r="N1549">
        <f t="shared" si="128"/>
        <v>-4.003231567926392E-3</v>
      </c>
      <c r="P1549" s="1">
        <v>43395</v>
      </c>
      <c r="Q1549">
        <v>78.59</v>
      </c>
      <c r="R1549">
        <v>78.66</v>
      </c>
      <c r="S1549">
        <v>78.150000000000006</v>
      </c>
      <c r="T1549">
        <v>78.66</v>
      </c>
      <c r="U1549">
        <v>2646</v>
      </c>
      <c r="V1549">
        <f t="shared" si="129"/>
        <v>1.2714558169092059E-4</v>
      </c>
      <c r="AE1549" s="1">
        <v>43418</v>
      </c>
      <c r="AF1549">
        <v>3.3650000000000002</v>
      </c>
      <c r="AG1549">
        <v>3.395</v>
      </c>
      <c r="AH1549">
        <v>3.3340000000000001</v>
      </c>
      <c r="AI1549">
        <v>3.367</v>
      </c>
      <c r="AJ1549">
        <f t="shared" si="130"/>
        <v>-5.0731125037302011E-3</v>
      </c>
      <c r="AL1549" s="1">
        <v>43395</v>
      </c>
      <c r="AM1549">
        <v>115.57</v>
      </c>
      <c r="AN1549">
        <v>115.77889999999999</v>
      </c>
      <c r="AO1549">
        <v>115.43</v>
      </c>
      <c r="AP1549">
        <v>115.71</v>
      </c>
      <c r="AQ1549">
        <v>5200759</v>
      </c>
      <c r="AR1549">
        <f t="shared" si="131"/>
        <v>-2.5859839668995032E-3</v>
      </c>
    </row>
    <row r="1550" spans="1:44" x14ac:dyDescent="0.2">
      <c r="A1550" s="1">
        <v>43392</v>
      </c>
      <c r="B1550">
        <v>130.30000000000001</v>
      </c>
      <c r="C1550">
        <v>131.09</v>
      </c>
      <c r="D1550">
        <v>129.07</v>
      </c>
      <c r="E1550">
        <v>129.47</v>
      </c>
      <c r="F1550">
        <v>312931</v>
      </c>
      <c r="G1550">
        <f t="shared" si="132"/>
        <v>-5.5303786773177573E-3</v>
      </c>
      <c r="I1550" s="1">
        <v>43392</v>
      </c>
      <c r="J1550">
        <v>2775.66</v>
      </c>
      <c r="K1550">
        <v>2797.77</v>
      </c>
      <c r="L1550">
        <v>2760.27</v>
      </c>
      <c r="M1550">
        <v>2767.78</v>
      </c>
      <c r="N1550">
        <f t="shared" si="128"/>
        <v>1.8474292060773328E-3</v>
      </c>
      <c r="P1550" s="1">
        <v>43392</v>
      </c>
      <c r="Q1550">
        <v>80.27</v>
      </c>
      <c r="R1550">
        <v>80.27</v>
      </c>
      <c r="S1550">
        <v>78.569999999999993</v>
      </c>
      <c r="T1550">
        <v>78.650000000000006</v>
      </c>
      <c r="U1550">
        <v>3088</v>
      </c>
      <c r="V1550">
        <f t="shared" si="129"/>
        <v>-1.6752094011751335E-2</v>
      </c>
      <c r="AE1550" s="1">
        <v>43417</v>
      </c>
      <c r="AF1550">
        <v>3.351</v>
      </c>
      <c r="AG1550">
        <v>3.3860000000000001</v>
      </c>
      <c r="AH1550">
        <v>3.351</v>
      </c>
      <c r="AI1550">
        <v>3.3620000000000001</v>
      </c>
      <c r="AJ1550">
        <f t="shared" si="130"/>
        <v>-9.1661738616203841E-3</v>
      </c>
      <c r="AL1550" s="1">
        <v>43392</v>
      </c>
      <c r="AM1550">
        <v>116.23</v>
      </c>
      <c r="AN1550">
        <v>116.24</v>
      </c>
      <c r="AO1550">
        <v>115.96</v>
      </c>
      <c r="AP1550">
        <v>116.01</v>
      </c>
      <c r="AQ1550">
        <v>7453947</v>
      </c>
      <c r="AR1550">
        <f t="shared" si="131"/>
        <v>7.7639751552797975E-4</v>
      </c>
    </row>
    <row r="1551" spans="1:44" x14ac:dyDescent="0.2">
      <c r="A1551" s="1">
        <v>43391</v>
      </c>
      <c r="B1551">
        <v>131.83000000000001</v>
      </c>
      <c r="C1551">
        <v>132.16</v>
      </c>
      <c r="D1551">
        <v>129.77510000000001</v>
      </c>
      <c r="E1551">
        <v>130.19</v>
      </c>
      <c r="F1551">
        <v>220616</v>
      </c>
      <c r="G1551">
        <f t="shared" si="132"/>
        <v>-1.5129737499054392E-2</v>
      </c>
      <c r="I1551" s="1">
        <v>43391</v>
      </c>
      <c r="J1551">
        <v>2802</v>
      </c>
      <c r="K1551">
        <v>2806.04</v>
      </c>
      <c r="L1551">
        <v>2755.18</v>
      </c>
      <c r="M1551">
        <v>2768.78</v>
      </c>
      <c r="N1551">
        <f t="shared" si="128"/>
        <v>-9.5729039725934231E-3</v>
      </c>
      <c r="P1551" s="1">
        <v>43391</v>
      </c>
      <c r="Q1551">
        <v>81.08</v>
      </c>
      <c r="R1551">
        <v>81.08</v>
      </c>
      <c r="S1551">
        <v>79.489999999999995</v>
      </c>
      <c r="T1551">
        <v>79.989999999999995</v>
      </c>
      <c r="U1551">
        <v>6789</v>
      </c>
      <c r="V1551">
        <f t="shared" si="129"/>
        <v>-1.3443512580167778E-2</v>
      </c>
      <c r="AE1551" s="1">
        <v>43413</v>
      </c>
      <c r="AF1551">
        <v>3.4289999999999998</v>
      </c>
      <c r="AG1551">
        <v>3.4329999999999998</v>
      </c>
      <c r="AH1551">
        <v>3.3820000000000001</v>
      </c>
      <c r="AI1551">
        <v>3.3860000000000001</v>
      </c>
      <c r="AJ1551">
        <f t="shared" si="130"/>
        <v>-7.6291079812205991E-3</v>
      </c>
      <c r="AL1551" s="1">
        <v>43391</v>
      </c>
      <c r="AM1551">
        <v>115.83</v>
      </c>
      <c r="AN1551">
        <v>116.41</v>
      </c>
      <c r="AO1551">
        <v>115.63</v>
      </c>
      <c r="AP1551">
        <v>115.92</v>
      </c>
      <c r="AQ1551">
        <v>7964106</v>
      </c>
      <c r="AR1551">
        <f t="shared" si="131"/>
        <v>1.122722169444645E-3</v>
      </c>
    </row>
    <row r="1552" spans="1:44" x14ac:dyDescent="0.2">
      <c r="A1552" s="1">
        <v>43390</v>
      </c>
      <c r="B1552">
        <v>132.44</v>
      </c>
      <c r="C1552">
        <v>132.55269999999999</v>
      </c>
      <c r="D1552">
        <v>130.773</v>
      </c>
      <c r="E1552">
        <v>132.19</v>
      </c>
      <c r="F1552">
        <v>361687</v>
      </c>
      <c r="G1552">
        <f t="shared" si="132"/>
        <v>-3.242346554064295E-3</v>
      </c>
      <c r="I1552" s="1">
        <v>43390</v>
      </c>
      <c r="J1552">
        <v>2811.67</v>
      </c>
      <c r="K1552">
        <v>2816.94</v>
      </c>
      <c r="L1552">
        <v>2781.81</v>
      </c>
      <c r="M1552">
        <v>2809.21</v>
      </c>
      <c r="N1552">
        <f t="shared" si="128"/>
        <v>5.3850685421643974E-3</v>
      </c>
      <c r="P1552" s="1">
        <v>43390</v>
      </c>
      <c r="Q1552">
        <v>80.87</v>
      </c>
      <c r="R1552">
        <v>81.239999999999995</v>
      </c>
      <c r="S1552">
        <v>80.87</v>
      </c>
      <c r="T1552">
        <v>81.08</v>
      </c>
      <c r="U1552">
        <v>2882</v>
      </c>
      <c r="V1552">
        <f t="shared" si="129"/>
        <v>-8.3170254403131944E-3</v>
      </c>
      <c r="AE1552" s="1">
        <v>43412</v>
      </c>
      <c r="AF1552">
        <v>3.4359999999999999</v>
      </c>
      <c r="AG1552">
        <v>3.4420000000000002</v>
      </c>
      <c r="AH1552">
        <v>3.4079999999999999</v>
      </c>
      <c r="AI1552">
        <v>3.4340000000000002</v>
      </c>
      <c r="AJ1552">
        <f t="shared" si="130"/>
        <v>7.0921985815602905E-3</v>
      </c>
      <c r="AL1552" s="1">
        <v>43390</v>
      </c>
      <c r="AM1552">
        <v>115.89</v>
      </c>
      <c r="AN1552">
        <v>116.33</v>
      </c>
      <c r="AO1552">
        <v>115.68</v>
      </c>
      <c r="AP1552">
        <v>115.79</v>
      </c>
      <c r="AQ1552">
        <v>7078639</v>
      </c>
      <c r="AR1552">
        <f t="shared" si="131"/>
        <v>-8.6355785837572582E-5</v>
      </c>
    </row>
    <row r="1553" spans="1:44" x14ac:dyDescent="0.2">
      <c r="A1553" s="1">
        <v>43389</v>
      </c>
      <c r="B1553">
        <v>130.75</v>
      </c>
      <c r="C1553">
        <v>132.78</v>
      </c>
      <c r="D1553">
        <v>129.74709999999999</v>
      </c>
      <c r="E1553">
        <v>132.62</v>
      </c>
      <c r="F1553">
        <v>302816</v>
      </c>
      <c r="G1553">
        <f t="shared" si="132"/>
        <v>2.0153846153846189E-2</v>
      </c>
      <c r="I1553" s="1">
        <v>43389</v>
      </c>
      <c r="J1553">
        <v>2767.05</v>
      </c>
      <c r="K1553">
        <v>2813.46</v>
      </c>
      <c r="L1553">
        <v>2766.91</v>
      </c>
      <c r="M1553">
        <v>2809.92</v>
      </c>
      <c r="N1553">
        <f t="shared" si="128"/>
        <v>6.5041123596321802E-3</v>
      </c>
      <c r="P1553" s="1">
        <v>43389</v>
      </c>
      <c r="Q1553">
        <v>79.75</v>
      </c>
      <c r="R1553">
        <v>81.77</v>
      </c>
      <c r="S1553">
        <v>79.75</v>
      </c>
      <c r="T1553">
        <v>81.760000000000005</v>
      </c>
      <c r="U1553">
        <v>3350</v>
      </c>
      <c r="V1553">
        <f t="shared" si="129"/>
        <v>2.9722921914357672E-2</v>
      </c>
      <c r="AE1553" s="1">
        <v>43411</v>
      </c>
      <c r="AF1553">
        <v>3.42</v>
      </c>
      <c r="AG1553">
        <v>3.464</v>
      </c>
      <c r="AH1553">
        <v>3.3839999999999999</v>
      </c>
      <c r="AI1553">
        <v>3.4420000000000002</v>
      </c>
      <c r="AJ1553">
        <f t="shared" si="130"/>
        <v>-9.3676814988290485E-3</v>
      </c>
      <c r="AL1553" s="1">
        <v>43389</v>
      </c>
      <c r="AM1553">
        <v>116.49</v>
      </c>
      <c r="AN1553">
        <v>116.6</v>
      </c>
      <c r="AO1553">
        <v>115.8</v>
      </c>
      <c r="AP1553">
        <v>115.8</v>
      </c>
      <c r="AQ1553">
        <v>9531769</v>
      </c>
      <c r="AR1553">
        <f t="shared" si="131"/>
        <v>-1.7241379310345072E-3</v>
      </c>
    </row>
    <row r="1554" spans="1:44" x14ac:dyDescent="0.2">
      <c r="A1554" s="1">
        <v>43388</v>
      </c>
      <c r="B1554">
        <v>129.29</v>
      </c>
      <c r="C1554">
        <v>130.84520000000001</v>
      </c>
      <c r="D1554">
        <v>129.16999999999999</v>
      </c>
      <c r="E1554">
        <v>130</v>
      </c>
      <c r="F1554">
        <v>326402</v>
      </c>
      <c r="G1554">
        <f t="shared" si="132"/>
        <v>5.4137664346480168E-3</v>
      </c>
      <c r="I1554" s="1">
        <v>43388</v>
      </c>
      <c r="J1554">
        <v>2763.83</v>
      </c>
      <c r="K1554">
        <v>2775.99</v>
      </c>
      <c r="L1554">
        <v>2749.03</v>
      </c>
      <c r="M1554">
        <v>2750.79</v>
      </c>
      <c r="N1554">
        <f t="shared" si="128"/>
        <v>7.1772964417610007E-3</v>
      </c>
      <c r="P1554" s="1">
        <v>43388</v>
      </c>
      <c r="Q1554">
        <v>79.41</v>
      </c>
      <c r="R1554">
        <v>79.680000000000007</v>
      </c>
      <c r="S1554">
        <v>79.290000000000006</v>
      </c>
      <c r="T1554">
        <v>79.400000000000006</v>
      </c>
      <c r="U1554">
        <v>2420</v>
      </c>
      <c r="V1554">
        <f t="shared" si="129"/>
        <v>-5.1372008520235131E-3</v>
      </c>
      <c r="AE1554" s="1">
        <v>43410</v>
      </c>
      <c r="AF1554">
        <v>3.4369999999999998</v>
      </c>
      <c r="AG1554">
        <v>3.4460000000000002</v>
      </c>
      <c r="AH1554">
        <v>3.4159999999999999</v>
      </c>
      <c r="AI1554">
        <v>3.4449999999999998</v>
      </c>
      <c r="AJ1554">
        <f t="shared" si="130"/>
        <v>-8.7744954665110078E-4</v>
      </c>
      <c r="AL1554" s="1">
        <v>43388</v>
      </c>
      <c r="AM1554">
        <v>116.12</v>
      </c>
      <c r="AN1554">
        <v>116.53</v>
      </c>
      <c r="AO1554">
        <v>115.89</v>
      </c>
      <c r="AP1554">
        <v>116</v>
      </c>
      <c r="AQ1554">
        <v>11828370</v>
      </c>
      <c r="AR1554">
        <f t="shared" si="131"/>
        <v>6.6822875987155774E-3</v>
      </c>
    </row>
    <row r="1555" spans="1:44" x14ac:dyDescent="0.2">
      <c r="A1555" s="1">
        <v>43385</v>
      </c>
      <c r="B1555">
        <v>131.30000000000001</v>
      </c>
      <c r="C1555">
        <v>131.7184</v>
      </c>
      <c r="D1555">
        <v>127.8749</v>
      </c>
      <c r="E1555">
        <v>129.30000000000001</v>
      </c>
      <c r="F1555">
        <v>466734</v>
      </c>
      <c r="G1555">
        <f t="shared" si="132"/>
        <v>-2.3148148148146833E-3</v>
      </c>
      <c r="I1555" s="1">
        <v>43385</v>
      </c>
      <c r="J1555">
        <v>2770.54</v>
      </c>
      <c r="K1555">
        <v>2775.77</v>
      </c>
      <c r="L1555">
        <v>2729.44</v>
      </c>
      <c r="M1555">
        <v>2767.13</v>
      </c>
      <c r="N1555">
        <f t="shared" si="128"/>
        <v>6.9839255343089809E-3</v>
      </c>
      <c r="P1555" s="1">
        <v>43385</v>
      </c>
      <c r="Q1555">
        <v>79.84</v>
      </c>
      <c r="R1555">
        <v>80.319999999999993</v>
      </c>
      <c r="S1555">
        <v>78.64</v>
      </c>
      <c r="T1555">
        <v>79.81</v>
      </c>
      <c r="U1555">
        <v>6211</v>
      </c>
      <c r="V1555">
        <f t="shared" si="129"/>
        <v>1.9545222278998482E-2</v>
      </c>
      <c r="AE1555" s="1">
        <v>43409</v>
      </c>
      <c r="AF1555">
        <v>3.4510000000000001</v>
      </c>
      <c r="AG1555">
        <v>3.4569999999999999</v>
      </c>
      <c r="AH1555">
        <v>3.419</v>
      </c>
      <c r="AI1555">
        <v>3.4289999999999998</v>
      </c>
      <c r="AJ1555">
        <f t="shared" si="130"/>
        <v>1.2137359384251013E-2</v>
      </c>
      <c r="AL1555" s="1">
        <v>43385</v>
      </c>
      <c r="AM1555">
        <v>115.58</v>
      </c>
      <c r="AN1555">
        <v>115.71</v>
      </c>
      <c r="AO1555">
        <v>115.08</v>
      </c>
      <c r="AP1555">
        <v>115.23</v>
      </c>
      <c r="AQ1555">
        <v>12939320</v>
      </c>
      <c r="AR1555">
        <f t="shared" si="131"/>
        <v>-4.7503886681637339E-3</v>
      </c>
    </row>
    <row r="1556" spans="1:44" x14ac:dyDescent="0.2">
      <c r="A1556" s="1">
        <v>43384</v>
      </c>
      <c r="B1556">
        <v>131.91</v>
      </c>
      <c r="C1556">
        <v>132.5736</v>
      </c>
      <c r="D1556">
        <v>129.57</v>
      </c>
      <c r="E1556">
        <v>129.6</v>
      </c>
      <c r="F1556">
        <v>643785</v>
      </c>
      <c r="G1556">
        <f t="shared" si="132"/>
        <v>-2.1665282705518266E-2</v>
      </c>
      <c r="I1556" s="1">
        <v>43384</v>
      </c>
      <c r="J1556">
        <v>2776.87</v>
      </c>
      <c r="K1556">
        <v>2795.14</v>
      </c>
      <c r="L1556">
        <v>2710.51</v>
      </c>
      <c r="M1556">
        <v>2728.37</v>
      </c>
      <c r="N1556">
        <f t="shared" si="128"/>
        <v>-2.6697930955236496E-2</v>
      </c>
      <c r="P1556" s="1">
        <v>43384</v>
      </c>
      <c r="Q1556">
        <v>78.97</v>
      </c>
      <c r="R1556">
        <v>80.08</v>
      </c>
      <c r="S1556">
        <v>78.28</v>
      </c>
      <c r="T1556">
        <v>78.28</v>
      </c>
      <c r="U1556">
        <v>7324</v>
      </c>
      <c r="V1556">
        <f t="shared" si="129"/>
        <v>-1.5098137896326155E-2</v>
      </c>
      <c r="AE1556" s="1">
        <v>43406</v>
      </c>
      <c r="AF1556">
        <v>3.38</v>
      </c>
      <c r="AG1556">
        <v>3.4649999999999999</v>
      </c>
      <c r="AH1556">
        <v>3.3780000000000001</v>
      </c>
      <c r="AI1556">
        <v>3.4540000000000002</v>
      </c>
      <c r="AJ1556">
        <f t="shared" si="130"/>
        <v>1.4823599169878129E-3</v>
      </c>
      <c r="AL1556" s="1">
        <v>43384</v>
      </c>
      <c r="AM1556">
        <v>114.2</v>
      </c>
      <c r="AN1556">
        <v>116.04</v>
      </c>
      <c r="AO1556">
        <v>114.09</v>
      </c>
      <c r="AP1556">
        <v>115.78</v>
      </c>
      <c r="AQ1556">
        <v>26810920</v>
      </c>
      <c r="AR1556">
        <f t="shared" si="131"/>
        <v>2.569099929128283E-2</v>
      </c>
    </row>
    <row r="1557" spans="1:44" x14ac:dyDescent="0.2">
      <c r="A1557" s="1">
        <v>43383</v>
      </c>
      <c r="B1557">
        <v>135.36000000000001</v>
      </c>
      <c r="C1557">
        <v>135.43</v>
      </c>
      <c r="D1557">
        <v>132.38999999999999</v>
      </c>
      <c r="E1557">
        <v>132.47</v>
      </c>
      <c r="F1557">
        <v>464304</v>
      </c>
      <c r="G1557">
        <f t="shared" si="132"/>
        <v>-2.3442683376336208E-2</v>
      </c>
      <c r="I1557" s="1">
        <v>43383</v>
      </c>
      <c r="J1557">
        <v>2873.9</v>
      </c>
      <c r="K1557">
        <v>2874.02</v>
      </c>
      <c r="L1557">
        <v>2784.86</v>
      </c>
      <c r="M1557">
        <v>2785.68</v>
      </c>
      <c r="N1557">
        <f t="shared" si="128"/>
        <v>-3.1107028915167974E-2</v>
      </c>
      <c r="P1557" s="1">
        <v>43383</v>
      </c>
      <c r="Q1557">
        <v>82.85</v>
      </c>
      <c r="R1557">
        <v>82.85</v>
      </c>
      <c r="S1557">
        <v>79.48</v>
      </c>
      <c r="T1557">
        <v>79.48</v>
      </c>
      <c r="U1557">
        <v>9707</v>
      </c>
      <c r="V1557">
        <f t="shared" si="129"/>
        <v>-4.4826342987621559E-2</v>
      </c>
      <c r="AE1557" s="1">
        <v>43405</v>
      </c>
      <c r="AF1557">
        <v>3.403</v>
      </c>
      <c r="AG1557">
        <v>3.4289999999999998</v>
      </c>
      <c r="AH1557">
        <v>3.3730000000000002</v>
      </c>
      <c r="AI1557">
        <v>3.3759999999999999</v>
      </c>
      <c r="AJ1557">
        <f t="shared" si="130"/>
        <v>2.6753864447087816E-3</v>
      </c>
      <c r="AL1557" s="1">
        <v>43383</v>
      </c>
      <c r="AM1557">
        <v>112.47</v>
      </c>
      <c r="AN1557">
        <v>112.96</v>
      </c>
      <c r="AO1557">
        <v>112.25</v>
      </c>
      <c r="AP1557">
        <v>112.88</v>
      </c>
      <c r="AQ1557">
        <v>10571320</v>
      </c>
      <c r="AR1557">
        <f t="shared" si="131"/>
        <v>2.4866785079929055E-3</v>
      </c>
    </row>
    <row r="1558" spans="1:44" x14ac:dyDescent="0.2">
      <c r="A1558" s="1">
        <v>43382</v>
      </c>
      <c r="B1558">
        <v>136.22</v>
      </c>
      <c r="C1558">
        <v>136.57</v>
      </c>
      <c r="D1558">
        <v>135.57</v>
      </c>
      <c r="E1558">
        <v>135.65</v>
      </c>
      <c r="F1558">
        <v>465869</v>
      </c>
      <c r="G1558">
        <f t="shared" si="132"/>
        <v>-5.7172176207579061E-3</v>
      </c>
      <c r="I1558" s="1">
        <v>43382</v>
      </c>
      <c r="J1558">
        <v>2882.51</v>
      </c>
      <c r="K1558">
        <v>2894.83</v>
      </c>
      <c r="L1558">
        <v>2874.27</v>
      </c>
      <c r="M1558">
        <v>2880.34</v>
      </c>
      <c r="N1558">
        <f t="shared" si="128"/>
        <v>4.2591402057245275E-3</v>
      </c>
      <c r="P1558" s="1">
        <v>43382</v>
      </c>
      <c r="Q1558">
        <v>82.67</v>
      </c>
      <c r="R1558">
        <v>83.63</v>
      </c>
      <c r="S1558">
        <v>82.67</v>
      </c>
      <c r="T1558">
        <v>83.21</v>
      </c>
      <c r="U1558">
        <v>3269</v>
      </c>
      <c r="V1558">
        <f t="shared" si="129"/>
        <v>1.4442171139726842E-3</v>
      </c>
      <c r="AE1558" s="1">
        <v>43404</v>
      </c>
      <c r="AF1558">
        <v>3.3660000000000001</v>
      </c>
      <c r="AG1558">
        <v>3.4039999999999999</v>
      </c>
      <c r="AH1558">
        <v>3.3639999999999999</v>
      </c>
      <c r="AI1558">
        <v>3.39</v>
      </c>
      <c r="AJ1558">
        <f t="shared" si="130"/>
        <v>1.0513667768098436E-2</v>
      </c>
      <c r="AL1558" s="1">
        <v>43382</v>
      </c>
      <c r="AM1558">
        <v>112.37</v>
      </c>
      <c r="AN1558">
        <v>112.67</v>
      </c>
      <c r="AO1558">
        <v>111.97</v>
      </c>
      <c r="AP1558">
        <v>112.6</v>
      </c>
      <c r="AQ1558">
        <v>8352697</v>
      </c>
      <c r="AR1558">
        <f t="shared" si="131"/>
        <v>5.331437711035015E-4</v>
      </c>
    </row>
    <row r="1559" spans="1:44" x14ac:dyDescent="0.2">
      <c r="A1559" s="1">
        <v>43381</v>
      </c>
      <c r="B1559">
        <v>135.69999999999999</v>
      </c>
      <c r="C1559">
        <v>136.69</v>
      </c>
      <c r="D1559">
        <v>135.51</v>
      </c>
      <c r="E1559">
        <v>136.43</v>
      </c>
      <c r="F1559">
        <v>211801</v>
      </c>
      <c r="G1559">
        <f t="shared" si="132"/>
        <v>3.0142626084399102E-3</v>
      </c>
      <c r="I1559" s="1">
        <v>43381</v>
      </c>
      <c r="J1559">
        <v>2877.53</v>
      </c>
      <c r="K1559">
        <v>2889.45</v>
      </c>
      <c r="L1559">
        <v>2862.08</v>
      </c>
      <c r="M1559">
        <v>2884.43</v>
      </c>
      <c r="N1559">
        <f t="shared" si="128"/>
        <v>-2.5128167595467993E-3</v>
      </c>
      <c r="P1559" s="1">
        <v>43381</v>
      </c>
      <c r="Q1559">
        <v>83.64</v>
      </c>
      <c r="R1559">
        <v>83.66</v>
      </c>
      <c r="S1559">
        <v>82.14</v>
      </c>
      <c r="T1559">
        <v>83.09</v>
      </c>
      <c r="U1559">
        <v>38781</v>
      </c>
      <c r="V1559">
        <f t="shared" si="129"/>
        <v>-8.590860279202946E-3</v>
      </c>
      <c r="AE1559" s="1">
        <v>43403</v>
      </c>
      <c r="AF1559">
        <v>3.331</v>
      </c>
      <c r="AG1559">
        <v>3.3730000000000002</v>
      </c>
      <c r="AH1559">
        <v>3.3290000000000002</v>
      </c>
      <c r="AI1559">
        <v>3.3639999999999999</v>
      </c>
      <c r="AJ1559">
        <f t="shared" si="130"/>
        <v>1.1239368165249201E-2</v>
      </c>
      <c r="AL1559" s="1">
        <v>43381</v>
      </c>
      <c r="AM1559">
        <v>112.25</v>
      </c>
      <c r="AN1559">
        <v>112.59</v>
      </c>
      <c r="AO1559">
        <v>111.9</v>
      </c>
      <c r="AP1559">
        <v>112.54</v>
      </c>
      <c r="AQ1559">
        <v>12111580</v>
      </c>
      <c r="AR1559">
        <f t="shared" si="131"/>
        <v>-1.1072056239015738E-2</v>
      </c>
    </row>
    <row r="1560" spans="1:44" x14ac:dyDescent="0.2">
      <c r="A1560" s="1">
        <v>43378</v>
      </c>
      <c r="B1560">
        <v>137.02000000000001</v>
      </c>
      <c r="C1560">
        <v>137.19999999999999</v>
      </c>
      <c r="D1560">
        <v>135.31</v>
      </c>
      <c r="E1560">
        <v>136.02000000000001</v>
      </c>
      <c r="F1560">
        <v>304510</v>
      </c>
      <c r="G1560">
        <f t="shared" si="132"/>
        <v>-6.9358253632181401E-3</v>
      </c>
      <c r="I1560" s="1">
        <v>43378</v>
      </c>
      <c r="J1560">
        <v>2902.54</v>
      </c>
      <c r="K1560">
        <v>2909.64</v>
      </c>
      <c r="L1560">
        <v>2869.29</v>
      </c>
      <c r="M1560">
        <v>2885.57</v>
      </c>
      <c r="N1560">
        <f t="shared" si="128"/>
        <v>-5.072956253987666E-3</v>
      </c>
      <c r="P1560" s="1">
        <v>43378</v>
      </c>
      <c r="Q1560">
        <v>84.42</v>
      </c>
      <c r="R1560">
        <v>84.42</v>
      </c>
      <c r="S1560">
        <v>83.36</v>
      </c>
      <c r="T1560">
        <v>83.81</v>
      </c>
      <c r="U1560">
        <v>7952</v>
      </c>
      <c r="V1560">
        <f t="shared" si="129"/>
        <v>-4.0404040404040803E-3</v>
      </c>
      <c r="AE1560" s="1">
        <v>43402</v>
      </c>
      <c r="AF1560">
        <v>3.319</v>
      </c>
      <c r="AG1560">
        <v>3.3540000000000001</v>
      </c>
      <c r="AH1560">
        <v>3.2919999999999998</v>
      </c>
      <c r="AI1560">
        <v>3.3330000000000002</v>
      </c>
      <c r="AJ1560">
        <f t="shared" si="130"/>
        <v>-2.4242424242424264E-3</v>
      </c>
      <c r="AL1560" s="1">
        <v>43378</v>
      </c>
      <c r="AM1560">
        <v>113.81</v>
      </c>
      <c r="AN1560">
        <v>114.1</v>
      </c>
      <c r="AO1560">
        <v>113.57</v>
      </c>
      <c r="AP1560">
        <v>113.8</v>
      </c>
      <c r="AQ1560">
        <v>7994440</v>
      </c>
      <c r="AR1560">
        <f t="shared" si="131"/>
        <v>2.8198801550933482E-3</v>
      </c>
    </row>
    <row r="1561" spans="1:44" x14ac:dyDescent="0.2">
      <c r="A1561" s="1">
        <v>43377</v>
      </c>
      <c r="B1561">
        <v>137.93</v>
      </c>
      <c r="C1561">
        <v>138.1</v>
      </c>
      <c r="D1561">
        <v>136.52000000000001</v>
      </c>
      <c r="E1561">
        <v>136.97</v>
      </c>
      <c r="F1561">
        <v>265795</v>
      </c>
      <c r="G1561">
        <f t="shared" si="132"/>
        <v>-8.8284246327519997E-3</v>
      </c>
      <c r="I1561" s="1">
        <v>43377</v>
      </c>
      <c r="J1561">
        <v>2919.35</v>
      </c>
      <c r="K1561">
        <v>2919.78</v>
      </c>
      <c r="L1561">
        <v>2883.92</v>
      </c>
      <c r="M1561">
        <v>2901.61</v>
      </c>
      <c r="N1561">
        <f t="shared" si="128"/>
        <v>-1.2815948736205073E-2</v>
      </c>
      <c r="P1561" s="1">
        <v>43377</v>
      </c>
      <c r="Q1561">
        <v>85.25</v>
      </c>
      <c r="R1561">
        <v>85.25</v>
      </c>
      <c r="S1561">
        <v>84.08</v>
      </c>
      <c r="T1561">
        <v>84.15</v>
      </c>
      <c r="U1561">
        <v>5461</v>
      </c>
      <c r="V1561">
        <f t="shared" si="129"/>
        <v>-1.9230769230769131E-2</v>
      </c>
      <c r="AE1561" s="1">
        <v>43399</v>
      </c>
      <c r="AF1561">
        <v>3.3279999999999998</v>
      </c>
      <c r="AG1561">
        <v>3.343</v>
      </c>
      <c r="AH1561">
        <v>3.3</v>
      </c>
      <c r="AI1561">
        <v>3.3130000000000002</v>
      </c>
      <c r="AJ1561">
        <f t="shared" si="130"/>
        <v>-7.2202166064982013E-3</v>
      </c>
      <c r="AL1561" s="1">
        <v>43377</v>
      </c>
      <c r="AM1561">
        <v>113.83</v>
      </c>
      <c r="AN1561">
        <v>114.19</v>
      </c>
      <c r="AO1561">
        <v>113.255</v>
      </c>
      <c r="AP1561">
        <v>113.48</v>
      </c>
      <c r="AQ1561">
        <v>6616212</v>
      </c>
      <c r="AR1561">
        <f t="shared" si="131"/>
        <v>5.2900722976549348E-4</v>
      </c>
    </row>
    <row r="1562" spans="1:44" x14ac:dyDescent="0.2">
      <c r="A1562" s="1">
        <v>43376</v>
      </c>
      <c r="B1562">
        <v>137.96</v>
      </c>
      <c r="C1562">
        <v>138.81989999999999</v>
      </c>
      <c r="D1562">
        <v>137.53299999999999</v>
      </c>
      <c r="E1562">
        <v>138.19</v>
      </c>
      <c r="F1562">
        <v>302425</v>
      </c>
      <c r="G1562">
        <f t="shared" si="132"/>
        <v>5.6032600785912556E-3</v>
      </c>
      <c r="I1562" s="1">
        <v>43376</v>
      </c>
      <c r="J1562">
        <v>2931.69</v>
      </c>
      <c r="K1562">
        <v>2939.86</v>
      </c>
      <c r="L1562">
        <v>2921.36</v>
      </c>
      <c r="M1562">
        <v>2925.51</v>
      </c>
      <c r="N1562">
        <f t="shared" si="128"/>
        <v>6.8165391848249335E-4</v>
      </c>
      <c r="P1562" s="1">
        <v>43376</v>
      </c>
      <c r="Q1562">
        <v>85.5</v>
      </c>
      <c r="R1562">
        <v>86.04</v>
      </c>
      <c r="S1562">
        <v>85.47</v>
      </c>
      <c r="T1562">
        <v>85.8</v>
      </c>
      <c r="U1562">
        <v>4860</v>
      </c>
      <c r="V1562">
        <f t="shared" si="129"/>
        <v>6.4516129032257735E-3</v>
      </c>
      <c r="AE1562" s="1">
        <v>43398</v>
      </c>
      <c r="AF1562">
        <v>3.327</v>
      </c>
      <c r="AG1562">
        <v>3.3639999999999999</v>
      </c>
      <c r="AH1562">
        <v>3.3239999999999998</v>
      </c>
      <c r="AI1562">
        <v>3.3460000000000001</v>
      </c>
      <c r="AJ1562">
        <f t="shared" si="130"/>
        <v>-6.013229104029536E-4</v>
      </c>
      <c r="AL1562" s="1">
        <v>43376</v>
      </c>
      <c r="AM1562">
        <v>113.87</v>
      </c>
      <c r="AN1562">
        <v>114.05</v>
      </c>
      <c r="AO1562">
        <v>113.26</v>
      </c>
      <c r="AP1562">
        <v>113.42</v>
      </c>
      <c r="AQ1562">
        <v>6674517</v>
      </c>
      <c r="AR1562">
        <f t="shared" si="131"/>
        <v>-3.9518749451128727E-3</v>
      </c>
    </row>
    <row r="1563" spans="1:44" x14ac:dyDescent="0.2">
      <c r="A1563" s="1">
        <v>43375</v>
      </c>
      <c r="B1563">
        <v>138.12</v>
      </c>
      <c r="C1563">
        <v>138.55000000000001</v>
      </c>
      <c r="D1563">
        <v>137.24</v>
      </c>
      <c r="E1563">
        <v>137.41999999999999</v>
      </c>
      <c r="F1563">
        <v>464446</v>
      </c>
      <c r="G1563">
        <f t="shared" si="132"/>
        <v>-4.6356656526149124E-3</v>
      </c>
      <c r="I1563" s="1">
        <v>43375</v>
      </c>
      <c r="J1563">
        <v>2923.8</v>
      </c>
      <c r="K1563">
        <v>2931.42</v>
      </c>
      <c r="L1563">
        <v>2919.37</v>
      </c>
      <c r="M1563">
        <v>2923.43</v>
      </c>
      <c r="N1563">
        <f t="shared" si="128"/>
        <v>5.0035813304729639E-4</v>
      </c>
      <c r="P1563" s="1">
        <v>43375</v>
      </c>
      <c r="Q1563">
        <v>86.35</v>
      </c>
      <c r="R1563">
        <v>86.35</v>
      </c>
      <c r="S1563">
        <v>85.25</v>
      </c>
      <c r="T1563">
        <v>85.25</v>
      </c>
      <c r="U1563">
        <v>5850</v>
      </c>
      <c r="V1563">
        <f t="shared" si="129"/>
        <v>-1.0217113665389476E-2</v>
      </c>
      <c r="AE1563" s="1">
        <v>43397</v>
      </c>
      <c r="AF1563">
        <v>3.3679999999999999</v>
      </c>
      <c r="AG1563">
        <v>3.37</v>
      </c>
      <c r="AH1563">
        <v>3.3260000000000001</v>
      </c>
      <c r="AI1563">
        <v>3.3330000000000002</v>
      </c>
      <c r="AJ1563">
        <f t="shared" si="130"/>
        <v>4.2270531400966892E-3</v>
      </c>
      <c r="AL1563" s="1">
        <v>43375</v>
      </c>
      <c r="AM1563">
        <v>113.7</v>
      </c>
      <c r="AN1563">
        <v>114.33</v>
      </c>
      <c r="AO1563">
        <v>113.61</v>
      </c>
      <c r="AP1563">
        <v>113.87</v>
      </c>
      <c r="AQ1563">
        <v>10776910</v>
      </c>
      <c r="AR1563">
        <f t="shared" si="131"/>
        <v>1.1548369903171462E-2</v>
      </c>
    </row>
    <row r="1564" spans="1:44" x14ac:dyDescent="0.2">
      <c r="A1564" s="1">
        <v>43374</v>
      </c>
      <c r="B1564">
        <v>139.66</v>
      </c>
      <c r="C1564">
        <v>139.6994</v>
      </c>
      <c r="D1564">
        <v>137.71</v>
      </c>
      <c r="E1564">
        <v>138.06</v>
      </c>
      <c r="F1564">
        <v>790701</v>
      </c>
      <c r="G1564">
        <f t="shared" si="132"/>
        <v>-9.3283582089553046E-3</v>
      </c>
      <c r="I1564" s="1">
        <v>43374</v>
      </c>
      <c r="J1564">
        <v>2926.29</v>
      </c>
      <c r="K1564">
        <v>2937.06</v>
      </c>
      <c r="L1564">
        <v>2917.91</v>
      </c>
      <c r="M1564">
        <v>2924.59</v>
      </c>
      <c r="N1564">
        <f t="shared" si="128"/>
        <v>3.5803955288047653E-3</v>
      </c>
      <c r="P1564" s="1">
        <v>43374</v>
      </c>
      <c r="Q1564">
        <v>87.13</v>
      </c>
      <c r="R1564">
        <v>87.13</v>
      </c>
      <c r="S1564">
        <v>86.13</v>
      </c>
      <c r="T1564">
        <v>86.13</v>
      </c>
      <c r="U1564">
        <v>1723</v>
      </c>
      <c r="V1564">
        <f t="shared" si="129"/>
        <v>-5.1975051975052308E-3</v>
      </c>
      <c r="AE1564" s="1">
        <v>43396</v>
      </c>
      <c r="AF1564">
        <v>3.3860000000000001</v>
      </c>
      <c r="AG1564">
        <v>3.387</v>
      </c>
      <c r="AH1564">
        <v>3.3119999999999998</v>
      </c>
      <c r="AI1564">
        <v>3.37</v>
      </c>
      <c r="AJ1564">
        <f t="shared" si="130"/>
        <v>-1.3992259601071793E-2</v>
      </c>
      <c r="AL1564" s="1">
        <v>43374</v>
      </c>
      <c r="AM1564">
        <v>112.4</v>
      </c>
      <c r="AN1564">
        <v>112.62</v>
      </c>
      <c r="AO1564">
        <v>112.15</v>
      </c>
      <c r="AP1564">
        <v>112.57</v>
      </c>
      <c r="AQ1564">
        <v>3893012</v>
      </c>
      <c r="AR1564">
        <f t="shared" si="131"/>
        <v>-1.6849946789642776E-3</v>
      </c>
    </row>
    <row r="1565" spans="1:44" x14ac:dyDescent="0.2">
      <c r="A1565" s="1">
        <v>43371</v>
      </c>
      <c r="B1565">
        <v>138.5</v>
      </c>
      <c r="C1565">
        <v>139.65</v>
      </c>
      <c r="D1565">
        <v>138.47999999999999</v>
      </c>
      <c r="E1565">
        <v>139.36000000000001</v>
      </c>
      <c r="F1565">
        <v>138957</v>
      </c>
      <c r="G1565">
        <f t="shared" si="132"/>
        <v>-2.0051561157259576E-3</v>
      </c>
      <c r="I1565" s="1">
        <v>43371</v>
      </c>
      <c r="J1565">
        <v>2910.03</v>
      </c>
      <c r="K1565">
        <v>2920.53</v>
      </c>
      <c r="L1565">
        <v>2907.5</v>
      </c>
      <c r="M1565">
        <v>2913.98</v>
      </c>
      <c r="N1565">
        <f t="shared" si="128"/>
        <v>-6.0840004537220051E-4</v>
      </c>
      <c r="P1565" s="1">
        <v>43371</v>
      </c>
      <c r="Q1565">
        <v>86.82</v>
      </c>
      <c r="R1565">
        <v>86.93</v>
      </c>
      <c r="S1565">
        <v>86.49</v>
      </c>
      <c r="T1565">
        <v>86.58</v>
      </c>
      <c r="U1565">
        <v>5357</v>
      </c>
      <c r="V1565">
        <f t="shared" si="129"/>
        <v>1.6196205460435049E-3</v>
      </c>
      <c r="AE1565" s="1">
        <v>43395</v>
      </c>
      <c r="AF1565">
        <v>3.3759999999999999</v>
      </c>
      <c r="AG1565">
        <v>3.3919999999999999</v>
      </c>
      <c r="AH1565">
        <v>3.359</v>
      </c>
      <c r="AI1565">
        <v>3.39</v>
      </c>
      <c r="AJ1565">
        <f t="shared" si="130"/>
        <v>8.9392133492256071E-4</v>
      </c>
      <c r="AL1565" s="1">
        <v>43371</v>
      </c>
      <c r="AM1565">
        <v>112.16</v>
      </c>
      <c r="AN1565">
        <v>113</v>
      </c>
      <c r="AO1565">
        <v>112.07</v>
      </c>
      <c r="AP1565">
        <v>112.76</v>
      </c>
      <c r="AQ1565">
        <v>6020579</v>
      </c>
      <c r="AR1565">
        <f t="shared" si="131"/>
        <v>6.3364569388666483E-3</v>
      </c>
    </row>
    <row r="1566" spans="1:44" x14ac:dyDescent="0.2">
      <c r="A1566" s="1">
        <v>43370</v>
      </c>
      <c r="B1566">
        <v>139.86000000000001</v>
      </c>
      <c r="C1566">
        <v>140.3596</v>
      </c>
      <c r="D1566">
        <v>139.41999999999999</v>
      </c>
      <c r="E1566">
        <v>139.63999999999999</v>
      </c>
      <c r="F1566">
        <v>133675</v>
      </c>
      <c r="G1566">
        <f t="shared" si="132"/>
        <v>-2.1479200973724592E-4</v>
      </c>
      <c r="I1566" s="1">
        <v>43370</v>
      </c>
      <c r="J1566">
        <v>2911.65</v>
      </c>
      <c r="K1566">
        <v>2927.22</v>
      </c>
      <c r="L1566">
        <v>2909.27</v>
      </c>
      <c r="M1566">
        <v>2914</v>
      </c>
      <c r="N1566">
        <f t="shared" si="128"/>
        <v>2.0631837094595702E-3</v>
      </c>
      <c r="P1566" s="1">
        <v>43370</v>
      </c>
      <c r="Q1566">
        <v>86.45</v>
      </c>
      <c r="R1566">
        <v>86.6</v>
      </c>
      <c r="S1566">
        <v>86.44</v>
      </c>
      <c r="T1566">
        <v>86.44</v>
      </c>
      <c r="U1566">
        <v>1849</v>
      </c>
      <c r="V1566">
        <f t="shared" si="129"/>
        <v>1.7383242554176784E-3</v>
      </c>
      <c r="AE1566" s="1">
        <v>43392</v>
      </c>
      <c r="AF1566">
        <v>3.3620000000000001</v>
      </c>
      <c r="AG1566">
        <v>3.3940000000000001</v>
      </c>
      <c r="AH1566">
        <v>3.3559999999999999</v>
      </c>
      <c r="AI1566">
        <v>3.3780000000000001</v>
      </c>
      <c r="AJ1566">
        <f t="shared" si="130"/>
        <v>3.5885167464114868E-3</v>
      </c>
      <c r="AL1566" s="1">
        <v>43370</v>
      </c>
      <c r="AM1566">
        <v>112.1</v>
      </c>
      <c r="AN1566">
        <v>112.4156</v>
      </c>
      <c r="AO1566">
        <v>111.84990000000001</v>
      </c>
      <c r="AP1566">
        <v>112.05</v>
      </c>
      <c r="AQ1566">
        <v>7683739</v>
      </c>
      <c r="AR1566">
        <f t="shared" si="131"/>
        <v>-8.8456435205661217E-3</v>
      </c>
    </row>
    <row r="1567" spans="1:44" x14ac:dyDescent="0.2">
      <c r="A1567" s="1">
        <v>43369</v>
      </c>
      <c r="B1567">
        <v>140.85</v>
      </c>
      <c r="C1567">
        <v>141.10059999999999</v>
      </c>
      <c r="D1567">
        <v>139.60769999999999</v>
      </c>
      <c r="E1567">
        <v>139.66999999999999</v>
      </c>
      <c r="F1567">
        <v>155674</v>
      </c>
      <c r="G1567">
        <f t="shared" si="132"/>
        <v>-7.7436771810173591E-3</v>
      </c>
      <c r="I1567" s="1">
        <v>43369</v>
      </c>
      <c r="J1567">
        <v>2916.98</v>
      </c>
      <c r="K1567">
        <v>2931.15</v>
      </c>
      <c r="L1567">
        <v>2903.28</v>
      </c>
      <c r="M1567">
        <v>2905.97</v>
      </c>
      <c r="N1567">
        <f t="shared" si="128"/>
        <v>-3.5762089439542915E-3</v>
      </c>
      <c r="P1567" s="1">
        <v>43369</v>
      </c>
      <c r="Q1567">
        <v>86.53</v>
      </c>
      <c r="R1567">
        <v>86.9</v>
      </c>
      <c r="S1567">
        <v>86.29</v>
      </c>
      <c r="T1567">
        <v>86.29</v>
      </c>
      <c r="U1567">
        <v>3427</v>
      </c>
      <c r="V1567">
        <f t="shared" si="129"/>
        <v>-5.9900933072226242E-3</v>
      </c>
      <c r="AE1567" s="1">
        <v>43391</v>
      </c>
      <c r="AF1567">
        <v>3.371</v>
      </c>
      <c r="AG1567">
        <v>3.3860000000000001</v>
      </c>
      <c r="AH1567">
        <v>3.3439999999999999</v>
      </c>
      <c r="AI1567">
        <v>3.3660000000000001</v>
      </c>
      <c r="AJ1567">
        <f t="shared" si="130"/>
        <v>9.6618357487922787E-3</v>
      </c>
      <c r="AL1567" s="1">
        <v>43369</v>
      </c>
      <c r="AM1567">
        <v>113.11</v>
      </c>
      <c r="AN1567">
        <v>113.6</v>
      </c>
      <c r="AO1567">
        <v>112.66</v>
      </c>
      <c r="AP1567">
        <v>113.05</v>
      </c>
      <c r="AQ1567">
        <v>8297429</v>
      </c>
      <c r="AR1567">
        <f t="shared" si="131"/>
        <v>-5.2793664760229517E-3</v>
      </c>
    </row>
    <row r="1568" spans="1:44" x14ac:dyDescent="0.2">
      <c r="A1568" s="1">
        <v>43368</v>
      </c>
      <c r="B1568">
        <v>141.25</v>
      </c>
      <c r="C1568">
        <v>141.25</v>
      </c>
      <c r="D1568">
        <v>140.71</v>
      </c>
      <c r="E1568">
        <v>140.76</v>
      </c>
      <c r="F1568">
        <v>154432</v>
      </c>
      <c r="G1568">
        <f t="shared" si="132"/>
        <v>-2.1974906074998389E-3</v>
      </c>
      <c r="I1568" s="1">
        <v>43368</v>
      </c>
      <c r="J1568">
        <v>2921.75</v>
      </c>
      <c r="K1568">
        <v>2923.95</v>
      </c>
      <c r="L1568">
        <v>2913.7</v>
      </c>
      <c r="M1568">
        <v>2915.56</v>
      </c>
      <c r="N1568">
        <f t="shared" si="128"/>
        <v>3.6736557681535549E-4</v>
      </c>
      <c r="P1568" s="1">
        <v>43368</v>
      </c>
      <c r="Q1568">
        <v>86.63</v>
      </c>
      <c r="R1568">
        <v>86.93</v>
      </c>
      <c r="S1568">
        <v>86.55</v>
      </c>
      <c r="T1568">
        <v>86.81</v>
      </c>
      <c r="U1568">
        <v>5017</v>
      </c>
      <c r="V1568">
        <f t="shared" si="129"/>
        <v>6.1427909133055297E-3</v>
      </c>
      <c r="AE1568" s="1">
        <v>43390</v>
      </c>
      <c r="AF1568">
        <v>3.335</v>
      </c>
      <c r="AG1568">
        <v>3.3769999999999998</v>
      </c>
      <c r="AH1568">
        <v>3.3119999999999998</v>
      </c>
      <c r="AI1568">
        <v>3.375</v>
      </c>
      <c r="AJ1568">
        <f t="shared" si="130"/>
        <v>-3.6101083032491006E-3</v>
      </c>
      <c r="AL1568" s="1">
        <v>43368</v>
      </c>
      <c r="AM1568">
        <v>113.75</v>
      </c>
      <c r="AN1568">
        <v>113.88500000000001</v>
      </c>
      <c r="AO1568">
        <v>113.57</v>
      </c>
      <c r="AP1568">
        <v>113.65</v>
      </c>
      <c r="AQ1568">
        <v>3004824</v>
      </c>
      <c r="AR1568">
        <f t="shared" si="131"/>
        <v>1.5863223759584632E-3</v>
      </c>
    </row>
    <row r="1569" spans="1:44" x14ac:dyDescent="0.2">
      <c r="A1569" s="1">
        <v>43367</v>
      </c>
      <c r="B1569">
        <v>141.97</v>
      </c>
      <c r="C1569">
        <v>141.97</v>
      </c>
      <c r="D1569">
        <v>140.55500000000001</v>
      </c>
      <c r="E1569">
        <v>141.07</v>
      </c>
      <c r="F1569">
        <v>172921</v>
      </c>
      <c r="G1569">
        <f t="shared" si="132"/>
        <v>-6.968886386034134E-3</v>
      </c>
      <c r="I1569" s="1">
        <v>43367</v>
      </c>
      <c r="J1569">
        <v>2921.83</v>
      </c>
      <c r="K1569">
        <v>2923.79</v>
      </c>
      <c r="L1569">
        <v>2912.63</v>
      </c>
      <c r="M1569">
        <v>2919.37</v>
      </c>
      <c r="N1569">
        <f t="shared" si="128"/>
        <v>-4.9468588471222527E-3</v>
      </c>
      <c r="P1569" s="1">
        <v>43367</v>
      </c>
      <c r="Q1569">
        <v>85.77</v>
      </c>
      <c r="R1569">
        <v>86.35</v>
      </c>
      <c r="S1569">
        <v>85.77</v>
      </c>
      <c r="T1569">
        <v>86.28</v>
      </c>
      <c r="U1569">
        <v>3293</v>
      </c>
      <c r="V1569">
        <f t="shared" si="129"/>
        <v>4.4237485448195045E-3</v>
      </c>
      <c r="AE1569" s="1">
        <v>43389</v>
      </c>
      <c r="AF1569">
        <v>3.3359999999999999</v>
      </c>
      <c r="AG1569">
        <v>3.359</v>
      </c>
      <c r="AH1569">
        <v>3.3239999999999998</v>
      </c>
      <c r="AI1569">
        <v>3.335</v>
      </c>
      <c r="AJ1569">
        <f t="shared" si="130"/>
        <v>1.8083182640144012E-3</v>
      </c>
      <c r="AL1569" s="1">
        <v>43367</v>
      </c>
      <c r="AM1569">
        <v>113.68</v>
      </c>
      <c r="AN1569">
        <v>113.96</v>
      </c>
      <c r="AO1569">
        <v>113.43</v>
      </c>
      <c r="AP1569">
        <v>113.47</v>
      </c>
      <c r="AQ1569">
        <v>4435578</v>
      </c>
      <c r="AR1569">
        <f t="shared" si="131"/>
        <v>-1.7622698035065664E-4</v>
      </c>
    </row>
    <row r="1570" spans="1:44" x14ac:dyDescent="0.2">
      <c r="A1570" s="1">
        <v>43364</v>
      </c>
      <c r="B1570">
        <v>142.56</v>
      </c>
      <c r="C1570">
        <v>142.88999999999999</v>
      </c>
      <c r="D1570">
        <v>141.95009999999999</v>
      </c>
      <c r="E1570">
        <v>142.06</v>
      </c>
      <c r="F1570">
        <v>143988</v>
      </c>
      <c r="G1570">
        <f t="shared" si="132"/>
        <v>-1.8268690275434999E-3</v>
      </c>
      <c r="I1570" s="1">
        <v>43364</v>
      </c>
      <c r="J1570">
        <v>2936.76</v>
      </c>
      <c r="K1570">
        <v>2940.91</v>
      </c>
      <c r="L1570">
        <v>2927.11</v>
      </c>
      <c r="M1570">
        <v>2929.67</v>
      </c>
      <c r="N1570">
        <f t="shared" si="128"/>
        <v>2.527630979576916E-3</v>
      </c>
      <c r="P1570" s="1">
        <v>43364</v>
      </c>
      <c r="Q1570">
        <v>86.47</v>
      </c>
      <c r="R1570">
        <v>86.49</v>
      </c>
      <c r="S1570">
        <v>85.9</v>
      </c>
      <c r="T1570">
        <v>85.9</v>
      </c>
      <c r="U1570">
        <v>2442</v>
      </c>
      <c r="V1570">
        <f t="shared" si="129"/>
        <v>-1.8591680223099766E-3</v>
      </c>
      <c r="AE1570" s="1">
        <v>43388</v>
      </c>
      <c r="AF1570">
        <v>3.3290000000000002</v>
      </c>
      <c r="AG1570">
        <v>3.3450000000000002</v>
      </c>
      <c r="AH1570">
        <v>3.3180000000000001</v>
      </c>
      <c r="AI1570">
        <v>3.3380000000000001</v>
      </c>
      <c r="AJ1570">
        <f t="shared" si="130"/>
        <v>4.5413260672116634E-3</v>
      </c>
      <c r="AL1570" s="1">
        <v>43364</v>
      </c>
      <c r="AM1570">
        <v>112.87</v>
      </c>
      <c r="AN1570">
        <v>113.68</v>
      </c>
      <c r="AO1570">
        <v>112.79</v>
      </c>
      <c r="AP1570">
        <v>113.49</v>
      </c>
      <c r="AQ1570">
        <v>6831550</v>
      </c>
      <c r="AR1570">
        <f t="shared" si="131"/>
        <v>-6.8259385665529115E-3</v>
      </c>
    </row>
    <row r="1571" spans="1:44" x14ac:dyDescent="0.2">
      <c r="A1571" s="1">
        <v>43363</v>
      </c>
      <c r="B1571">
        <v>141.71</v>
      </c>
      <c r="C1571">
        <v>142.41</v>
      </c>
      <c r="D1571">
        <v>141.5</v>
      </c>
      <c r="E1571">
        <v>142.32</v>
      </c>
      <c r="F1571">
        <v>178962</v>
      </c>
      <c r="G1571">
        <f t="shared" si="132"/>
        <v>8.5034013605441369E-3</v>
      </c>
      <c r="I1571" s="1">
        <v>43363</v>
      </c>
      <c r="J1571">
        <v>2919.73</v>
      </c>
      <c r="K1571">
        <v>2934.8</v>
      </c>
      <c r="L1571">
        <v>2919.73</v>
      </c>
      <c r="M1571">
        <v>2930.75</v>
      </c>
      <c r="N1571">
        <f t="shared" si="128"/>
        <v>5.4789897445433437E-3</v>
      </c>
      <c r="P1571" s="1">
        <v>43363</v>
      </c>
      <c r="Q1571">
        <v>85.84</v>
      </c>
      <c r="R1571">
        <v>86.06</v>
      </c>
      <c r="S1571">
        <v>85.84</v>
      </c>
      <c r="T1571">
        <v>86.06</v>
      </c>
      <c r="U1571">
        <v>474</v>
      </c>
      <c r="V1571">
        <f t="shared" si="129"/>
        <v>7.1386775892334628E-3</v>
      </c>
      <c r="AE1571" s="1">
        <v>43385</v>
      </c>
      <c r="AF1571">
        <v>3.3290000000000002</v>
      </c>
      <c r="AG1571">
        <v>3.355</v>
      </c>
      <c r="AH1571">
        <v>3.3029999999999999</v>
      </c>
      <c r="AI1571">
        <v>3.339</v>
      </c>
      <c r="AJ1571">
        <f t="shared" si="130"/>
        <v>1.2124886329190675E-3</v>
      </c>
      <c r="AL1571" s="1">
        <v>43363</v>
      </c>
      <c r="AM1571">
        <v>114.21</v>
      </c>
      <c r="AN1571">
        <v>114.37</v>
      </c>
      <c r="AO1571">
        <v>113.855</v>
      </c>
      <c r="AP1571">
        <v>114.27</v>
      </c>
      <c r="AQ1571">
        <v>4384523</v>
      </c>
      <c r="AR1571">
        <f t="shared" si="131"/>
        <v>3.4246575342465804E-3</v>
      </c>
    </row>
    <row r="1572" spans="1:44" x14ac:dyDescent="0.2">
      <c r="A1572" s="1">
        <v>43362</v>
      </c>
      <c r="B1572">
        <v>141.46</v>
      </c>
      <c r="C1572">
        <v>142.13990000000001</v>
      </c>
      <c r="D1572">
        <v>140.941</v>
      </c>
      <c r="E1572">
        <v>141.12</v>
      </c>
      <c r="F1572">
        <v>207811</v>
      </c>
      <c r="G1572">
        <f t="shared" si="132"/>
        <v>-2.1213406873142621E-3</v>
      </c>
      <c r="I1572" s="1">
        <v>43362</v>
      </c>
      <c r="J1572">
        <v>2906.6</v>
      </c>
      <c r="K1572">
        <v>2912.36</v>
      </c>
      <c r="L1572">
        <v>2903.82</v>
      </c>
      <c r="M1572">
        <v>2907.95</v>
      </c>
      <c r="N1572">
        <f t="shared" si="128"/>
        <v>4.6325287240999878E-3</v>
      </c>
      <c r="P1572" s="1">
        <v>43362</v>
      </c>
      <c r="Q1572">
        <v>86.01</v>
      </c>
      <c r="R1572">
        <v>86.01</v>
      </c>
      <c r="S1572">
        <v>85.45</v>
      </c>
      <c r="T1572">
        <v>85.45</v>
      </c>
      <c r="U1572">
        <v>1819</v>
      </c>
      <c r="V1572">
        <f t="shared" si="129"/>
        <v>-1.0651846706032206E-2</v>
      </c>
      <c r="AE1572" s="1">
        <v>43384</v>
      </c>
      <c r="AF1572">
        <v>3.3580000000000001</v>
      </c>
      <c r="AG1572">
        <v>3.3740000000000001</v>
      </c>
      <c r="AH1572">
        <v>3.2989999999999999</v>
      </c>
      <c r="AI1572">
        <v>3.3250000000000002</v>
      </c>
      <c r="AJ1572">
        <f t="shared" si="130"/>
        <v>-1.4341201075590093E-2</v>
      </c>
      <c r="AL1572" s="1">
        <v>43362</v>
      </c>
      <c r="AM1572">
        <v>113.94</v>
      </c>
      <c r="AN1572">
        <v>114.15</v>
      </c>
      <c r="AO1572">
        <v>113.68</v>
      </c>
      <c r="AP1572">
        <v>113.88</v>
      </c>
      <c r="AQ1572">
        <v>4223199</v>
      </c>
      <c r="AR1572">
        <f t="shared" si="131"/>
        <v>3.8787023977432805E-3</v>
      </c>
    </row>
    <row r="1573" spans="1:44" x14ac:dyDescent="0.2">
      <c r="A1573" s="1">
        <v>43361</v>
      </c>
      <c r="B1573">
        <v>141.30000000000001</v>
      </c>
      <c r="C1573">
        <v>141.71</v>
      </c>
      <c r="D1573">
        <v>140.81030000000001</v>
      </c>
      <c r="E1573">
        <v>141.41999999999999</v>
      </c>
      <c r="F1573">
        <v>213591</v>
      </c>
      <c r="G1573">
        <f t="shared" si="132"/>
        <v>2.5521054870266922E-3</v>
      </c>
      <c r="I1573" s="1">
        <v>43361</v>
      </c>
      <c r="J1573">
        <v>2890.74</v>
      </c>
      <c r="K1573">
        <v>2911.17</v>
      </c>
      <c r="L1573">
        <v>2890.43</v>
      </c>
      <c r="M1573">
        <v>2904.31</v>
      </c>
      <c r="N1573">
        <f t="shared" si="128"/>
        <v>1.4794744574105323E-3</v>
      </c>
      <c r="P1573" s="1">
        <v>43361</v>
      </c>
      <c r="Q1573">
        <v>85.85</v>
      </c>
      <c r="R1573">
        <v>86.45</v>
      </c>
      <c r="S1573">
        <v>85.85</v>
      </c>
      <c r="T1573">
        <v>86.37</v>
      </c>
      <c r="U1573">
        <v>7031</v>
      </c>
      <c r="V1573">
        <f t="shared" si="129"/>
        <v>1.0057303239387199E-2</v>
      </c>
      <c r="AE1573" s="1">
        <v>43383</v>
      </c>
      <c r="AF1573">
        <v>3.3719999999999999</v>
      </c>
      <c r="AG1573">
        <v>3.4159999999999999</v>
      </c>
      <c r="AH1573">
        <v>3.347</v>
      </c>
      <c r="AI1573">
        <v>3.347</v>
      </c>
      <c r="AJ1573">
        <f t="shared" si="130"/>
        <v>-4.4616299821535173E-3</v>
      </c>
      <c r="AL1573" s="1">
        <v>43361</v>
      </c>
      <c r="AM1573">
        <v>113.79</v>
      </c>
      <c r="AN1573">
        <v>113.91</v>
      </c>
      <c r="AO1573">
        <v>113.27500000000001</v>
      </c>
      <c r="AP1573">
        <v>113.44</v>
      </c>
      <c r="AQ1573">
        <v>4737849</v>
      </c>
      <c r="AR1573">
        <f t="shared" si="131"/>
        <v>-1.4963471525394042E-3</v>
      </c>
    </row>
    <row r="1574" spans="1:44" x14ac:dyDescent="0.2">
      <c r="A1574" s="1">
        <v>43360</v>
      </c>
      <c r="B1574">
        <v>141.94999999999999</v>
      </c>
      <c r="C1574">
        <v>142.154</v>
      </c>
      <c r="D1574">
        <v>140.92060000000001</v>
      </c>
      <c r="E1574">
        <v>141.06</v>
      </c>
      <c r="F1574">
        <v>1058161</v>
      </c>
      <c r="G1574">
        <f t="shared" si="132"/>
        <v>-6.479785885335875E-3</v>
      </c>
      <c r="I1574" s="1">
        <v>43360</v>
      </c>
      <c r="J1574">
        <v>2903.83</v>
      </c>
      <c r="K1574">
        <v>2904.65</v>
      </c>
      <c r="L1574">
        <v>2886.16</v>
      </c>
      <c r="M1574">
        <v>2888.8</v>
      </c>
      <c r="N1574">
        <f t="shared" si="128"/>
        <v>-3.3186337312701378E-3</v>
      </c>
      <c r="P1574" s="1">
        <v>43360</v>
      </c>
      <c r="Q1574">
        <v>86.93</v>
      </c>
      <c r="R1574">
        <v>86.93</v>
      </c>
      <c r="S1574">
        <v>85.51</v>
      </c>
      <c r="T1574">
        <v>85.51</v>
      </c>
      <c r="U1574">
        <v>11211</v>
      </c>
      <c r="V1574">
        <f t="shared" si="129"/>
        <v>-1.5315522800552721E-2</v>
      </c>
      <c r="AE1574" s="1">
        <v>43382</v>
      </c>
      <c r="AF1574">
        <v>3.419</v>
      </c>
      <c r="AG1574">
        <v>3.4470000000000001</v>
      </c>
      <c r="AH1574">
        <v>3.3620000000000001</v>
      </c>
      <c r="AI1574">
        <v>3.3679999999999999</v>
      </c>
      <c r="AJ1574">
        <f t="shared" si="130"/>
        <v>5.0822122571001207E-3</v>
      </c>
      <c r="AL1574" s="1">
        <v>43360</v>
      </c>
      <c r="AM1574">
        <v>113.6</v>
      </c>
      <c r="AN1574">
        <v>114.03</v>
      </c>
      <c r="AO1574">
        <v>113.55</v>
      </c>
      <c r="AP1574">
        <v>113.61</v>
      </c>
      <c r="AQ1574">
        <v>4727254</v>
      </c>
      <c r="AR1574">
        <f t="shared" si="131"/>
        <v>5.2203149884976416E-3</v>
      </c>
    </row>
    <row r="1575" spans="1:44" x14ac:dyDescent="0.2">
      <c r="A1575" s="1">
        <v>43357</v>
      </c>
      <c r="B1575">
        <v>141.41</v>
      </c>
      <c r="C1575">
        <v>142.16</v>
      </c>
      <c r="D1575">
        <v>141.08000000000001</v>
      </c>
      <c r="E1575">
        <v>141.97999999999999</v>
      </c>
      <c r="F1575">
        <v>160629</v>
      </c>
      <c r="G1575">
        <f t="shared" si="132"/>
        <v>4.1728552231416896E-3</v>
      </c>
      <c r="I1575" s="1">
        <v>43357</v>
      </c>
      <c r="J1575">
        <v>2906.38</v>
      </c>
      <c r="K1575">
        <v>2908.3</v>
      </c>
      <c r="L1575">
        <v>2895.77</v>
      </c>
      <c r="M1575">
        <v>2904.98</v>
      </c>
      <c r="N1575">
        <f t="shared" si="128"/>
        <v>-2.1405957070694584E-4</v>
      </c>
      <c r="P1575" s="1">
        <v>43357</v>
      </c>
      <c r="Q1575">
        <v>86.89</v>
      </c>
      <c r="R1575">
        <v>87.13</v>
      </c>
      <c r="S1575">
        <v>86.57</v>
      </c>
      <c r="T1575">
        <v>86.84</v>
      </c>
      <c r="U1575">
        <v>9034</v>
      </c>
      <c r="V1575">
        <f t="shared" si="129"/>
        <v>1.1528706479134025E-3</v>
      </c>
      <c r="AE1575" s="1">
        <v>43378</v>
      </c>
      <c r="AF1575">
        <v>3.35</v>
      </c>
      <c r="AG1575">
        <v>3.4220000000000002</v>
      </c>
      <c r="AH1575">
        <v>3.3450000000000002</v>
      </c>
      <c r="AI1575">
        <v>3.4049999999999998</v>
      </c>
      <c r="AJ1575">
        <f t="shared" si="130"/>
        <v>3.6003600360036032E-3</v>
      </c>
      <c r="AL1575" s="1">
        <v>43357</v>
      </c>
      <c r="AM1575">
        <v>113.79</v>
      </c>
      <c r="AN1575">
        <v>113.9</v>
      </c>
      <c r="AO1575">
        <v>112.91</v>
      </c>
      <c r="AP1575">
        <v>113.02</v>
      </c>
      <c r="AQ1575">
        <v>5375645</v>
      </c>
      <c r="AR1575">
        <f t="shared" si="131"/>
        <v>-6.5049226441632304E-3</v>
      </c>
    </row>
    <row r="1576" spans="1:44" x14ac:dyDescent="0.2">
      <c r="A1576" s="1">
        <v>43356</v>
      </c>
      <c r="B1576">
        <v>141.53</v>
      </c>
      <c r="C1576">
        <v>141.85</v>
      </c>
      <c r="D1576">
        <v>141.131</v>
      </c>
      <c r="E1576">
        <v>141.38999999999999</v>
      </c>
      <c r="F1576">
        <v>143799</v>
      </c>
      <c r="G1576">
        <f t="shared" si="132"/>
        <v>1.5584047602181688E-3</v>
      </c>
      <c r="I1576" s="1">
        <v>43356</v>
      </c>
      <c r="J1576">
        <v>2896.85</v>
      </c>
      <c r="K1576">
        <v>2906.76</v>
      </c>
      <c r="L1576">
        <v>2896.39</v>
      </c>
      <c r="M1576">
        <v>2904.18</v>
      </c>
      <c r="N1576">
        <f t="shared" si="128"/>
        <v>5.9704084467907944E-3</v>
      </c>
      <c r="P1576" s="1">
        <v>43356</v>
      </c>
      <c r="Q1576">
        <v>86.89</v>
      </c>
      <c r="R1576">
        <v>86.89</v>
      </c>
      <c r="S1576">
        <v>86.61</v>
      </c>
      <c r="T1576">
        <v>86.74</v>
      </c>
      <c r="U1576">
        <v>1796</v>
      </c>
      <c r="V1576">
        <f t="shared" si="129"/>
        <v>2.7745664739883802E-3</v>
      </c>
      <c r="AE1576" s="1">
        <v>43377</v>
      </c>
      <c r="AF1576">
        <v>3.3559999999999999</v>
      </c>
      <c r="AG1576">
        <v>3.3919999999999999</v>
      </c>
      <c r="AH1576">
        <v>3.3330000000000002</v>
      </c>
      <c r="AI1576">
        <v>3.347</v>
      </c>
      <c r="AJ1576">
        <f t="shared" si="130"/>
        <v>3.9289055191768112E-2</v>
      </c>
      <c r="AL1576" s="1">
        <v>43356</v>
      </c>
      <c r="AM1576">
        <v>114.72</v>
      </c>
      <c r="AN1576">
        <v>114.78</v>
      </c>
      <c r="AO1576">
        <v>113.58</v>
      </c>
      <c r="AP1576">
        <v>113.76</v>
      </c>
      <c r="AQ1576">
        <v>5636023</v>
      </c>
      <c r="AR1576">
        <f t="shared" si="131"/>
        <v>-3.5911360252255109E-3</v>
      </c>
    </row>
    <row r="1577" spans="1:44" x14ac:dyDescent="0.2">
      <c r="A1577" s="1">
        <v>43355</v>
      </c>
      <c r="B1577">
        <v>141.22999999999999</v>
      </c>
      <c r="C1577">
        <v>141.41</v>
      </c>
      <c r="D1577">
        <v>140.46</v>
      </c>
      <c r="E1577">
        <v>141.16999999999999</v>
      </c>
      <c r="F1577">
        <v>133247</v>
      </c>
      <c r="G1577">
        <f t="shared" si="132"/>
        <v>-1.4147273113108655E-3</v>
      </c>
      <c r="I1577" s="1">
        <v>43355</v>
      </c>
      <c r="J1577">
        <v>2888.29</v>
      </c>
      <c r="K1577">
        <v>2894.65</v>
      </c>
      <c r="L1577">
        <v>2879.2</v>
      </c>
      <c r="M1577">
        <v>2888.92</v>
      </c>
      <c r="N1577">
        <f t="shared" si="128"/>
        <v>4.3323868591240407E-3</v>
      </c>
      <c r="P1577" s="1">
        <v>43355</v>
      </c>
      <c r="Q1577">
        <v>86.71</v>
      </c>
      <c r="R1577">
        <v>86.71</v>
      </c>
      <c r="S1577">
        <v>85.92</v>
      </c>
      <c r="T1577">
        <v>86.5</v>
      </c>
      <c r="U1577">
        <v>7879</v>
      </c>
      <c r="V1577">
        <f t="shared" si="129"/>
        <v>-2.0766035994463175E-3</v>
      </c>
      <c r="AE1577" s="1">
        <v>43376</v>
      </c>
      <c r="AF1577">
        <v>3.2170000000000001</v>
      </c>
      <c r="AG1577">
        <v>3.343</v>
      </c>
      <c r="AH1577">
        <v>3.2069999999999999</v>
      </c>
      <c r="AI1577">
        <v>3.3380000000000001</v>
      </c>
      <c r="AJ1577">
        <f t="shared" si="130"/>
        <v>3.7558685446009423E-3</v>
      </c>
      <c r="AL1577" s="1">
        <v>43355</v>
      </c>
      <c r="AM1577">
        <v>113.12</v>
      </c>
      <c r="AN1577">
        <v>114.39</v>
      </c>
      <c r="AO1577">
        <v>113.05500000000001</v>
      </c>
      <c r="AP1577">
        <v>114.17</v>
      </c>
      <c r="AQ1577">
        <v>6315934</v>
      </c>
      <c r="AR1577">
        <f t="shared" si="131"/>
        <v>8.3907436848613577E-3</v>
      </c>
    </row>
    <row r="1578" spans="1:44" x14ac:dyDescent="0.2">
      <c r="A1578" s="1">
        <v>43354</v>
      </c>
      <c r="B1578">
        <v>141.08000000000001</v>
      </c>
      <c r="C1578">
        <v>141.6961</v>
      </c>
      <c r="D1578">
        <v>140.6301</v>
      </c>
      <c r="E1578">
        <v>141.37</v>
      </c>
      <c r="F1578">
        <v>155875</v>
      </c>
      <c r="G1578">
        <f t="shared" si="132"/>
        <v>6.3703284258213064E-4</v>
      </c>
      <c r="I1578" s="1">
        <v>43354</v>
      </c>
      <c r="J1578">
        <v>2871.57</v>
      </c>
      <c r="K1578">
        <v>2892.52</v>
      </c>
      <c r="L1578">
        <v>2866.78</v>
      </c>
      <c r="M1578">
        <v>2887.89</v>
      </c>
      <c r="N1578">
        <f t="shared" si="128"/>
        <v>-3.1850455850956048E-3</v>
      </c>
      <c r="P1578" s="1">
        <v>43354</v>
      </c>
      <c r="Q1578">
        <v>86.39</v>
      </c>
      <c r="R1578">
        <v>86.8</v>
      </c>
      <c r="S1578">
        <v>86.39</v>
      </c>
      <c r="T1578">
        <v>86.68</v>
      </c>
      <c r="U1578">
        <v>4518</v>
      </c>
      <c r="V1578">
        <f t="shared" si="129"/>
        <v>4.0542105872814612E-3</v>
      </c>
      <c r="AE1578" s="1">
        <v>43375</v>
      </c>
      <c r="AF1578">
        <v>3.2370000000000001</v>
      </c>
      <c r="AG1578">
        <v>3.24</v>
      </c>
      <c r="AH1578">
        <v>3.1949999999999998</v>
      </c>
      <c r="AI1578">
        <v>3.218</v>
      </c>
      <c r="AJ1578">
        <f t="shared" si="130"/>
        <v>-3.1201248049922718E-3</v>
      </c>
      <c r="AL1578" s="1">
        <v>43354</v>
      </c>
      <c r="AM1578">
        <v>112.65</v>
      </c>
      <c r="AN1578">
        <v>113.37</v>
      </c>
      <c r="AO1578">
        <v>112.42</v>
      </c>
      <c r="AP1578">
        <v>113.22</v>
      </c>
      <c r="AQ1578">
        <v>3791338</v>
      </c>
      <c r="AR1578">
        <f t="shared" si="131"/>
        <v>6.1864781263803071E-4</v>
      </c>
    </row>
    <row r="1579" spans="1:44" x14ac:dyDescent="0.2">
      <c r="A1579" s="1">
        <v>43353</v>
      </c>
      <c r="B1579">
        <v>141.55000000000001</v>
      </c>
      <c r="C1579">
        <v>141.8794</v>
      </c>
      <c r="D1579">
        <v>141.1722</v>
      </c>
      <c r="E1579">
        <v>141.28</v>
      </c>
      <c r="F1579">
        <v>153779</v>
      </c>
      <c r="G1579">
        <f t="shared" si="132"/>
        <v>1.7016449234260431E-3</v>
      </c>
      <c r="I1579" s="1">
        <v>43353</v>
      </c>
      <c r="J1579">
        <v>2881.39</v>
      </c>
      <c r="K1579">
        <v>2886.93</v>
      </c>
      <c r="L1579">
        <v>2875.94</v>
      </c>
      <c r="M1579">
        <v>2877.13</v>
      </c>
      <c r="N1579">
        <f t="shared" si="128"/>
        <v>4.1269220563384789E-3</v>
      </c>
      <c r="P1579" s="1">
        <v>43353</v>
      </c>
      <c r="Q1579">
        <v>86.15</v>
      </c>
      <c r="R1579">
        <v>86.46</v>
      </c>
      <c r="S1579">
        <v>86.15</v>
      </c>
      <c r="T1579">
        <v>86.33</v>
      </c>
      <c r="U1579">
        <v>2039</v>
      </c>
      <c r="V1579">
        <f t="shared" si="129"/>
        <v>5.2398695854681283E-3</v>
      </c>
      <c r="AE1579" s="1">
        <v>43374</v>
      </c>
      <c r="AF1579">
        <v>3.2109999999999999</v>
      </c>
      <c r="AG1579">
        <v>3.2429999999999999</v>
      </c>
      <c r="AH1579">
        <v>3.2050000000000001</v>
      </c>
      <c r="AI1579">
        <v>3.2370000000000001</v>
      </c>
      <c r="AJ1579">
        <f t="shared" si="130"/>
        <v>1.4561570117125756E-2</v>
      </c>
      <c r="AL1579" s="1">
        <v>43353</v>
      </c>
      <c r="AM1579">
        <v>113.26</v>
      </c>
      <c r="AN1579">
        <v>113.43</v>
      </c>
      <c r="AO1579">
        <v>113</v>
      </c>
      <c r="AP1579">
        <v>113.15</v>
      </c>
      <c r="AQ1579">
        <v>2316718</v>
      </c>
      <c r="AR1579">
        <f t="shared" si="131"/>
        <v>-7.0652653890310245E-4</v>
      </c>
    </row>
    <row r="1580" spans="1:44" x14ac:dyDescent="0.2">
      <c r="A1580" s="1">
        <v>43350</v>
      </c>
      <c r="B1580">
        <v>141.22999999999999</v>
      </c>
      <c r="C1580">
        <v>141.63</v>
      </c>
      <c r="D1580">
        <v>140.59</v>
      </c>
      <c r="E1580">
        <v>141.04</v>
      </c>
      <c r="F1580">
        <v>187524</v>
      </c>
      <c r="G1580">
        <f t="shared" si="132"/>
        <v>-3.1804367799845713E-3</v>
      </c>
      <c r="I1580" s="1">
        <v>43350</v>
      </c>
      <c r="J1580">
        <v>2868.26</v>
      </c>
      <c r="K1580">
        <v>2883.81</v>
      </c>
      <c r="L1580">
        <v>2864.12</v>
      </c>
      <c r="M1580">
        <v>2871.68</v>
      </c>
      <c r="N1580">
        <f t="shared" si="128"/>
        <v>-1.1055735555176047E-3</v>
      </c>
      <c r="P1580" s="1">
        <v>43350</v>
      </c>
      <c r="Q1580">
        <v>85.91</v>
      </c>
      <c r="R1580">
        <v>86.55</v>
      </c>
      <c r="S1580">
        <v>85.7</v>
      </c>
      <c r="T1580">
        <v>85.88</v>
      </c>
      <c r="U1580">
        <v>3858</v>
      </c>
      <c r="V1580">
        <f t="shared" si="129"/>
        <v>-3.3654404084949084E-3</v>
      </c>
      <c r="AE1580" s="1">
        <v>43371</v>
      </c>
      <c r="AF1580">
        <v>3.181</v>
      </c>
      <c r="AG1580">
        <v>3.21</v>
      </c>
      <c r="AH1580">
        <v>3.1589999999999998</v>
      </c>
      <c r="AI1580">
        <v>3.2080000000000002</v>
      </c>
      <c r="AJ1580">
        <f t="shared" si="130"/>
        <v>-3.1645569620263731E-4</v>
      </c>
      <c r="AL1580" s="1">
        <v>43350</v>
      </c>
      <c r="AM1580">
        <v>113.26</v>
      </c>
      <c r="AN1580">
        <v>113.6</v>
      </c>
      <c r="AO1580">
        <v>112.97</v>
      </c>
      <c r="AP1580">
        <v>113.23</v>
      </c>
      <c r="AQ1580">
        <v>3714023</v>
      </c>
      <c r="AR1580">
        <f t="shared" si="131"/>
        <v>-2.7303153073806787E-3</v>
      </c>
    </row>
    <row r="1581" spans="1:44" x14ac:dyDescent="0.2">
      <c r="A1581" s="1">
        <v>43349</v>
      </c>
      <c r="B1581">
        <v>142.38</v>
      </c>
      <c r="C1581">
        <v>142.76</v>
      </c>
      <c r="D1581">
        <v>141.41999999999999</v>
      </c>
      <c r="E1581">
        <v>141.49</v>
      </c>
      <c r="F1581">
        <v>299226</v>
      </c>
      <c r="G1581">
        <f t="shared" si="132"/>
        <v>-4.9929676511953555E-3</v>
      </c>
      <c r="I1581" s="1">
        <v>43349</v>
      </c>
      <c r="J1581">
        <v>2888.64</v>
      </c>
      <c r="K1581">
        <v>2892.05</v>
      </c>
      <c r="L1581">
        <v>2867.29</v>
      </c>
      <c r="M1581">
        <v>2878.05</v>
      </c>
      <c r="N1581">
        <f t="shared" si="128"/>
        <v>-3.3473297832404478E-3</v>
      </c>
      <c r="P1581" s="1">
        <v>43349</v>
      </c>
      <c r="Q1581">
        <v>86.14</v>
      </c>
      <c r="R1581">
        <v>86.31</v>
      </c>
      <c r="S1581">
        <v>86</v>
      </c>
      <c r="T1581">
        <v>86.17</v>
      </c>
      <c r="U1581">
        <v>3216</v>
      </c>
      <c r="V1581">
        <f t="shared" si="129"/>
        <v>-6.4568200161420758E-3</v>
      </c>
      <c r="AE1581" s="1">
        <v>43370</v>
      </c>
      <c r="AF1581">
        <v>3.1859999999999999</v>
      </c>
      <c r="AG1581">
        <v>3.2069999999999999</v>
      </c>
      <c r="AH1581">
        <v>3.16</v>
      </c>
      <c r="AI1581">
        <v>3.1840000000000002</v>
      </c>
      <c r="AJ1581">
        <f t="shared" si="130"/>
        <v>-5.6639395846443657E-3</v>
      </c>
      <c r="AL1581" s="1">
        <v>43349</v>
      </c>
      <c r="AM1581">
        <v>113.89</v>
      </c>
      <c r="AN1581">
        <v>114.26</v>
      </c>
      <c r="AO1581">
        <v>113.28</v>
      </c>
      <c r="AP1581">
        <v>113.54</v>
      </c>
      <c r="AQ1581">
        <v>4784729</v>
      </c>
      <c r="AR1581">
        <f t="shared" si="131"/>
        <v>1.9414048711614287E-3</v>
      </c>
    </row>
    <row r="1582" spans="1:44" x14ac:dyDescent="0.2">
      <c r="A1582" s="1">
        <v>43348</v>
      </c>
      <c r="B1582">
        <v>141.68</v>
      </c>
      <c r="C1582">
        <v>142.37479999999999</v>
      </c>
      <c r="D1582">
        <v>141.17009999999999</v>
      </c>
      <c r="E1582">
        <v>142.19999999999999</v>
      </c>
      <c r="F1582">
        <v>202990</v>
      </c>
      <c r="G1582">
        <f t="shared" si="132"/>
        <v>1.408450704225272E-3</v>
      </c>
      <c r="I1582" s="1">
        <v>43348</v>
      </c>
      <c r="J1582">
        <v>2891.59</v>
      </c>
      <c r="K1582">
        <v>2894.21</v>
      </c>
      <c r="L1582">
        <v>2876.92</v>
      </c>
      <c r="M1582">
        <v>2888.6</v>
      </c>
      <c r="N1582">
        <f t="shared" si="128"/>
        <v>-2.8456256737131552E-3</v>
      </c>
      <c r="P1582" s="1">
        <v>43348</v>
      </c>
      <c r="Q1582">
        <v>87.83</v>
      </c>
      <c r="R1582">
        <v>87.83</v>
      </c>
      <c r="S1582">
        <v>86.22</v>
      </c>
      <c r="T1582">
        <v>86.73</v>
      </c>
      <c r="U1582">
        <v>6297</v>
      </c>
      <c r="V1582">
        <f t="shared" si="129"/>
        <v>-1.2524194466583108E-2</v>
      </c>
      <c r="AE1582" s="1">
        <v>43369</v>
      </c>
      <c r="AF1582">
        <v>3.2269999999999999</v>
      </c>
      <c r="AG1582">
        <v>3.23</v>
      </c>
      <c r="AH1582">
        <v>3.1779999999999999</v>
      </c>
      <c r="AI1582">
        <v>3.1829999999999998</v>
      </c>
      <c r="AJ1582">
        <f t="shared" si="130"/>
        <v>-1.3656114214773444E-2</v>
      </c>
      <c r="AL1582" s="1">
        <v>43348</v>
      </c>
      <c r="AM1582">
        <v>113.36</v>
      </c>
      <c r="AN1582">
        <v>113.44</v>
      </c>
      <c r="AO1582">
        <v>113.12</v>
      </c>
      <c r="AP1582">
        <v>113.32</v>
      </c>
      <c r="AQ1582">
        <v>4459202</v>
      </c>
      <c r="AR1582">
        <f t="shared" si="131"/>
        <v>3.453466749313613E-3</v>
      </c>
    </row>
    <row r="1583" spans="1:44" x14ac:dyDescent="0.2">
      <c r="A1583" s="1">
        <v>43347</v>
      </c>
      <c r="B1583">
        <v>142.34</v>
      </c>
      <c r="C1583">
        <v>142.65</v>
      </c>
      <c r="D1583">
        <v>141.29</v>
      </c>
      <c r="E1583">
        <v>142</v>
      </c>
      <c r="F1583">
        <v>212679</v>
      </c>
      <c r="G1583">
        <f t="shared" si="132"/>
        <v>-3.7185154002666184E-3</v>
      </c>
      <c r="I1583" s="1">
        <v>43347</v>
      </c>
      <c r="J1583">
        <v>2896.96</v>
      </c>
      <c r="K1583">
        <v>2900.18</v>
      </c>
      <c r="L1583">
        <v>2885.13</v>
      </c>
      <c r="M1583">
        <v>2896.72</v>
      </c>
      <c r="N1583">
        <f t="shared" si="128"/>
        <v>-2.2823707607556409E-3</v>
      </c>
      <c r="P1583" s="1">
        <v>43347</v>
      </c>
      <c r="Q1583">
        <v>87.7</v>
      </c>
      <c r="R1583">
        <v>87.9</v>
      </c>
      <c r="S1583">
        <v>87.46</v>
      </c>
      <c r="T1583">
        <v>87.83</v>
      </c>
      <c r="U1583">
        <v>1962</v>
      </c>
      <c r="V1583">
        <f t="shared" si="129"/>
        <v>4.5563275999535298E-4</v>
      </c>
      <c r="AE1583" s="1">
        <v>43368</v>
      </c>
      <c r="AF1583">
        <v>3.226</v>
      </c>
      <c r="AG1583">
        <v>3.25</v>
      </c>
      <c r="AH1583">
        <v>3.222</v>
      </c>
      <c r="AI1583">
        <v>3.2269999999999999</v>
      </c>
      <c r="AJ1583">
        <f t="shared" si="130"/>
        <v>7.819831091648393E-3</v>
      </c>
      <c r="AL1583" s="1">
        <v>43347</v>
      </c>
      <c r="AM1583">
        <v>112.75</v>
      </c>
      <c r="AN1583">
        <v>113.07</v>
      </c>
      <c r="AO1583">
        <v>112.61</v>
      </c>
      <c r="AP1583">
        <v>112.93</v>
      </c>
      <c r="AQ1583">
        <v>6617486</v>
      </c>
      <c r="AR1583">
        <f t="shared" si="131"/>
        <v>-5.1096819663465623E-3</v>
      </c>
    </row>
    <row r="1584" spans="1:44" x14ac:dyDescent="0.2">
      <c r="A1584" s="1">
        <v>43343</v>
      </c>
      <c r="B1584">
        <v>142</v>
      </c>
      <c r="C1584">
        <v>142.69</v>
      </c>
      <c r="D1584">
        <v>141.77010000000001</v>
      </c>
      <c r="E1584">
        <v>142.53</v>
      </c>
      <c r="F1584">
        <v>122237</v>
      </c>
      <c r="G1584">
        <f t="shared" si="132"/>
        <v>2.0388076490438136E-3</v>
      </c>
      <c r="I1584" s="1">
        <v>43343</v>
      </c>
      <c r="J1584">
        <v>2898.37</v>
      </c>
      <c r="K1584">
        <v>2906.32</v>
      </c>
      <c r="L1584">
        <v>2891.73</v>
      </c>
      <c r="M1584">
        <v>2901.52</v>
      </c>
      <c r="N1584">
        <f t="shared" si="128"/>
        <v>-1.2054351655486567E-3</v>
      </c>
      <c r="P1584" s="1">
        <v>43343</v>
      </c>
      <c r="Q1584">
        <v>87.33</v>
      </c>
      <c r="R1584">
        <v>87.79</v>
      </c>
      <c r="S1584">
        <v>87.33</v>
      </c>
      <c r="T1584">
        <v>87.79</v>
      </c>
      <c r="U1584">
        <v>1549</v>
      </c>
      <c r="V1584">
        <f t="shared" si="129"/>
        <v>7.1125387174487157E-3</v>
      </c>
      <c r="AE1584" s="1">
        <v>43367</v>
      </c>
      <c r="AF1584">
        <v>3.214</v>
      </c>
      <c r="AG1584">
        <v>3.2269999999999999</v>
      </c>
      <c r="AH1584">
        <v>3.1970000000000001</v>
      </c>
      <c r="AI1584">
        <v>3.2269999999999999</v>
      </c>
      <c r="AJ1584">
        <f t="shared" si="130"/>
        <v>2.508623392913141E-3</v>
      </c>
      <c r="AL1584" s="1">
        <v>43343</v>
      </c>
      <c r="AM1584">
        <v>113.72</v>
      </c>
      <c r="AN1584">
        <v>114.06</v>
      </c>
      <c r="AO1584">
        <v>113.44</v>
      </c>
      <c r="AP1584">
        <v>113.51</v>
      </c>
      <c r="AQ1584">
        <v>5048673</v>
      </c>
      <c r="AR1584">
        <f t="shared" si="131"/>
        <v>-1.1439633931713785E-3</v>
      </c>
    </row>
    <row r="1585" spans="1:44" x14ac:dyDescent="0.2">
      <c r="A1585" s="1">
        <v>43342</v>
      </c>
      <c r="B1585">
        <v>142.69</v>
      </c>
      <c r="C1585">
        <v>142.91999999999999</v>
      </c>
      <c r="D1585">
        <v>142.03</v>
      </c>
      <c r="E1585">
        <v>142.24</v>
      </c>
      <c r="F1585">
        <v>183456</v>
      </c>
      <c r="G1585">
        <f t="shared" si="132"/>
        <v>-4.897159647404426E-3</v>
      </c>
      <c r="I1585" s="1">
        <v>43342</v>
      </c>
      <c r="J1585">
        <v>2908.94</v>
      </c>
      <c r="K1585">
        <v>2912.46</v>
      </c>
      <c r="L1585">
        <v>2895.22</v>
      </c>
      <c r="M1585">
        <v>2901.13</v>
      </c>
      <c r="N1585">
        <f t="shared" si="128"/>
        <v>-1.0971570521668131E-3</v>
      </c>
      <c r="P1585" s="1">
        <v>43342</v>
      </c>
      <c r="Q1585">
        <v>87.44</v>
      </c>
      <c r="R1585">
        <v>87.57</v>
      </c>
      <c r="S1585">
        <v>87.16</v>
      </c>
      <c r="T1585">
        <v>87.17</v>
      </c>
      <c r="U1585">
        <v>10439</v>
      </c>
      <c r="V1585">
        <f t="shared" si="129"/>
        <v>-2.8597574925646307E-3</v>
      </c>
      <c r="AE1585" s="1">
        <v>43364</v>
      </c>
      <c r="AF1585">
        <v>3.1989999999999998</v>
      </c>
      <c r="AG1585">
        <v>3.222</v>
      </c>
      <c r="AH1585">
        <v>3.1890000000000001</v>
      </c>
      <c r="AI1585">
        <v>3.2010000000000001</v>
      </c>
      <c r="AJ1585">
        <f t="shared" si="130"/>
        <v>-1.5654351909830599E-3</v>
      </c>
      <c r="AL1585" s="1">
        <v>43342</v>
      </c>
      <c r="AM1585">
        <v>113.92</v>
      </c>
      <c r="AN1585">
        <v>113.93</v>
      </c>
      <c r="AO1585">
        <v>113.24</v>
      </c>
      <c r="AP1585">
        <v>113.64</v>
      </c>
      <c r="AQ1585">
        <v>5431837</v>
      </c>
      <c r="AR1585">
        <f t="shared" si="131"/>
        <v>-4.9036777583187589E-3</v>
      </c>
    </row>
    <row r="1586" spans="1:44" x14ac:dyDescent="0.2">
      <c r="A1586" s="1">
        <v>43341</v>
      </c>
      <c r="B1586">
        <v>142.75</v>
      </c>
      <c r="C1586">
        <v>143.18</v>
      </c>
      <c r="D1586">
        <v>142.14009999999999</v>
      </c>
      <c r="E1586">
        <v>142.94</v>
      </c>
      <c r="F1586">
        <v>183625</v>
      </c>
      <c r="G1586">
        <f t="shared" si="132"/>
        <v>1.8222596019063001E-3</v>
      </c>
      <c r="I1586" s="1">
        <v>43341</v>
      </c>
      <c r="J1586">
        <v>2900.62</v>
      </c>
      <c r="K1586">
        <v>2916.5</v>
      </c>
      <c r="L1586">
        <v>2898.4</v>
      </c>
      <c r="M1586">
        <v>2914.04</v>
      </c>
      <c r="N1586">
        <f t="shared" si="128"/>
        <v>1.6934508380853951E-3</v>
      </c>
      <c r="P1586" s="1">
        <v>43341</v>
      </c>
      <c r="Q1586">
        <v>87.37</v>
      </c>
      <c r="R1586">
        <v>87.44</v>
      </c>
      <c r="S1586">
        <v>87.37</v>
      </c>
      <c r="T1586">
        <v>87.42</v>
      </c>
      <c r="U1586">
        <v>3691</v>
      </c>
      <c r="V1586">
        <f t="shared" si="129"/>
        <v>6.5630397236615705E-3</v>
      </c>
      <c r="AE1586" s="1">
        <v>43363</v>
      </c>
      <c r="AF1586">
        <v>3.214</v>
      </c>
      <c r="AG1586">
        <v>3.242</v>
      </c>
      <c r="AH1586">
        <v>3.194</v>
      </c>
      <c r="AI1586">
        <v>3.1970000000000001</v>
      </c>
      <c r="AJ1586">
        <f t="shared" si="130"/>
        <v>1.8820577164365693E-3</v>
      </c>
      <c r="AL1586" s="1">
        <v>43341</v>
      </c>
      <c r="AM1586">
        <v>114.16</v>
      </c>
      <c r="AN1586">
        <v>114.21</v>
      </c>
      <c r="AO1586">
        <v>113.85</v>
      </c>
      <c r="AP1586">
        <v>114.2</v>
      </c>
      <c r="AQ1586">
        <v>5616329</v>
      </c>
      <c r="AR1586">
        <f t="shared" si="131"/>
        <v>4.5742434904996127E-3</v>
      </c>
    </row>
    <row r="1587" spans="1:44" x14ac:dyDescent="0.2">
      <c r="A1587" s="1">
        <v>43340</v>
      </c>
      <c r="B1587">
        <v>143</v>
      </c>
      <c r="C1587">
        <v>143.215</v>
      </c>
      <c r="D1587">
        <v>142.2201</v>
      </c>
      <c r="E1587">
        <v>142.68</v>
      </c>
      <c r="F1587">
        <v>189740</v>
      </c>
      <c r="G1587">
        <f t="shared" si="132"/>
        <v>-7.0037820423024457E-4</v>
      </c>
      <c r="I1587" s="1">
        <v>43340</v>
      </c>
      <c r="J1587">
        <v>2901.45</v>
      </c>
      <c r="K1587">
        <v>2903.77</v>
      </c>
      <c r="L1587">
        <v>2893.5</v>
      </c>
      <c r="M1587">
        <v>2897.52</v>
      </c>
      <c r="N1587">
        <f t="shared" si="128"/>
        <v>3.0540543351278457E-3</v>
      </c>
      <c r="P1587" s="1">
        <v>43340</v>
      </c>
      <c r="Q1587">
        <v>86.57</v>
      </c>
      <c r="R1587">
        <v>86.85</v>
      </c>
      <c r="S1587">
        <v>86.57</v>
      </c>
      <c r="T1587">
        <v>86.85</v>
      </c>
      <c r="U1587">
        <v>1321</v>
      </c>
      <c r="V1587">
        <f t="shared" si="129"/>
        <v>2.655275917801775E-3</v>
      </c>
      <c r="AE1587" s="1">
        <v>43362</v>
      </c>
      <c r="AF1587">
        <v>3.198</v>
      </c>
      <c r="AG1587">
        <v>3.2480000000000002</v>
      </c>
      <c r="AH1587">
        <v>3.1880000000000002</v>
      </c>
      <c r="AI1587">
        <v>3.21</v>
      </c>
      <c r="AJ1587">
        <f t="shared" si="130"/>
        <v>2.1140294682895671E-2</v>
      </c>
      <c r="AL1587" s="1">
        <v>43340</v>
      </c>
      <c r="AM1587">
        <v>114.76</v>
      </c>
      <c r="AN1587">
        <v>114.86660000000001</v>
      </c>
      <c r="AO1587">
        <v>113.55</v>
      </c>
      <c r="AP1587">
        <v>113.68</v>
      </c>
      <c r="AQ1587">
        <v>6101386</v>
      </c>
      <c r="AR1587">
        <f t="shared" si="131"/>
        <v>-7.9413561392791387E-3</v>
      </c>
    </row>
    <row r="1588" spans="1:44" x14ac:dyDescent="0.2">
      <c r="A1588" s="1">
        <v>43339</v>
      </c>
      <c r="B1588">
        <v>142.84</v>
      </c>
      <c r="C1588">
        <v>143.51650000000001</v>
      </c>
      <c r="D1588">
        <v>142.6104</v>
      </c>
      <c r="E1588">
        <v>142.78</v>
      </c>
      <c r="F1588">
        <v>382075</v>
      </c>
      <c r="G1588">
        <f t="shared" si="132"/>
        <v>2.6685393258426646E-3</v>
      </c>
      <c r="I1588" s="1">
        <v>43339</v>
      </c>
      <c r="J1588">
        <v>2884.69</v>
      </c>
      <c r="K1588">
        <v>2898.25</v>
      </c>
      <c r="L1588">
        <v>2884.69</v>
      </c>
      <c r="M1588">
        <v>2896.74</v>
      </c>
      <c r="N1588">
        <f t="shared" si="128"/>
        <v>7.8047757961116375E-3</v>
      </c>
      <c r="P1588" s="1">
        <v>43339</v>
      </c>
      <c r="Q1588">
        <v>86.72</v>
      </c>
      <c r="R1588">
        <v>86.88</v>
      </c>
      <c r="S1588">
        <v>86.62</v>
      </c>
      <c r="T1588">
        <v>86.62</v>
      </c>
      <c r="U1588">
        <v>4267</v>
      </c>
      <c r="V1588">
        <f t="shared" si="129"/>
        <v>4.2898550724638209E-3</v>
      </c>
      <c r="AE1588" s="1">
        <v>43361</v>
      </c>
      <c r="AF1588">
        <v>3.1269999999999998</v>
      </c>
      <c r="AG1588">
        <v>3.2050000000000001</v>
      </c>
      <c r="AH1588">
        <v>3.1219999999999999</v>
      </c>
      <c r="AI1588">
        <v>3.2029999999999998</v>
      </c>
      <c r="AJ1588">
        <f t="shared" si="130"/>
        <v>1.282873636946762E-3</v>
      </c>
      <c r="AL1588" s="1">
        <v>43339</v>
      </c>
      <c r="AM1588">
        <v>114.12</v>
      </c>
      <c r="AN1588">
        <v>114.78</v>
      </c>
      <c r="AO1588">
        <v>114.12</v>
      </c>
      <c r="AP1588">
        <v>114.59</v>
      </c>
      <c r="AQ1588">
        <v>4364167</v>
      </c>
      <c r="AR1588">
        <f t="shared" si="131"/>
        <v>3.7666433076384621E-3</v>
      </c>
    </row>
    <row r="1589" spans="1:44" x14ac:dyDescent="0.2">
      <c r="A1589" s="1">
        <v>43336</v>
      </c>
      <c r="B1589">
        <v>142.22999999999999</v>
      </c>
      <c r="C1589">
        <v>142.51</v>
      </c>
      <c r="D1589">
        <v>142.0078</v>
      </c>
      <c r="E1589">
        <v>142.4</v>
      </c>
      <c r="F1589">
        <v>159105</v>
      </c>
      <c r="G1589">
        <f t="shared" si="132"/>
        <v>3.0288089032894754E-3</v>
      </c>
      <c r="I1589" s="1">
        <v>43336</v>
      </c>
      <c r="J1589">
        <v>2862.35</v>
      </c>
      <c r="K1589">
        <v>2876.16</v>
      </c>
      <c r="L1589">
        <v>2862.35</v>
      </c>
      <c r="M1589">
        <v>2874.69</v>
      </c>
      <c r="N1589">
        <f t="shared" si="128"/>
        <v>2.9151760843437904E-3</v>
      </c>
      <c r="P1589" s="1">
        <v>43336</v>
      </c>
      <c r="Q1589">
        <v>85.98</v>
      </c>
      <c r="R1589">
        <v>86.32</v>
      </c>
      <c r="S1589">
        <v>85.98</v>
      </c>
      <c r="T1589">
        <v>86.25</v>
      </c>
      <c r="U1589">
        <v>2085</v>
      </c>
      <c r="V1589">
        <f t="shared" si="129"/>
        <v>7.2404531122270766E-3</v>
      </c>
      <c r="AE1589" s="1">
        <v>43360</v>
      </c>
      <c r="AF1589">
        <v>3.1309999999999998</v>
      </c>
      <c r="AG1589">
        <v>3.1589999999999998</v>
      </c>
      <c r="AH1589">
        <v>3.1179999999999999</v>
      </c>
      <c r="AI1589">
        <v>3.1309999999999998</v>
      </c>
      <c r="AJ1589">
        <f t="shared" si="130"/>
        <v>4.5103092783504474E-3</v>
      </c>
      <c r="AL1589" s="1">
        <v>43336</v>
      </c>
      <c r="AM1589">
        <v>113.25</v>
      </c>
      <c r="AN1589">
        <v>114.42</v>
      </c>
      <c r="AO1589">
        <v>113.21</v>
      </c>
      <c r="AP1589">
        <v>114.16</v>
      </c>
      <c r="AQ1589">
        <v>9214703</v>
      </c>
      <c r="AR1589">
        <f t="shared" si="131"/>
        <v>1.7468805704099765E-2</v>
      </c>
    </row>
    <row r="1590" spans="1:44" x14ac:dyDescent="0.2">
      <c r="A1590" s="1">
        <v>43335</v>
      </c>
      <c r="B1590">
        <v>142.5</v>
      </c>
      <c r="C1590">
        <v>142.56649999999999</v>
      </c>
      <c r="D1590">
        <v>141.72200000000001</v>
      </c>
      <c r="E1590">
        <v>141.97</v>
      </c>
      <c r="F1590">
        <v>219451</v>
      </c>
      <c r="G1590">
        <f t="shared" si="132"/>
        <v>-4.208459002595177E-3</v>
      </c>
      <c r="I1590" s="1">
        <v>43335</v>
      </c>
      <c r="J1590">
        <v>2860.29</v>
      </c>
      <c r="K1590">
        <v>2868.78</v>
      </c>
      <c r="L1590">
        <v>2854.03</v>
      </c>
      <c r="M1590">
        <v>2856.98</v>
      </c>
      <c r="N1590">
        <f t="shared" si="128"/>
        <v>-7.0727053097809273E-4</v>
      </c>
      <c r="P1590" s="1">
        <v>43335</v>
      </c>
      <c r="Q1590">
        <v>85.45</v>
      </c>
      <c r="R1590">
        <v>85.63</v>
      </c>
      <c r="S1590">
        <v>85.45</v>
      </c>
      <c r="T1590">
        <v>85.63</v>
      </c>
      <c r="U1590">
        <v>1803</v>
      </c>
      <c r="V1590">
        <f t="shared" si="129"/>
        <v>3.3981720178110153E-3</v>
      </c>
      <c r="AE1590" s="1">
        <v>43357</v>
      </c>
      <c r="AF1590">
        <v>3.1080000000000001</v>
      </c>
      <c r="AG1590">
        <v>3.1440000000000001</v>
      </c>
      <c r="AH1590">
        <v>3.1040000000000001</v>
      </c>
      <c r="AI1590">
        <v>3.133</v>
      </c>
      <c r="AJ1590">
        <f t="shared" si="130"/>
        <v>7.1382219338092939E-3</v>
      </c>
      <c r="AL1590" s="1">
        <v>43335</v>
      </c>
      <c r="AM1590">
        <v>112.68</v>
      </c>
      <c r="AN1590">
        <v>112.88</v>
      </c>
      <c r="AO1590">
        <v>112.06</v>
      </c>
      <c r="AP1590">
        <v>112.2</v>
      </c>
      <c r="AQ1590">
        <v>5500102</v>
      </c>
      <c r="AR1590">
        <f t="shared" si="131"/>
        <v>-9.446455372119654E-3</v>
      </c>
    </row>
    <row r="1591" spans="1:44" x14ac:dyDescent="0.2">
      <c r="A1591" s="1">
        <v>43334</v>
      </c>
      <c r="B1591">
        <v>142.61000000000001</v>
      </c>
      <c r="C1591">
        <v>142.99</v>
      </c>
      <c r="D1591">
        <v>142.36000000000001</v>
      </c>
      <c r="E1591">
        <v>142.57</v>
      </c>
      <c r="F1591">
        <v>143407</v>
      </c>
      <c r="G1591">
        <f t="shared" si="132"/>
        <v>-1.0510089686099054E-3</v>
      </c>
      <c r="I1591" s="1">
        <v>43334</v>
      </c>
      <c r="J1591">
        <v>2860.99</v>
      </c>
      <c r="K1591">
        <v>2867.54</v>
      </c>
      <c r="L1591">
        <v>2856.05</v>
      </c>
      <c r="M1591">
        <v>2861.82</v>
      </c>
      <c r="N1591">
        <f t="shared" si="128"/>
        <v>-1.8418072777599086E-3</v>
      </c>
      <c r="P1591" s="1">
        <v>43334</v>
      </c>
      <c r="Q1591">
        <v>84.85</v>
      </c>
      <c r="R1591">
        <v>85.4</v>
      </c>
      <c r="S1591">
        <v>84.85</v>
      </c>
      <c r="T1591">
        <v>85.34</v>
      </c>
      <c r="U1591">
        <v>2393</v>
      </c>
      <c r="V1591">
        <f t="shared" si="129"/>
        <v>6.012024048096253E-3</v>
      </c>
      <c r="AE1591" s="1">
        <v>43356</v>
      </c>
      <c r="AF1591">
        <v>3.1070000000000002</v>
      </c>
      <c r="AG1591">
        <v>3.1230000000000002</v>
      </c>
      <c r="AH1591">
        <v>3.0819999999999999</v>
      </c>
      <c r="AI1591">
        <v>3.109</v>
      </c>
      <c r="AJ1591">
        <f t="shared" si="130"/>
        <v>-5.4856405292030806E-3</v>
      </c>
      <c r="AL1591" s="1">
        <v>43334</v>
      </c>
      <c r="AM1591">
        <v>113.39</v>
      </c>
      <c r="AN1591">
        <v>113.49</v>
      </c>
      <c r="AO1591">
        <v>113.07</v>
      </c>
      <c r="AP1591">
        <v>113.27</v>
      </c>
      <c r="AQ1591">
        <v>6215910</v>
      </c>
      <c r="AR1591">
        <f t="shared" si="131"/>
        <v>2.2119978764820387E-3</v>
      </c>
    </row>
    <row r="1592" spans="1:44" x14ac:dyDescent="0.2">
      <c r="A1592" s="1">
        <v>43333</v>
      </c>
      <c r="B1592">
        <v>141.72</v>
      </c>
      <c r="C1592">
        <v>143.06</v>
      </c>
      <c r="D1592">
        <v>141.66999999999999</v>
      </c>
      <c r="E1592">
        <v>142.72</v>
      </c>
      <c r="F1592">
        <v>185813</v>
      </c>
      <c r="G1592">
        <f t="shared" si="132"/>
        <v>8.9784376104631337E-3</v>
      </c>
      <c r="I1592" s="1">
        <v>43333</v>
      </c>
      <c r="J1592">
        <v>2861.51</v>
      </c>
      <c r="K1592">
        <v>2873.23</v>
      </c>
      <c r="L1592">
        <v>2861.32</v>
      </c>
      <c r="M1592">
        <v>2862.96</v>
      </c>
      <c r="N1592">
        <f t="shared" si="128"/>
        <v>3.7535693989378706E-3</v>
      </c>
      <c r="P1592" s="1">
        <v>43333</v>
      </c>
      <c r="Q1592">
        <v>84.54</v>
      </c>
      <c r="R1592">
        <v>85.02</v>
      </c>
      <c r="S1592">
        <v>84.54</v>
      </c>
      <c r="T1592">
        <v>84.83</v>
      </c>
      <c r="U1592">
        <v>4055</v>
      </c>
      <c r="V1592">
        <f t="shared" si="129"/>
        <v>7.1233527246823492E-3</v>
      </c>
      <c r="AE1592" s="1">
        <v>43355</v>
      </c>
      <c r="AF1592">
        <v>3.1179999999999999</v>
      </c>
      <c r="AG1592">
        <v>3.121</v>
      </c>
      <c r="AH1592">
        <v>3.0990000000000002</v>
      </c>
      <c r="AI1592">
        <v>3.105</v>
      </c>
      <c r="AJ1592">
        <f t="shared" si="130"/>
        <v>5.5158987670345062E-3</v>
      </c>
      <c r="AL1592" s="1">
        <v>43333</v>
      </c>
      <c r="AM1592">
        <v>112.77</v>
      </c>
      <c r="AN1592">
        <v>113.1</v>
      </c>
      <c r="AO1592">
        <v>112.44</v>
      </c>
      <c r="AP1592">
        <v>113.02</v>
      </c>
      <c r="AQ1592">
        <v>5042443</v>
      </c>
      <c r="AR1592">
        <f t="shared" si="131"/>
        <v>2.9283876120329956E-3</v>
      </c>
    </row>
    <row r="1593" spans="1:44" x14ac:dyDescent="0.2">
      <c r="A1593" s="1">
        <v>43332</v>
      </c>
      <c r="B1593">
        <v>141.13999999999999</v>
      </c>
      <c r="C1593">
        <v>141.76</v>
      </c>
      <c r="D1593">
        <v>140.91380000000001</v>
      </c>
      <c r="E1593">
        <v>141.44999999999999</v>
      </c>
      <c r="F1593">
        <v>209269</v>
      </c>
      <c r="G1593">
        <f t="shared" si="132"/>
        <v>3.7609991484530312E-3</v>
      </c>
      <c r="I1593" s="1">
        <v>43332</v>
      </c>
      <c r="J1593">
        <v>2853.93</v>
      </c>
      <c r="K1593">
        <v>2859.76</v>
      </c>
      <c r="L1593">
        <v>2850.62</v>
      </c>
      <c r="M1593">
        <v>2857.05</v>
      </c>
      <c r="N1593">
        <f t="shared" si="128"/>
        <v>5.9603420227050119E-3</v>
      </c>
      <c r="P1593" s="1">
        <v>43332</v>
      </c>
      <c r="Q1593">
        <v>84.04</v>
      </c>
      <c r="R1593">
        <v>84.23</v>
      </c>
      <c r="S1593">
        <v>83.9</v>
      </c>
      <c r="T1593">
        <v>84.23</v>
      </c>
      <c r="U1593">
        <v>12753</v>
      </c>
      <c r="V1593">
        <f t="shared" si="129"/>
        <v>5.9715753015645526E-3</v>
      </c>
      <c r="AE1593" s="1">
        <v>43354</v>
      </c>
      <c r="AF1593">
        <v>3.0819999999999999</v>
      </c>
      <c r="AG1593">
        <v>3.129</v>
      </c>
      <c r="AH1593">
        <v>3.0819999999999999</v>
      </c>
      <c r="AI1593">
        <v>3.12</v>
      </c>
      <c r="AJ1593">
        <f t="shared" si="130"/>
        <v>1.2995451591942832E-3</v>
      </c>
      <c r="AL1593" s="1">
        <v>43332</v>
      </c>
      <c r="AM1593">
        <v>112.38</v>
      </c>
      <c r="AN1593">
        <v>112.74</v>
      </c>
      <c r="AO1593">
        <v>112.16</v>
      </c>
      <c r="AP1593">
        <v>112.69</v>
      </c>
      <c r="AQ1593">
        <v>5313403</v>
      </c>
      <c r="AR1593">
        <f t="shared" si="131"/>
        <v>4.9942031570498731E-3</v>
      </c>
    </row>
    <row r="1594" spans="1:44" x14ac:dyDescent="0.2">
      <c r="A1594" s="1">
        <v>43329</v>
      </c>
      <c r="B1594">
        <v>139.83000000000001</v>
      </c>
      <c r="C1594">
        <v>140.97</v>
      </c>
      <c r="D1594">
        <v>139.71</v>
      </c>
      <c r="E1594">
        <v>140.91999999999999</v>
      </c>
      <c r="F1594">
        <v>167422</v>
      </c>
      <c r="G1594">
        <f t="shared" si="132"/>
        <v>6.0683943742414108E-3</v>
      </c>
      <c r="I1594" s="1">
        <v>43329</v>
      </c>
      <c r="J1594">
        <v>2838.32</v>
      </c>
      <c r="K1594">
        <v>2855.63</v>
      </c>
      <c r="L1594">
        <v>2833.73</v>
      </c>
      <c r="M1594">
        <v>2850.13</v>
      </c>
      <c r="N1594">
        <f t="shared" si="128"/>
        <v>8.0877574661654969E-4</v>
      </c>
      <c r="P1594" s="1">
        <v>43329</v>
      </c>
      <c r="Q1594">
        <v>83.56</v>
      </c>
      <c r="R1594">
        <v>83.73</v>
      </c>
      <c r="S1594">
        <v>83.48</v>
      </c>
      <c r="T1594">
        <v>83.73</v>
      </c>
      <c r="U1594">
        <v>1162</v>
      </c>
      <c r="V1594">
        <f t="shared" si="129"/>
        <v>2.9947292764734065E-3</v>
      </c>
      <c r="AE1594" s="1">
        <v>43353</v>
      </c>
      <c r="AF1594">
        <v>3.1040000000000001</v>
      </c>
      <c r="AG1594">
        <v>3.1110000000000002</v>
      </c>
      <c r="AH1594">
        <v>3.0779999999999998</v>
      </c>
      <c r="AI1594">
        <v>3.081</v>
      </c>
      <c r="AJ1594">
        <f t="shared" si="130"/>
        <v>9.8425196850393058E-3</v>
      </c>
      <c r="AL1594" s="1">
        <v>43329</v>
      </c>
      <c r="AM1594">
        <v>111.69</v>
      </c>
      <c r="AN1594">
        <v>112.15</v>
      </c>
      <c r="AO1594">
        <v>111.38</v>
      </c>
      <c r="AP1594">
        <v>112.13</v>
      </c>
      <c r="AQ1594">
        <v>8470951</v>
      </c>
      <c r="AR1594">
        <f t="shared" si="131"/>
        <v>9.2709270927092812E-3</v>
      </c>
    </row>
    <row r="1595" spans="1:44" x14ac:dyDescent="0.2">
      <c r="A1595" s="1">
        <v>43328</v>
      </c>
      <c r="B1595">
        <v>139.33000000000001</v>
      </c>
      <c r="C1595">
        <v>140.5787</v>
      </c>
      <c r="D1595">
        <v>139.33000000000001</v>
      </c>
      <c r="E1595">
        <v>140.07</v>
      </c>
      <c r="F1595">
        <v>172990</v>
      </c>
      <c r="G1595">
        <f t="shared" si="132"/>
        <v>8.7864602088584733E-3</v>
      </c>
      <c r="I1595" s="1">
        <v>43328</v>
      </c>
      <c r="J1595">
        <v>2831.44</v>
      </c>
      <c r="K1595">
        <v>2850.49</v>
      </c>
      <c r="L1595">
        <v>2831.44</v>
      </c>
      <c r="M1595">
        <v>2840.69</v>
      </c>
      <c r="N1595">
        <f t="shared" si="128"/>
        <v>1.0330099304547126E-2</v>
      </c>
      <c r="P1595" s="1">
        <v>43328</v>
      </c>
      <c r="Q1595">
        <v>83.21</v>
      </c>
      <c r="R1595">
        <v>83.62</v>
      </c>
      <c r="S1595">
        <v>83.21</v>
      </c>
      <c r="T1595">
        <v>83.48</v>
      </c>
      <c r="U1595">
        <v>1223</v>
      </c>
      <c r="V1595">
        <f t="shared" si="129"/>
        <v>9.5537549885113832E-3</v>
      </c>
      <c r="AE1595" s="1">
        <v>43350</v>
      </c>
      <c r="AF1595">
        <v>3.0550000000000002</v>
      </c>
      <c r="AG1595">
        <v>3.113</v>
      </c>
      <c r="AH1595">
        <v>3.048</v>
      </c>
      <c r="AI1595">
        <v>3.1040000000000001</v>
      </c>
      <c r="AJ1595">
        <f t="shared" si="130"/>
        <v>6.5659881812220094E-4</v>
      </c>
      <c r="AL1595" s="1">
        <v>43328</v>
      </c>
      <c r="AM1595">
        <v>111.46</v>
      </c>
      <c r="AN1595">
        <v>111.88</v>
      </c>
      <c r="AO1595">
        <v>111.1</v>
      </c>
      <c r="AP1595">
        <v>111.1</v>
      </c>
      <c r="AQ1595">
        <v>7484637</v>
      </c>
      <c r="AR1595">
        <f t="shared" si="131"/>
        <v>-8.0942530803132843E-4</v>
      </c>
    </row>
    <row r="1596" spans="1:44" x14ac:dyDescent="0.2">
      <c r="A1596" s="1">
        <v>43327</v>
      </c>
      <c r="B1596">
        <v>139.66999999999999</v>
      </c>
      <c r="C1596">
        <v>139.69999999999999</v>
      </c>
      <c r="D1596">
        <v>137.98750000000001</v>
      </c>
      <c r="E1596">
        <v>138.85</v>
      </c>
      <c r="F1596">
        <v>297582</v>
      </c>
      <c r="G1596">
        <f t="shared" si="132"/>
        <v>-9.2050806336520068E-3</v>
      </c>
      <c r="I1596" s="1">
        <v>43327</v>
      </c>
      <c r="J1596">
        <v>2827.95</v>
      </c>
      <c r="K1596">
        <v>2827.95</v>
      </c>
      <c r="L1596">
        <v>2802.49</v>
      </c>
      <c r="M1596">
        <v>2818.37</v>
      </c>
      <c r="N1596">
        <f t="shared" si="128"/>
        <v>-8.5226669685627664E-3</v>
      </c>
      <c r="P1596" s="1">
        <v>43327</v>
      </c>
      <c r="Q1596">
        <v>83.94</v>
      </c>
      <c r="R1596">
        <v>83.94</v>
      </c>
      <c r="S1596">
        <v>82.69</v>
      </c>
      <c r="T1596">
        <v>82.69</v>
      </c>
      <c r="U1596">
        <v>1857</v>
      </c>
      <c r="V1596">
        <f t="shared" si="129"/>
        <v>-2.0492774224117553E-2</v>
      </c>
      <c r="AE1596" s="1">
        <v>43349</v>
      </c>
      <c r="AF1596">
        <v>3.0760000000000001</v>
      </c>
      <c r="AG1596">
        <v>3.0910000000000002</v>
      </c>
      <c r="AH1596">
        <v>3.0459999999999998</v>
      </c>
      <c r="AI1596">
        <v>3.0529999999999999</v>
      </c>
      <c r="AJ1596">
        <f t="shared" si="130"/>
        <v>-6.5616797900269806E-4</v>
      </c>
      <c r="AL1596" s="1">
        <v>43327</v>
      </c>
      <c r="AM1596">
        <v>112.17</v>
      </c>
      <c r="AN1596">
        <v>112.18</v>
      </c>
      <c r="AO1596">
        <v>111.06</v>
      </c>
      <c r="AP1596">
        <v>111.19</v>
      </c>
      <c r="AQ1596">
        <v>12398370</v>
      </c>
      <c r="AR1596">
        <f t="shared" si="131"/>
        <v>-1.6626868311665301E-2</v>
      </c>
    </row>
    <row r="1597" spans="1:44" x14ac:dyDescent="0.2">
      <c r="A1597" s="1">
        <v>43326</v>
      </c>
      <c r="B1597">
        <v>139.15</v>
      </c>
      <c r="C1597">
        <v>140.47569999999999</v>
      </c>
      <c r="D1597">
        <v>139.1302</v>
      </c>
      <c r="E1597">
        <v>140.13999999999999</v>
      </c>
      <c r="F1597">
        <v>307154</v>
      </c>
      <c r="G1597">
        <f t="shared" si="132"/>
        <v>9.3632958801496899E-3</v>
      </c>
      <c r="I1597" s="1">
        <v>43326</v>
      </c>
      <c r="J1597">
        <v>2827.88</v>
      </c>
      <c r="K1597">
        <v>2843.11</v>
      </c>
      <c r="L1597">
        <v>2826.58</v>
      </c>
      <c r="M1597">
        <v>2839.96</v>
      </c>
      <c r="N1597">
        <f t="shared" si="128"/>
        <v>2.3759876306792549E-3</v>
      </c>
      <c r="P1597" s="1">
        <v>43326</v>
      </c>
      <c r="Q1597">
        <v>84.29</v>
      </c>
      <c r="R1597">
        <v>84.42</v>
      </c>
      <c r="S1597">
        <v>84.29</v>
      </c>
      <c r="T1597">
        <v>84.42</v>
      </c>
      <c r="U1597">
        <v>824</v>
      </c>
      <c r="V1597">
        <f t="shared" si="129"/>
        <v>1.0412926391382461E-2</v>
      </c>
      <c r="AE1597" s="1">
        <v>43348</v>
      </c>
      <c r="AF1597">
        <v>3.0609999999999999</v>
      </c>
      <c r="AG1597">
        <v>3.0830000000000002</v>
      </c>
      <c r="AH1597">
        <v>3.048</v>
      </c>
      <c r="AI1597">
        <v>3.0750000000000002</v>
      </c>
      <c r="AJ1597">
        <f t="shared" si="130"/>
        <v>9.2715231788079548E-3</v>
      </c>
      <c r="AL1597" s="1">
        <v>43326</v>
      </c>
      <c r="AM1597">
        <v>113.25</v>
      </c>
      <c r="AN1597">
        <v>113.48</v>
      </c>
      <c r="AO1597">
        <v>112.84</v>
      </c>
      <c r="AP1597">
        <v>113.07</v>
      </c>
      <c r="AQ1597">
        <v>7086193</v>
      </c>
      <c r="AR1597">
        <f t="shared" si="131"/>
        <v>9.7379603399432935E-4</v>
      </c>
    </row>
    <row r="1598" spans="1:44" x14ac:dyDescent="0.2">
      <c r="A1598" s="1">
        <v>43325</v>
      </c>
      <c r="B1598">
        <v>139.66999999999999</v>
      </c>
      <c r="C1598">
        <v>139.9194</v>
      </c>
      <c r="D1598">
        <v>138.41999999999999</v>
      </c>
      <c r="E1598">
        <v>138.84</v>
      </c>
      <c r="F1598">
        <v>180617</v>
      </c>
      <c r="G1598">
        <f t="shared" si="132"/>
        <v>-5.4441260744985025E-3</v>
      </c>
      <c r="I1598" s="1">
        <v>43325</v>
      </c>
      <c r="J1598">
        <v>2835.46</v>
      </c>
      <c r="K1598">
        <v>2843.4</v>
      </c>
      <c r="L1598">
        <v>2819.88</v>
      </c>
      <c r="M1598">
        <v>2821.93</v>
      </c>
      <c r="N1598">
        <f t="shared" si="128"/>
        <v>-2.0985133466156027E-3</v>
      </c>
      <c r="P1598" s="1">
        <v>43325</v>
      </c>
      <c r="Q1598">
        <v>84.21</v>
      </c>
      <c r="R1598">
        <v>84.3</v>
      </c>
      <c r="S1598">
        <v>83.52</v>
      </c>
      <c r="T1598">
        <v>83.55</v>
      </c>
      <c r="U1598">
        <v>2864</v>
      </c>
      <c r="V1598">
        <f t="shared" si="129"/>
        <v>-6.5398335315100739E-3</v>
      </c>
      <c r="AE1598" s="1">
        <v>43347</v>
      </c>
      <c r="AF1598">
        <v>3.02</v>
      </c>
      <c r="AG1598">
        <v>3.0720000000000001</v>
      </c>
      <c r="AH1598">
        <v>3.02</v>
      </c>
      <c r="AI1598">
        <v>3.0619999999999998</v>
      </c>
      <c r="AJ1598">
        <f t="shared" si="130"/>
        <v>1.5126050420168043E-2</v>
      </c>
      <c r="AL1598" s="1">
        <v>43325</v>
      </c>
      <c r="AM1598">
        <v>113.81</v>
      </c>
      <c r="AN1598">
        <v>113.81</v>
      </c>
      <c r="AO1598">
        <v>112.83</v>
      </c>
      <c r="AP1598">
        <v>112.96</v>
      </c>
      <c r="AQ1598">
        <v>9150873</v>
      </c>
      <c r="AR1598">
        <f t="shared" si="131"/>
        <v>-1.5084139855262045E-2</v>
      </c>
    </row>
    <row r="1599" spans="1:44" x14ac:dyDescent="0.2">
      <c r="A1599" s="1">
        <v>43322</v>
      </c>
      <c r="B1599">
        <v>139.69</v>
      </c>
      <c r="C1599">
        <v>140.30500000000001</v>
      </c>
      <c r="D1599">
        <v>139.2739</v>
      </c>
      <c r="E1599">
        <v>139.6</v>
      </c>
      <c r="F1599">
        <v>158244</v>
      </c>
      <c r="G1599">
        <f t="shared" si="132"/>
        <v>-5.2729086504204725E-3</v>
      </c>
      <c r="I1599" s="1">
        <v>43322</v>
      </c>
      <c r="J1599">
        <v>2839.64</v>
      </c>
      <c r="K1599">
        <v>2842.2</v>
      </c>
      <c r="L1599">
        <v>2825.81</v>
      </c>
      <c r="M1599">
        <v>2833.28</v>
      </c>
      <c r="N1599">
        <f t="shared" si="128"/>
        <v>-9.1760811786899179E-3</v>
      </c>
      <c r="P1599" s="1">
        <v>43322</v>
      </c>
      <c r="Q1599">
        <v>83.43</v>
      </c>
      <c r="R1599">
        <v>84.34</v>
      </c>
      <c r="S1599">
        <v>83.43</v>
      </c>
      <c r="T1599">
        <v>84.1</v>
      </c>
      <c r="U1599">
        <v>2388</v>
      </c>
      <c r="V1599">
        <f t="shared" si="129"/>
        <v>1.1904761904761227E-3</v>
      </c>
      <c r="AE1599" s="1">
        <v>43343</v>
      </c>
      <c r="AF1599">
        <v>3.0070000000000001</v>
      </c>
      <c r="AG1599">
        <v>3.0270000000000001</v>
      </c>
      <c r="AH1599">
        <v>2.9750000000000001</v>
      </c>
      <c r="AI1599">
        <v>3.0209999999999999</v>
      </c>
      <c r="AJ1599">
        <f t="shared" si="130"/>
        <v>-8.002667555851958E-3</v>
      </c>
      <c r="AL1599" s="1">
        <v>43322</v>
      </c>
      <c r="AM1599">
        <v>114.81</v>
      </c>
      <c r="AN1599">
        <v>115.23</v>
      </c>
      <c r="AO1599">
        <v>114.60760000000001</v>
      </c>
      <c r="AP1599">
        <v>114.69</v>
      </c>
      <c r="AQ1599">
        <v>6757857</v>
      </c>
      <c r="AR1599">
        <f t="shared" si="131"/>
        <v>-4.35767822903932E-4</v>
      </c>
    </row>
    <row r="1600" spans="1:44" x14ac:dyDescent="0.2">
      <c r="A1600" s="1">
        <v>43321</v>
      </c>
      <c r="B1600">
        <v>140.44999999999999</v>
      </c>
      <c r="C1600">
        <v>140.94</v>
      </c>
      <c r="D1600">
        <v>140.32</v>
      </c>
      <c r="E1600">
        <v>140.34</v>
      </c>
      <c r="F1600">
        <v>149867</v>
      </c>
      <c r="G1600">
        <f t="shared" si="132"/>
        <v>-7.1204784961545367E-4</v>
      </c>
      <c r="I1600" s="1">
        <v>43321</v>
      </c>
      <c r="J1600">
        <v>2857.19</v>
      </c>
      <c r="K1600">
        <v>2862.48</v>
      </c>
      <c r="L1600">
        <v>2851.98</v>
      </c>
      <c r="M1600">
        <v>2853.58</v>
      </c>
      <c r="N1600">
        <f t="shared" si="128"/>
        <v>-3.8905187007774982E-4</v>
      </c>
      <c r="P1600" s="1">
        <v>43321</v>
      </c>
      <c r="Q1600">
        <v>84.39</v>
      </c>
      <c r="R1600">
        <v>84.39</v>
      </c>
      <c r="S1600">
        <v>84</v>
      </c>
      <c r="T1600">
        <v>84</v>
      </c>
      <c r="U1600">
        <v>1758</v>
      </c>
      <c r="V1600">
        <f t="shared" si="129"/>
        <v>1.3112409107164076E-3</v>
      </c>
      <c r="AE1600" s="1">
        <v>43342</v>
      </c>
      <c r="AF1600">
        <v>3.0179999999999998</v>
      </c>
      <c r="AG1600">
        <v>3.0310000000000001</v>
      </c>
      <c r="AH1600">
        <v>2.9990000000000001</v>
      </c>
      <c r="AI1600">
        <v>3.0059999999999998</v>
      </c>
      <c r="AJ1600">
        <f t="shared" si="130"/>
        <v>-5.3067993366500872E-3</v>
      </c>
      <c r="AL1600" s="1">
        <v>43321</v>
      </c>
      <c r="AM1600">
        <v>115.02</v>
      </c>
      <c r="AN1600">
        <v>115.12</v>
      </c>
      <c r="AO1600">
        <v>114.69</v>
      </c>
      <c r="AP1600">
        <v>114.74</v>
      </c>
      <c r="AQ1600">
        <v>4252956</v>
      </c>
      <c r="AR1600">
        <f t="shared" si="131"/>
        <v>-1.4794186754851773E-3</v>
      </c>
    </row>
    <row r="1601" spans="1:44" x14ac:dyDescent="0.2">
      <c r="A1601" s="1">
        <v>43320</v>
      </c>
      <c r="B1601">
        <v>140.51</v>
      </c>
      <c r="C1601">
        <v>140.6053</v>
      </c>
      <c r="D1601">
        <v>139.72929999999999</v>
      </c>
      <c r="E1601">
        <v>140.44</v>
      </c>
      <c r="F1601">
        <v>205800</v>
      </c>
      <c r="G1601">
        <f t="shared" si="132"/>
        <v>-9.9587423531096006E-4</v>
      </c>
      <c r="I1601" s="1">
        <v>43320</v>
      </c>
      <c r="J1601">
        <v>2856.79</v>
      </c>
      <c r="K1601">
        <v>2862.44</v>
      </c>
      <c r="L1601">
        <v>2853.09</v>
      </c>
      <c r="M1601">
        <v>2857.7</v>
      </c>
      <c r="N1601">
        <f t="shared" si="128"/>
        <v>-9.9092411552141775E-4</v>
      </c>
      <c r="P1601" s="1">
        <v>43320</v>
      </c>
      <c r="Q1601">
        <v>83.76</v>
      </c>
      <c r="R1601">
        <v>83.89</v>
      </c>
      <c r="S1601">
        <v>83.76</v>
      </c>
      <c r="T1601">
        <v>83.89</v>
      </c>
      <c r="U1601">
        <v>1139</v>
      </c>
      <c r="V1601">
        <f t="shared" si="129"/>
        <v>0</v>
      </c>
      <c r="AE1601" s="1">
        <v>43341</v>
      </c>
      <c r="AF1601">
        <v>3.032</v>
      </c>
      <c r="AG1601">
        <v>3.0430000000000001</v>
      </c>
      <c r="AH1601">
        <v>3.0150000000000001</v>
      </c>
      <c r="AI1601">
        <v>3.0219999999999998</v>
      </c>
      <c r="AJ1601">
        <f t="shared" si="130"/>
        <v>7.0140280561121933E-3</v>
      </c>
      <c r="AL1601" s="1">
        <v>43320</v>
      </c>
      <c r="AM1601">
        <v>114.75</v>
      </c>
      <c r="AN1601">
        <v>114.95</v>
      </c>
      <c r="AO1601">
        <v>114.41</v>
      </c>
      <c r="AP1601">
        <v>114.91</v>
      </c>
      <c r="AQ1601">
        <v>3809872</v>
      </c>
      <c r="AR1601">
        <f t="shared" si="131"/>
        <v>2.7925647962299778E-3</v>
      </c>
    </row>
    <row r="1602" spans="1:44" x14ac:dyDescent="0.2">
      <c r="A1602" s="1">
        <v>43319</v>
      </c>
      <c r="B1602">
        <v>140.74</v>
      </c>
      <c r="C1602">
        <v>141.16999999999999</v>
      </c>
      <c r="D1602">
        <v>140.52000000000001</v>
      </c>
      <c r="E1602">
        <v>140.58000000000001</v>
      </c>
      <c r="F1602">
        <v>174529</v>
      </c>
      <c r="G1602">
        <f t="shared" si="132"/>
        <v>1.924310455420214E-3</v>
      </c>
      <c r="I1602" s="1">
        <v>43319</v>
      </c>
      <c r="J1602">
        <v>2855.92</v>
      </c>
      <c r="K1602">
        <v>2863.43</v>
      </c>
      <c r="L1602">
        <v>2855.92</v>
      </c>
      <c r="M1602">
        <v>2858.45</v>
      </c>
      <c r="N1602">
        <f t="shared" si="128"/>
        <v>7.0310792036615399E-3</v>
      </c>
      <c r="P1602" s="1">
        <v>43319</v>
      </c>
      <c r="Q1602">
        <v>83.99</v>
      </c>
      <c r="R1602">
        <v>84.1</v>
      </c>
      <c r="S1602">
        <v>83.89</v>
      </c>
      <c r="T1602">
        <v>83.89</v>
      </c>
      <c r="U1602">
        <v>6019</v>
      </c>
      <c r="V1602">
        <f t="shared" si="129"/>
        <v>5.1521687035706552E-3</v>
      </c>
      <c r="AE1602" s="1">
        <v>43340</v>
      </c>
      <c r="AF1602">
        <v>3</v>
      </c>
      <c r="AG1602">
        <v>3.04</v>
      </c>
      <c r="AH1602">
        <v>2.9940000000000002</v>
      </c>
      <c r="AI1602">
        <v>3.032</v>
      </c>
      <c r="AJ1602">
        <f t="shared" si="130"/>
        <v>0</v>
      </c>
      <c r="AL1602" s="1">
        <v>43319</v>
      </c>
      <c r="AM1602">
        <v>114.85</v>
      </c>
      <c r="AN1602">
        <v>114.935</v>
      </c>
      <c r="AO1602">
        <v>114.42</v>
      </c>
      <c r="AP1602">
        <v>114.59</v>
      </c>
      <c r="AQ1602">
        <v>5188447</v>
      </c>
      <c r="AR1602">
        <f t="shared" si="131"/>
        <v>2.2741187789731927E-3</v>
      </c>
    </row>
    <row r="1603" spans="1:44" x14ac:dyDescent="0.2">
      <c r="A1603" s="1">
        <v>43318</v>
      </c>
      <c r="B1603">
        <v>139.66999999999999</v>
      </c>
      <c r="C1603">
        <v>140.4579</v>
      </c>
      <c r="D1603">
        <v>139.49</v>
      </c>
      <c r="E1603">
        <v>140.31</v>
      </c>
      <c r="F1603">
        <v>253568</v>
      </c>
      <c r="G1603">
        <f t="shared" si="132"/>
        <v>4.870013607391011E-3</v>
      </c>
      <c r="I1603" s="1">
        <v>43318</v>
      </c>
      <c r="J1603">
        <v>2840.29</v>
      </c>
      <c r="K1603">
        <v>2853.29</v>
      </c>
      <c r="L1603">
        <v>2835.98</v>
      </c>
      <c r="M1603">
        <v>2850.4</v>
      </c>
      <c r="N1603">
        <f t="shared" si="128"/>
        <v>3.0452328489020282E-3</v>
      </c>
      <c r="P1603" s="1">
        <v>43318</v>
      </c>
      <c r="Q1603">
        <v>82.72</v>
      </c>
      <c r="R1603">
        <v>83.48</v>
      </c>
      <c r="S1603">
        <v>82.72</v>
      </c>
      <c r="T1603">
        <v>83.46</v>
      </c>
      <c r="U1603">
        <v>5109</v>
      </c>
      <c r="V1603">
        <f t="shared" si="129"/>
        <v>7.4843070980201631E-3</v>
      </c>
      <c r="AE1603" s="1">
        <v>43339</v>
      </c>
      <c r="AF1603">
        <v>2.9940000000000002</v>
      </c>
      <c r="AG1603">
        <v>2.9940000000000002</v>
      </c>
      <c r="AH1603">
        <v>2.9940000000000002</v>
      </c>
      <c r="AI1603">
        <v>2.9940000000000002</v>
      </c>
      <c r="AJ1603">
        <f t="shared" si="130"/>
        <v>1.3197969543147257E-2</v>
      </c>
      <c r="AL1603" s="1">
        <v>43318</v>
      </c>
      <c r="AM1603">
        <v>114.56</v>
      </c>
      <c r="AN1603">
        <v>114.72</v>
      </c>
      <c r="AO1603">
        <v>114.31</v>
      </c>
      <c r="AP1603">
        <v>114.33</v>
      </c>
      <c r="AQ1603">
        <v>5811614</v>
      </c>
      <c r="AR1603">
        <f t="shared" si="131"/>
        <v>-5.134006265228014E-3</v>
      </c>
    </row>
    <row r="1604" spans="1:44" x14ac:dyDescent="0.2">
      <c r="A1604" s="1">
        <v>43315</v>
      </c>
      <c r="B1604">
        <v>139.58000000000001</v>
      </c>
      <c r="C1604">
        <v>140.25</v>
      </c>
      <c r="D1604">
        <v>139.15</v>
      </c>
      <c r="E1604">
        <v>139.63</v>
      </c>
      <c r="F1604">
        <v>226824</v>
      </c>
      <c r="G1604">
        <f t="shared" si="132"/>
        <v>8.6015339402196653E-4</v>
      </c>
      <c r="I1604" s="1">
        <v>43315</v>
      </c>
      <c r="J1604">
        <v>2829.62</v>
      </c>
      <c r="K1604">
        <v>2840.38</v>
      </c>
      <c r="L1604">
        <v>2827.37</v>
      </c>
      <c r="M1604">
        <v>2840.35</v>
      </c>
      <c r="N1604">
        <f t="shared" si="128"/>
        <v>1.1096647761001789E-2</v>
      </c>
      <c r="P1604" s="1">
        <v>43315</v>
      </c>
      <c r="Q1604">
        <v>83.25</v>
      </c>
      <c r="R1604">
        <v>83.25</v>
      </c>
      <c r="S1604">
        <v>82.69</v>
      </c>
      <c r="T1604">
        <v>82.84</v>
      </c>
      <c r="U1604">
        <v>2368</v>
      </c>
      <c r="V1604">
        <f t="shared" si="129"/>
        <v>-2.7687492476223641E-3</v>
      </c>
      <c r="AE1604" s="1">
        <v>43336</v>
      </c>
      <c r="AF1604">
        <v>2.98</v>
      </c>
      <c r="AG1604">
        <v>3.0019999999999998</v>
      </c>
      <c r="AH1604">
        <v>2.9550000000000001</v>
      </c>
      <c r="AI1604">
        <v>2.9609999999999999</v>
      </c>
      <c r="AJ1604">
        <f t="shared" si="130"/>
        <v>-4.3800539083557613E-3</v>
      </c>
      <c r="AL1604" s="1">
        <v>43315</v>
      </c>
      <c r="AM1604">
        <v>115.09</v>
      </c>
      <c r="AN1604">
        <v>115.53</v>
      </c>
      <c r="AO1604">
        <v>114.86</v>
      </c>
      <c r="AP1604">
        <v>114.92</v>
      </c>
      <c r="AQ1604">
        <v>5953227</v>
      </c>
      <c r="AR1604">
        <f t="shared" si="131"/>
        <v>3.4928396786587995E-3</v>
      </c>
    </row>
    <row r="1605" spans="1:44" x14ac:dyDescent="0.2">
      <c r="A1605" s="1">
        <v>43314</v>
      </c>
      <c r="B1605">
        <v>138</v>
      </c>
      <c r="C1605">
        <v>139.69999999999999</v>
      </c>
      <c r="D1605">
        <v>138</v>
      </c>
      <c r="E1605">
        <v>139.51</v>
      </c>
      <c r="F1605">
        <v>267985</v>
      </c>
      <c r="G1605">
        <f t="shared" si="132"/>
        <v>6.1301024087696112E-3</v>
      </c>
      <c r="I1605" s="1">
        <v>43314</v>
      </c>
      <c r="J1605">
        <v>2800.48</v>
      </c>
      <c r="K1605">
        <v>2829.91</v>
      </c>
      <c r="L1605">
        <v>2796.34</v>
      </c>
      <c r="M1605">
        <v>2827.22</v>
      </c>
      <c r="N1605">
        <f t="shared" ref="N1605:N1668" si="133">(L1605-L1606)/L1606</f>
        <v>-3.3893472566244682E-3</v>
      </c>
      <c r="P1605" s="1">
        <v>43314</v>
      </c>
      <c r="Q1605">
        <v>81.900000000000006</v>
      </c>
      <c r="R1605">
        <v>83.11</v>
      </c>
      <c r="S1605">
        <v>81.900000000000006</v>
      </c>
      <c r="T1605">
        <v>83.07</v>
      </c>
      <c r="U1605">
        <v>3191</v>
      </c>
      <c r="V1605">
        <f t="shared" ref="V1605:V1668" si="134">(T1605-T1606)/T1606</f>
        <v>7.5197089144935147E-3</v>
      </c>
      <c r="AE1605" s="1">
        <v>43335</v>
      </c>
      <c r="AF1605">
        <v>2.9870000000000001</v>
      </c>
      <c r="AG1605">
        <v>2.99</v>
      </c>
      <c r="AH1605">
        <v>2.968</v>
      </c>
      <c r="AI1605">
        <v>2.9809999999999999</v>
      </c>
      <c r="AJ1605">
        <f t="shared" ref="AJ1605:AJ1668" si="135">(AH1605-AH1606)/AH1606</f>
        <v>-1.0097610232245417E-3</v>
      </c>
      <c r="AL1605" s="1">
        <v>43314</v>
      </c>
      <c r="AM1605">
        <v>115.17</v>
      </c>
      <c r="AN1605">
        <v>115.23</v>
      </c>
      <c r="AO1605">
        <v>114.42</v>
      </c>
      <c r="AP1605">
        <v>114.52</v>
      </c>
      <c r="AQ1605">
        <v>6204210</v>
      </c>
      <c r="AR1605">
        <f t="shared" ref="AR1605:AR1668" si="136">(AP1605-AP1606)/AP1606</f>
        <v>-5.3847490012159504E-3</v>
      </c>
    </row>
    <row r="1606" spans="1:44" x14ac:dyDescent="0.2">
      <c r="A1606" s="1">
        <v>43313</v>
      </c>
      <c r="B1606">
        <v>139.06</v>
      </c>
      <c r="C1606">
        <v>139.13</v>
      </c>
      <c r="D1606">
        <v>137.6961</v>
      </c>
      <c r="E1606">
        <v>138.66</v>
      </c>
      <c r="F1606">
        <v>275710</v>
      </c>
      <c r="G1606">
        <f t="shared" si="132"/>
        <v>-3.6645828842422285E-3</v>
      </c>
      <c r="I1606" s="1">
        <v>43313</v>
      </c>
      <c r="J1606">
        <v>2821.17</v>
      </c>
      <c r="K1606">
        <v>2825.83</v>
      </c>
      <c r="L1606">
        <v>2805.85</v>
      </c>
      <c r="M1606">
        <v>2813.36</v>
      </c>
      <c r="N1606">
        <f t="shared" si="133"/>
        <v>-7.8702022036567464E-4</v>
      </c>
      <c r="P1606" s="1">
        <v>43313</v>
      </c>
      <c r="Q1606">
        <v>82.5</v>
      </c>
      <c r="R1606">
        <v>82.6</v>
      </c>
      <c r="S1606">
        <v>82.03</v>
      </c>
      <c r="T1606">
        <v>82.45</v>
      </c>
      <c r="U1606">
        <v>12265</v>
      </c>
      <c r="V1606">
        <f t="shared" si="134"/>
        <v>1.4575488886190277E-3</v>
      </c>
      <c r="AE1606" s="1">
        <v>43334</v>
      </c>
      <c r="AF1606">
        <v>2.9910000000000001</v>
      </c>
      <c r="AG1606">
        <v>3.0009999999999999</v>
      </c>
      <c r="AH1606">
        <v>2.9710000000000001</v>
      </c>
      <c r="AI1606">
        <v>2.9849999999999999</v>
      </c>
      <c r="AJ1606">
        <f t="shared" si="135"/>
        <v>-3.6887994634473911E-3</v>
      </c>
      <c r="AL1606" s="1">
        <v>43313</v>
      </c>
      <c r="AM1606">
        <v>115.63</v>
      </c>
      <c r="AN1606">
        <v>115.7</v>
      </c>
      <c r="AO1606">
        <v>115.125</v>
      </c>
      <c r="AP1606">
        <v>115.14</v>
      </c>
      <c r="AQ1606">
        <v>7941660</v>
      </c>
      <c r="AR1606">
        <f t="shared" si="136"/>
        <v>-7.328217949823212E-3</v>
      </c>
    </row>
    <row r="1607" spans="1:44" x14ac:dyDescent="0.2">
      <c r="A1607" s="1">
        <v>43312</v>
      </c>
      <c r="B1607">
        <v>138.19999999999999</v>
      </c>
      <c r="C1607">
        <v>139.44999999999999</v>
      </c>
      <c r="D1607">
        <v>137.97</v>
      </c>
      <c r="E1607">
        <v>139.16999999999999</v>
      </c>
      <c r="F1607">
        <v>248798</v>
      </c>
      <c r="G1607">
        <f t="shared" ref="G1607:G1670" si="137">(E1607-E1608)/E1608</f>
        <v>9.5756256800870014E-3</v>
      </c>
      <c r="I1607" s="1">
        <v>43312</v>
      </c>
      <c r="J1607">
        <v>2809.73</v>
      </c>
      <c r="K1607">
        <v>2824.46</v>
      </c>
      <c r="L1607">
        <v>2808.06</v>
      </c>
      <c r="M1607">
        <v>2816.29</v>
      </c>
      <c r="N1607">
        <f t="shared" si="133"/>
        <v>3.5559717094752591E-3</v>
      </c>
      <c r="P1607" s="1">
        <v>43312</v>
      </c>
      <c r="Q1607">
        <v>81.84</v>
      </c>
      <c r="R1607">
        <v>82.57</v>
      </c>
      <c r="S1607">
        <v>81.58</v>
      </c>
      <c r="T1607">
        <v>82.33</v>
      </c>
      <c r="U1607">
        <v>3230</v>
      </c>
      <c r="V1607">
        <f t="shared" si="134"/>
        <v>8.5752786965576731E-3</v>
      </c>
      <c r="AE1607" s="1">
        <v>43333</v>
      </c>
      <c r="AF1607">
        <v>2.9860000000000002</v>
      </c>
      <c r="AG1607">
        <v>3.0179999999999998</v>
      </c>
      <c r="AH1607">
        <v>2.9820000000000002</v>
      </c>
      <c r="AI1607">
        <v>2.9950000000000001</v>
      </c>
      <c r="AJ1607">
        <f t="shared" si="135"/>
        <v>1.0070493454179636E-3</v>
      </c>
      <c r="AL1607" s="1">
        <v>43312</v>
      </c>
      <c r="AM1607">
        <v>115.47</v>
      </c>
      <c r="AN1607">
        <v>116.35</v>
      </c>
      <c r="AO1607">
        <v>115.39400000000001</v>
      </c>
      <c r="AP1607">
        <v>115.99</v>
      </c>
      <c r="AQ1607">
        <v>5508456</v>
      </c>
      <c r="AR1607">
        <f t="shared" si="136"/>
        <v>2.9399048854300835E-3</v>
      </c>
    </row>
    <row r="1608" spans="1:44" x14ac:dyDescent="0.2">
      <c r="A1608" s="1">
        <v>43311</v>
      </c>
      <c r="B1608">
        <v>138.32</v>
      </c>
      <c r="C1608">
        <v>138.85990000000001</v>
      </c>
      <c r="D1608">
        <v>137.77869999999999</v>
      </c>
      <c r="E1608">
        <v>137.85</v>
      </c>
      <c r="F1608">
        <v>394232</v>
      </c>
      <c r="G1608">
        <f t="shared" si="137"/>
        <v>-2.3881893182805939E-3</v>
      </c>
      <c r="I1608" s="1">
        <v>43311</v>
      </c>
      <c r="J1608">
        <v>2819</v>
      </c>
      <c r="K1608">
        <v>2821.74</v>
      </c>
      <c r="L1608">
        <v>2798.11</v>
      </c>
      <c r="M1608">
        <v>2802.6</v>
      </c>
      <c r="N1608">
        <f t="shared" si="133"/>
        <v>-3.642721322916747E-3</v>
      </c>
      <c r="P1608" s="1">
        <v>43311</v>
      </c>
      <c r="Q1608">
        <v>82.92</v>
      </c>
      <c r="R1608">
        <v>82.92</v>
      </c>
      <c r="S1608">
        <v>81.349999999999994</v>
      </c>
      <c r="T1608">
        <v>81.63</v>
      </c>
      <c r="U1608">
        <v>11922</v>
      </c>
      <c r="V1608">
        <f t="shared" si="134"/>
        <v>-1.4130434782608716E-2</v>
      </c>
      <c r="AE1608" s="1">
        <v>43332</v>
      </c>
      <c r="AF1608">
        <v>3.0230000000000001</v>
      </c>
      <c r="AG1608">
        <v>3.0270000000000001</v>
      </c>
      <c r="AH1608">
        <v>2.9790000000000001</v>
      </c>
      <c r="AI1608">
        <v>2.9849999999999999</v>
      </c>
      <c r="AJ1608">
        <f t="shared" si="135"/>
        <v>-6.9999999999999689E-3</v>
      </c>
      <c r="AL1608" s="1">
        <v>43311</v>
      </c>
      <c r="AM1608">
        <v>115.8</v>
      </c>
      <c r="AN1608">
        <v>116.02</v>
      </c>
      <c r="AO1608">
        <v>115.64</v>
      </c>
      <c r="AP1608">
        <v>115.65</v>
      </c>
      <c r="AQ1608">
        <v>4157371</v>
      </c>
      <c r="AR1608">
        <f t="shared" si="136"/>
        <v>-1.5540015540014902E-3</v>
      </c>
    </row>
    <row r="1609" spans="1:44" x14ac:dyDescent="0.2">
      <c r="A1609" s="1">
        <v>43308</v>
      </c>
      <c r="B1609">
        <v>139.83000000000001</v>
      </c>
      <c r="C1609">
        <v>139.93</v>
      </c>
      <c r="D1609">
        <v>137.86699999999999</v>
      </c>
      <c r="E1609">
        <v>138.18</v>
      </c>
      <c r="F1609">
        <v>540400</v>
      </c>
      <c r="G1609">
        <f t="shared" si="137"/>
        <v>-1.0738831615120275E-2</v>
      </c>
      <c r="I1609" s="1">
        <v>43308</v>
      </c>
      <c r="J1609">
        <v>2842.35</v>
      </c>
      <c r="K1609">
        <v>2843.17</v>
      </c>
      <c r="L1609">
        <v>2808.34</v>
      </c>
      <c r="M1609">
        <v>2818.82</v>
      </c>
      <c r="N1609">
        <f t="shared" si="133"/>
        <v>-9.4947200609468169E-3</v>
      </c>
      <c r="P1609" s="1">
        <v>43308</v>
      </c>
      <c r="Q1609">
        <v>84.8</v>
      </c>
      <c r="R1609">
        <v>84.8</v>
      </c>
      <c r="S1609">
        <v>82.6</v>
      </c>
      <c r="T1609">
        <v>82.8</v>
      </c>
      <c r="U1609">
        <v>5915</v>
      </c>
      <c r="V1609">
        <f t="shared" si="134"/>
        <v>-2.0581973030518202E-2</v>
      </c>
      <c r="AE1609" s="1">
        <v>43329</v>
      </c>
      <c r="AF1609">
        <v>3.0249999999999999</v>
      </c>
      <c r="AG1609">
        <v>3.0339999999999998</v>
      </c>
      <c r="AH1609">
        <v>3</v>
      </c>
      <c r="AI1609">
        <v>3.0190000000000001</v>
      </c>
      <c r="AJ1609">
        <f t="shared" si="135"/>
        <v>-7.936507936507943E-3</v>
      </c>
      <c r="AL1609" s="1">
        <v>43308</v>
      </c>
      <c r="AM1609">
        <v>115.92</v>
      </c>
      <c r="AN1609">
        <v>116.23990000000001</v>
      </c>
      <c r="AO1609">
        <v>115.77</v>
      </c>
      <c r="AP1609">
        <v>115.83</v>
      </c>
      <c r="AQ1609">
        <v>5242099</v>
      </c>
      <c r="AR1609">
        <f t="shared" si="136"/>
        <v>5.1826898160147079E-4</v>
      </c>
    </row>
    <row r="1610" spans="1:44" x14ac:dyDescent="0.2">
      <c r="A1610" s="1">
        <v>43307</v>
      </c>
      <c r="B1610">
        <v>138.78</v>
      </c>
      <c r="C1610">
        <v>140.16</v>
      </c>
      <c r="D1610">
        <v>138.78</v>
      </c>
      <c r="E1610">
        <v>139.68</v>
      </c>
      <c r="F1610">
        <v>191638</v>
      </c>
      <c r="G1610">
        <f t="shared" si="137"/>
        <v>6.5576133169993264E-3</v>
      </c>
      <c r="I1610" s="1">
        <v>43307</v>
      </c>
      <c r="J1610">
        <v>2835.49</v>
      </c>
      <c r="K1610">
        <v>2845.57</v>
      </c>
      <c r="L1610">
        <v>2835.26</v>
      </c>
      <c r="M1610">
        <v>2837.44</v>
      </c>
      <c r="N1610">
        <f t="shared" si="133"/>
        <v>6.2213199987224471E-3</v>
      </c>
      <c r="P1610" s="1">
        <v>43307</v>
      </c>
      <c r="Q1610">
        <v>84.65</v>
      </c>
      <c r="R1610">
        <v>84.75</v>
      </c>
      <c r="S1610">
        <v>84.41</v>
      </c>
      <c r="T1610">
        <v>84.54</v>
      </c>
      <c r="U1610">
        <v>1824</v>
      </c>
      <c r="V1610">
        <f t="shared" si="134"/>
        <v>4.1572633329375053E-3</v>
      </c>
      <c r="AE1610" s="1">
        <v>43328</v>
      </c>
      <c r="AF1610">
        <v>3.0289999999999999</v>
      </c>
      <c r="AG1610">
        <v>3.056</v>
      </c>
      <c r="AH1610">
        <v>3.024</v>
      </c>
      <c r="AI1610">
        <v>3.0270000000000001</v>
      </c>
      <c r="AJ1610">
        <f t="shared" si="135"/>
        <v>3.6508463325589514E-3</v>
      </c>
      <c r="AL1610" s="1">
        <v>43307</v>
      </c>
      <c r="AM1610">
        <v>116.24</v>
      </c>
      <c r="AN1610">
        <v>116.51</v>
      </c>
      <c r="AO1610">
        <v>115.77</v>
      </c>
      <c r="AP1610">
        <v>115.77</v>
      </c>
      <c r="AQ1610">
        <v>6382946</v>
      </c>
      <c r="AR1610">
        <f t="shared" si="136"/>
        <v>-7.7991086732945728E-3</v>
      </c>
    </row>
    <row r="1611" spans="1:44" x14ac:dyDescent="0.2">
      <c r="A1611" s="1">
        <v>43306</v>
      </c>
      <c r="B1611">
        <v>138.33000000000001</v>
      </c>
      <c r="C1611">
        <v>138.77000000000001</v>
      </c>
      <c r="D1611">
        <v>137.69999999999999</v>
      </c>
      <c r="E1611">
        <v>138.77000000000001</v>
      </c>
      <c r="F1611">
        <v>483995</v>
      </c>
      <c r="G1611">
        <f t="shared" si="137"/>
        <v>3.1807995373382323E-3</v>
      </c>
      <c r="I1611" s="1">
        <v>43306</v>
      </c>
      <c r="J1611">
        <v>2817.73</v>
      </c>
      <c r="K1611">
        <v>2848.03</v>
      </c>
      <c r="L1611">
        <v>2817.73</v>
      </c>
      <c r="M1611">
        <v>2846.07</v>
      </c>
      <c r="N1611">
        <f t="shared" si="133"/>
        <v>2.3513759640286175E-3</v>
      </c>
      <c r="P1611" s="1">
        <v>43306</v>
      </c>
      <c r="Q1611">
        <v>83.93</v>
      </c>
      <c r="R1611">
        <v>84.23</v>
      </c>
      <c r="S1611">
        <v>83.93</v>
      </c>
      <c r="T1611">
        <v>84.19</v>
      </c>
      <c r="U1611">
        <v>1600</v>
      </c>
      <c r="V1611">
        <f t="shared" si="134"/>
        <v>1.1169829449915836E-2</v>
      </c>
      <c r="AE1611" s="1">
        <v>43327</v>
      </c>
      <c r="AF1611">
        <v>3.0649999999999999</v>
      </c>
      <c r="AG1611">
        <v>3.0670000000000002</v>
      </c>
      <c r="AH1611">
        <v>3.0129999999999999</v>
      </c>
      <c r="AI1611">
        <v>3.0339999999999998</v>
      </c>
      <c r="AJ1611">
        <f t="shared" si="135"/>
        <v>-8.2290980908492142E-3</v>
      </c>
      <c r="AL1611" s="1">
        <v>43306</v>
      </c>
      <c r="AM1611">
        <v>116.79</v>
      </c>
      <c r="AN1611">
        <v>116.8366</v>
      </c>
      <c r="AO1611">
        <v>116.27</v>
      </c>
      <c r="AP1611">
        <v>116.68</v>
      </c>
      <c r="AQ1611">
        <v>5480914</v>
      </c>
      <c r="AR1611">
        <f t="shared" si="136"/>
        <v>5.5153395380903181E-3</v>
      </c>
    </row>
    <row r="1612" spans="1:44" x14ac:dyDescent="0.2">
      <c r="A1612" s="1">
        <v>43305</v>
      </c>
      <c r="B1612">
        <v>139.86000000000001</v>
      </c>
      <c r="C1612">
        <v>139.86000000000001</v>
      </c>
      <c r="D1612">
        <v>137.91</v>
      </c>
      <c r="E1612">
        <v>138.33000000000001</v>
      </c>
      <c r="F1612">
        <v>164594</v>
      </c>
      <c r="G1612">
        <f t="shared" si="137"/>
        <v>-6.107199310245684E-3</v>
      </c>
      <c r="I1612" s="1">
        <v>43305</v>
      </c>
      <c r="J1612">
        <v>2820.68</v>
      </c>
      <c r="K1612">
        <v>2829.99</v>
      </c>
      <c r="L1612">
        <v>2811.12</v>
      </c>
      <c r="M1612">
        <v>2820.4</v>
      </c>
      <c r="N1612">
        <f t="shared" si="133"/>
        <v>5.7170660503588436E-3</v>
      </c>
      <c r="P1612" s="1">
        <v>43305</v>
      </c>
      <c r="Q1612">
        <v>84.67</v>
      </c>
      <c r="R1612">
        <v>84.68</v>
      </c>
      <c r="S1612">
        <v>83.26</v>
      </c>
      <c r="T1612">
        <v>83.26</v>
      </c>
      <c r="U1612">
        <v>4054</v>
      </c>
      <c r="V1612">
        <f t="shared" si="134"/>
        <v>-1.1163895486935839E-2</v>
      </c>
      <c r="AE1612" s="1">
        <v>43326</v>
      </c>
      <c r="AF1612">
        <v>3.0459999999999998</v>
      </c>
      <c r="AG1612">
        <v>3.0720000000000001</v>
      </c>
      <c r="AH1612">
        <v>3.0379999999999998</v>
      </c>
      <c r="AI1612">
        <v>3.0670000000000002</v>
      </c>
      <c r="AJ1612">
        <f t="shared" si="135"/>
        <v>9.3023255813953574E-3</v>
      </c>
      <c r="AL1612" s="1">
        <v>43305</v>
      </c>
      <c r="AM1612">
        <v>116.22</v>
      </c>
      <c r="AN1612">
        <v>116.43</v>
      </c>
      <c r="AO1612">
        <v>115.91</v>
      </c>
      <c r="AP1612">
        <v>116.04</v>
      </c>
      <c r="AQ1612">
        <v>4801046</v>
      </c>
      <c r="AR1612">
        <f t="shared" si="136"/>
        <v>3.4482758620695046E-4</v>
      </c>
    </row>
    <row r="1613" spans="1:44" x14ac:dyDescent="0.2">
      <c r="A1613" s="1">
        <v>43304</v>
      </c>
      <c r="B1613">
        <v>139.1</v>
      </c>
      <c r="C1613">
        <v>139.55000000000001</v>
      </c>
      <c r="D1613">
        <v>138.67060000000001</v>
      </c>
      <c r="E1613">
        <v>139.18</v>
      </c>
      <c r="F1613">
        <v>171130</v>
      </c>
      <c r="G1613">
        <f t="shared" si="137"/>
        <v>2.155946819978522E-4</v>
      </c>
      <c r="I1613" s="1">
        <v>43304</v>
      </c>
      <c r="J1613">
        <v>2799.17</v>
      </c>
      <c r="K1613">
        <v>2808.61</v>
      </c>
      <c r="L1613">
        <v>2795.14</v>
      </c>
      <c r="M1613">
        <v>2806.98</v>
      </c>
      <c r="N1613">
        <f t="shared" si="133"/>
        <v>-1.7392795025733285E-3</v>
      </c>
      <c r="P1613" s="1">
        <v>43304</v>
      </c>
      <c r="Q1613">
        <v>83.94</v>
      </c>
      <c r="R1613">
        <v>84.22</v>
      </c>
      <c r="S1613">
        <v>83.86</v>
      </c>
      <c r="T1613">
        <v>84.2</v>
      </c>
      <c r="U1613">
        <v>1962</v>
      </c>
      <c r="V1613">
        <f t="shared" si="134"/>
        <v>-5.9347181008898703E-4</v>
      </c>
      <c r="AE1613" s="1">
        <v>43325</v>
      </c>
      <c r="AF1613">
        <v>3.0209999999999999</v>
      </c>
      <c r="AG1613">
        <v>3.056</v>
      </c>
      <c r="AH1613">
        <v>3.01</v>
      </c>
      <c r="AI1613">
        <v>3.048</v>
      </c>
      <c r="AJ1613">
        <f t="shared" si="135"/>
        <v>-9.9568536342519538E-4</v>
      </c>
      <c r="AL1613" s="1">
        <v>43304</v>
      </c>
      <c r="AM1613">
        <v>116.25</v>
      </c>
      <c r="AN1613">
        <v>116.31</v>
      </c>
      <c r="AO1613">
        <v>115.76</v>
      </c>
      <c r="AP1613">
        <v>116</v>
      </c>
      <c r="AQ1613">
        <v>6247368</v>
      </c>
      <c r="AR1613">
        <f t="shared" si="136"/>
        <v>-4.8043925875085984E-3</v>
      </c>
    </row>
    <row r="1614" spans="1:44" x14ac:dyDescent="0.2">
      <c r="A1614" s="1">
        <v>43301</v>
      </c>
      <c r="B1614">
        <v>139.38999999999999</v>
      </c>
      <c r="C1614">
        <v>139.77000000000001</v>
      </c>
      <c r="D1614">
        <v>138.94999999999999</v>
      </c>
      <c r="E1614">
        <v>139.15</v>
      </c>
      <c r="F1614">
        <v>289542</v>
      </c>
      <c r="G1614">
        <f t="shared" si="137"/>
        <v>-2.7948975204241536E-3</v>
      </c>
      <c r="I1614" s="1">
        <v>43301</v>
      </c>
      <c r="J1614">
        <v>2804.55</v>
      </c>
      <c r="K1614">
        <v>2809.7</v>
      </c>
      <c r="L1614">
        <v>2800.01</v>
      </c>
      <c r="M1614">
        <v>2801.83</v>
      </c>
      <c r="N1614">
        <f t="shared" si="133"/>
        <v>8.5721327109096986E-5</v>
      </c>
      <c r="P1614" s="1">
        <v>43301</v>
      </c>
      <c r="Q1614">
        <v>84.25</v>
      </c>
      <c r="R1614">
        <v>84.38</v>
      </c>
      <c r="S1614">
        <v>84.16</v>
      </c>
      <c r="T1614">
        <v>84.25</v>
      </c>
      <c r="U1614">
        <v>3990</v>
      </c>
      <c r="V1614">
        <f t="shared" si="134"/>
        <v>1.0693916349810292E-3</v>
      </c>
      <c r="AE1614" s="1">
        <v>43322</v>
      </c>
      <c r="AF1614">
        <v>3.0750000000000002</v>
      </c>
      <c r="AG1614">
        <v>3.0750000000000002</v>
      </c>
      <c r="AH1614">
        <v>3.0129999999999999</v>
      </c>
      <c r="AI1614">
        <v>3.0310000000000001</v>
      </c>
      <c r="AJ1614">
        <f t="shared" si="135"/>
        <v>-1.7286366601435076E-2</v>
      </c>
      <c r="AL1614" s="1">
        <v>43301</v>
      </c>
      <c r="AM1614">
        <v>116.4</v>
      </c>
      <c r="AN1614">
        <v>116.71</v>
      </c>
      <c r="AO1614">
        <v>116.24</v>
      </c>
      <c r="AP1614">
        <v>116.56</v>
      </c>
      <c r="AQ1614">
        <v>7892317</v>
      </c>
      <c r="AR1614">
        <f t="shared" si="136"/>
        <v>6.4761246869873071E-3</v>
      </c>
    </row>
    <row r="1615" spans="1:44" x14ac:dyDescent="0.2">
      <c r="A1615" s="1">
        <v>43300</v>
      </c>
      <c r="B1615">
        <v>138.69</v>
      </c>
      <c r="C1615">
        <v>139.75020000000001</v>
      </c>
      <c r="D1615">
        <v>138.31</v>
      </c>
      <c r="E1615">
        <v>139.54</v>
      </c>
      <c r="F1615">
        <v>135380</v>
      </c>
      <c r="G1615">
        <f t="shared" si="137"/>
        <v>4.1016046628768307E-3</v>
      </c>
      <c r="I1615" s="1">
        <v>43300</v>
      </c>
      <c r="J1615">
        <v>2809.37</v>
      </c>
      <c r="K1615">
        <v>2812.05</v>
      </c>
      <c r="L1615">
        <v>2799.77</v>
      </c>
      <c r="M1615">
        <v>2804.49</v>
      </c>
      <c r="N1615">
        <f t="shared" si="133"/>
        <v>-2.1811261311027487E-3</v>
      </c>
      <c r="P1615" s="1">
        <v>43300</v>
      </c>
      <c r="Q1615">
        <v>84.18</v>
      </c>
      <c r="R1615">
        <v>84.18</v>
      </c>
      <c r="S1615">
        <v>84.15</v>
      </c>
      <c r="T1615">
        <v>84.16</v>
      </c>
      <c r="U1615">
        <v>1067</v>
      </c>
      <c r="V1615">
        <f t="shared" si="134"/>
        <v>-1.1880717595348837E-4</v>
      </c>
      <c r="AE1615" s="1">
        <v>43321</v>
      </c>
      <c r="AF1615">
        <v>3.11</v>
      </c>
      <c r="AG1615">
        <v>3.1190000000000002</v>
      </c>
      <c r="AH1615">
        <v>3.0659999999999998</v>
      </c>
      <c r="AI1615">
        <v>3.0739999999999998</v>
      </c>
      <c r="AJ1615">
        <f t="shared" si="135"/>
        <v>-1.2560386473429998E-2</v>
      </c>
      <c r="AL1615" s="1">
        <v>43300</v>
      </c>
      <c r="AM1615">
        <v>115.13</v>
      </c>
      <c r="AN1615">
        <v>116.47</v>
      </c>
      <c r="AO1615">
        <v>115.12</v>
      </c>
      <c r="AP1615">
        <v>115.81</v>
      </c>
      <c r="AQ1615">
        <v>14227630</v>
      </c>
      <c r="AR1615">
        <f t="shared" si="136"/>
        <v>-4.2988565041698909E-3</v>
      </c>
    </row>
    <row r="1616" spans="1:44" x14ac:dyDescent="0.2">
      <c r="A1616" s="1">
        <v>43299</v>
      </c>
      <c r="B1616">
        <v>138.43</v>
      </c>
      <c r="C1616">
        <v>138.97999999999999</v>
      </c>
      <c r="D1616">
        <v>138.065</v>
      </c>
      <c r="E1616">
        <v>138.97</v>
      </c>
      <c r="F1616">
        <v>165398</v>
      </c>
      <c r="G1616">
        <f t="shared" si="137"/>
        <v>4.2636219106807587E-3</v>
      </c>
      <c r="I1616" s="1">
        <v>43299</v>
      </c>
      <c r="J1616">
        <v>2811.35</v>
      </c>
      <c r="K1616">
        <v>2816.76</v>
      </c>
      <c r="L1616">
        <v>2805.89</v>
      </c>
      <c r="M1616">
        <v>2815.62</v>
      </c>
      <c r="N1616">
        <f t="shared" si="133"/>
        <v>5.9693679998853062E-3</v>
      </c>
      <c r="P1616" s="1">
        <v>43299</v>
      </c>
      <c r="Q1616">
        <v>83.89</v>
      </c>
      <c r="R1616">
        <v>84.17</v>
      </c>
      <c r="S1616">
        <v>83.56</v>
      </c>
      <c r="T1616">
        <v>84.17</v>
      </c>
      <c r="U1616">
        <v>2889</v>
      </c>
      <c r="V1616">
        <f t="shared" si="134"/>
        <v>3.3377041363690683E-3</v>
      </c>
      <c r="AE1616" s="1">
        <v>43320</v>
      </c>
      <c r="AF1616">
        <v>3.1179999999999999</v>
      </c>
      <c r="AG1616">
        <v>3.1320000000000001</v>
      </c>
      <c r="AH1616">
        <v>3.105</v>
      </c>
      <c r="AI1616">
        <v>3.1120000000000001</v>
      </c>
      <c r="AJ1616">
        <f t="shared" si="135"/>
        <v>7.4626865671642223E-3</v>
      </c>
      <c r="AL1616" s="1">
        <v>43299</v>
      </c>
      <c r="AM1616">
        <v>116.03</v>
      </c>
      <c r="AN1616">
        <v>116.35</v>
      </c>
      <c r="AO1616">
        <v>115.83</v>
      </c>
      <c r="AP1616">
        <v>116.31</v>
      </c>
      <c r="AQ1616">
        <v>5391963</v>
      </c>
      <c r="AR1616">
        <f t="shared" si="136"/>
        <v>2.5799793601652166E-4</v>
      </c>
    </row>
    <row r="1617" spans="1:44" x14ac:dyDescent="0.2">
      <c r="A1617" s="1">
        <v>43298</v>
      </c>
      <c r="B1617">
        <v>137.80000000000001</v>
      </c>
      <c r="C1617">
        <v>138.61000000000001</v>
      </c>
      <c r="D1617">
        <v>137.80000000000001</v>
      </c>
      <c r="E1617">
        <v>138.38</v>
      </c>
      <c r="F1617">
        <v>262612</v>
      </c>
      <c r="G1617">
        <f t="shared" si="137"/>
        <v>3.4080197230077504E-3</v>
      </c>
      <c r="I1617" s="1">
        <v>43298</v>
      </c>
      <c r="J1617">
        <v>2789.34</v>
      </c>
      <c r="K1617">
        <v>2814.19</v>
      </c>
      <c r="L1617">
        <v>2789.24</v>
      </c>
      <c r="M1617">
        <v>2809.55</v>
      </c>
      <c r="N1617">
        <f t="shared" si="133"/>
        <v>-1.4856500524452695E-3</v>
      </c>
      <c r="P1617" s="1">
        <v>43298</v>
      </c>
      <c r="Q1617">
        <v>82.9</v>
      </c>
      <c r="R1617">
        <v>83.92</v>
      </c>
      <c r="S1617">
        <v>82.9</v>
      </c>
      <c r="T1617">
        <v>83.89</v>
      </c>
      <c r="U1617">
        <v>3246</v>
      </c>
      <c r="V1617">
        <f t="shared" si="134"/>
        <v>1.0722891566265068E-2</v>
      </c>
      <c r="AE1617" s="1">
        <v>43319</v>
      </c>
      <c r="AF1617">
        <v>3.0910000000000002</v>
      </c>
      <c r="AG1617">
        <v>3.1269999999999998</v>
      </c>
      <c r="AH1617">
        <v>3.0819999999999999</v>
      </c>
      <c r="AI1617">
        <v>3.121</v>
      </c>
      <c r="AJ1617">
        <f t="shared" si="135"/>
        <v>5.8746736292427529E-3</v>
      </c>
      <c r="AL1617" s="1">
        <v>43298</v>
      </c>
      <c r="AM1617">
        <v>116.72</v>
      </c>
      <c r="AN1617">
        <v>116.925</v>
      </c>
      <c r="AO1617">
        <v>116.12</v>
      </c>
      <c r="AP1617">
        <v>116.28</v>
      </c>
      <c r="AQ1617">
        <v>7939635</v>
      </c>
      <c r="AR1617">
        <f t="shared" si="136"/>
        <v>-1.0803913228413408E-2</v>
      </c>
    </row>
    <row r="1618" spans="1:44" x14ac:dyDescent="0.2">
      <c r="A1618" s="1">
        <v>43297</v>
      </c>
      <c r="B1618">
        <v>138.69999999999999</v>
      </c>
      <c r="C1618">
        <v>138.74209999999999</v>
      </c>
      <c r="D1618">
        <v>137.4896</v>
      </c>
      <c r="E1618">
        <v>137.91</v>
      </c>
      <c r="F1618">
        <v>195125</v>
      </c>
      <c r="G1618">
        <f t="shared" si="137"/>
        <v>-4.7629357003680208E-3</v>
      </c>
      <c r="I1618" s="1">
        <v>43297</v>
      </c>
      <c r="J1618">
        <v>2801.43</v>
      </c>
      <c r="K1618">
        <v>2803.71</v>
      </c>
      <c r="L1618">
        <v>2793.39</v>
      </c>
      <c r="M1618">
        <v>2798.43</v>
      </c>
      <c r="N1618">
        <f t="shared" si="133"/>
        <v>6.0895013414806736E-4</v>
      </c>
      <c r="P1618" s="1">
        <v>43297</v>
      </c>
      <c r="Q1618">
        <v>83.62</v>
      </c>
      <c r="R1618">
        <v>83.62</v>
      </c>
      <c r="S1618">
        <v>83</v>
      </c>
      <c r="T1618">
        <v>83</v>
      </c>
      <c r="U1618">
        <v>13257</v>
      </c>
      <c r="V1618">
        <f t="shared" si="134"/>
        <v>-6.4639693559972013E-3</v>
      </c>
      <c r="AE1618" s="1">
        <v>43318</v>
      </c>
      <c r="AF1618">
        <v>3.0939999999999999</v>
      </c>
      <c r="AG1618">
        <v>3.101</v>
      </c>
      <c r="AH1618">
        <v>3.0640000000000001</v>
      </c>
      <c r="AI1618">
        <v>3.09</v>
      </c>
      <c r="AJ1618">
        <f t="shared" si="135"/>
        <v>-7.4505992873340234E-3</v>
      </c>
      <c r="AL1618" s="1">
        <v>43297</v>
      </c>
      <c r="AM1618">
        <v>117.51</v>
      </c>
      <c r="AN1618">
        <v>117.625</v>
      </c>
      <c r="AO1618">
        <v>117.28</v>
      </c>
      <c r="AP1618">
        <v>117.55</v>
      </c>
      <c r="AQ1618">
        <v>3670943</v>
      </c>
      <c r="AR1618">
        <f t="shared" si="136"/>
        <v>-5.1016070062071483E-4</v>
      </c>
    </row>
    <row r="1619" spans="1:44" x14ac:dyDescent="0.2">
      <c r="A1619" s="1">
        <v>43294</v>
      </c>
      <c r="B1619">
        <v>138.53</v>
      </c>
      <c r="C1619">
        <v>139.37</v>
      </c>
      <c r="D1619">
        <v>138.5</v>
      </c>
      <c r="E1619">
        <v>138.57</v>
      </c>
      <c r="F1619">
        <v>186433</v>
      </c>
      <c r="G1619">
        <f t="shared" si="137"/>
        <v>7.2170900692775011E-5</v>
      </c>
      <c r="I1619" s="1">
        <v>43294</v>
      </c>
      <c r="J1619">
        <v>2796.93</v>
      </c>
      <c r="K1619">
        <v>2804.53</v>
      </c>
      <c r="L1619">
        <v>2791.69</v>
      </c>
      <c r="M1619">
        <v>2801.31</v>
      </c>
      <c r="N1619">
        <f t="shared" si="133"/>
        <v>3.6526659787957899E-3</v>
      </c>
      <c r="P1619" s="1">
        <v>43294</v>
      </c>
      <c r="Q1619">
        <v>83.73</v>
      </c>
      <c r="R1619">
        <v>83.73</v>
      </c>
      <c r="S1619">
        <v>83.45</v>
      </c>
      <c r="T1619">
        <v>83.54</v>
      </c>
      <c r="U1619">
        <v>4800</v>
      </c>
      <c r="V1619">
        <f t="shared" si="134"/>
        <v>9.5854301461793085E-4</v>
      </c>
      <c r="AE1619" s="1">
        <v>43315</v>
      </c>
      <c r="AF1619">
        <v>3.121</v>
      </c>
      <c r="AG1619">
        <v>3.1280000000000001</v>
      </c>
      <c r="AH1619">
        <v>3.0870000000000002</v>
      </c>
      <c r="AI1619">
        <v>3.09</v>
      </c>
      <c r="AJ1619">
        <f t="shared" si="135"/>
        <v>-3.8722168441432752E-3</v>
      </c>
      <c r="AL1619" s="1">
        <v>43294</v>
      </c>
      <c r="AM1619">
        <v>117.62</v>
      </c>
      <c r="AN1619">
        <v>117.75</v>
      </c>
      <c r="AO1619">
        <v>117.4465</v>
      </c>
      <c r="AP1619">
        <v>117.61</v>
      </c>
      <c r="AQ1619">
        <v>5444284</v>
      </c>
      <c r="AR1619">
        <f t="shared" si="136"/>
        <v>-4.4019300770337432E-3</v>
      </c>
    </row>
    <row r="1620" spans="1:44" x14ac:dyDescent="0.2">
      <c r="A1620" s="1">
        <v>43293</v>
      </c>
      <c r="B1620">
        <v>139.1</v>
      </c>
      <c r="C1620">
        <v>139.1</v>
      </c>
      <c r="D1620">
        <v>137.85</v>
      </c>
      <c r="E1620">
        <v>138.56</v>
      </c>
      <c r="F1620">
        <v>353290</v>
      </c>
      <c r="G1620">
        <f t="shared" si="137"/>
        <v>3.6098476644293821E-4</v>
      </c>
      <c r="I1620" s="1">
        <v>43293</v>
      </c>
      <c r="J1620">
        <v>2783.14</v>
      </c>
      <c r="K1620">
        <v>2799.22</v>
      </c>
      <c r="L1620">
        <v>2781.53</v>
      </c>
      <c r="M1620">
        <v>2798.29</v>
      </c>
      <c r="N1620">
        <f t="shared" si="133"/>
        <v>3.8833970340375486E-3</v>
      </c>
      <c r="P1620" s="1">
        <v>43293</v>
      </c>
      <c r="Q1620">
        <v>83.08</v>
      </c>
      <c r="R1620">
        <v>83.46</v>
      </c>
      <c r="S1620">
        <v>82.97</v>
      </c>
      <c r="T1620">
        <v>83.46</v>
      </c>
      <c r="U1620">
        <v>1623</v>
      </c>
      <c r="V1620">
        <f t="shared" si="134"/>
        <v>7.4843070980201631E-3</v>
      </c>
      <c r="AE1620" s="1">
        <v>43314</v>
      </c>
      <c r="AF1620">
        <v>3.13</v>
      </c>
      <c r="AG1620">
        <v>3.137</v>
      </c>
      <c r="AH1620">
        <v>3.0990000000000002</v>
      </c>
      <c r="AI1620">
        <v>3.1190000000000002</v>
      </c>
      <c r="AJ1620">
        <f t="shared" si="135"/>
        <v>7.1498212544687167E-3</v>
      </c>
      <c r="AL1620" s="1">
        <v>43293</v>
      </c>
      <c r="AM1620">
        <v>118</v>
      </c>
      <c r="AN1620">
        <v>118.2638</v>
      </c>
      <c r="AO1620">
        <v>117.94</v>
      </c>
      <c r="AP1620">
        <v>118.13</v>
      </c>
      <c r="AQ1620">
        <v>4585460</v>
      </c>
      <c r="AR1620">
        <f t="shared" si="136"/>
        <v>4.1652499149948561E-3</v>
      </c>
    </row>
    <row r="1621" spans="1:44" x14ac:dyDescent="0.2">
      <c r="A1621" s="1">
        <v>43292</v>
      </c>
      <c r="B1621">
        <v>138.9</v>
      </c>
      <c r="C1621">
        <v>139.36000000000001</v>
      </c>
      <c r="D1621">
        <v>138.3356</v>
      </c>
      <c r="E1621">
        <v>138.51</v>
      </c>
      <c r="F1621">
        <v>174824</v>
      </c>
      <c r="G1621">
        <f t="shared" si="137"/>
        <v>-7.7369439071567625E-3</v>
      </c>
      <c r="I1621" s="1">
        <v>43292</v>
      </c>
      <c r="J1621">
        <v>2779.82</v>
      </c>
      <c r="K1621">
        <v>2785.91</v>
      </c>
      <c r="L1621">
        <v>2770.77</v>
      </c>
      <c r="M1621">
        <v>2774.02</v>
      </c>
      <c r="N1621">
        <f t="shared" si="133"/>
        <v>-5.5522855173997217E-3</v>
      </c>
      <c r="P1621" s="1">
        <v>43292</v>
      </c>
      <c r="Q1621">
        <v>82.7</v>
      </c>
      <c r="R1621">
        <v>83.12</v>
      </c>
      <c r="S1621">
        <v>82.7</v>
      </c>
      <c r="T1621">
        <v>82.84</v>
      </c>
      <c r="U1621">
        <v>3677</v>
      </c>
      <c r="V1621">
        <f t="shared" si="134"/>
        <v>-5.5222088835533466E-3</v>
      </c>
      <c r="AE1621" s="1">
        <v>43313</v>
      </c>
      <c r="AF1621">
        <v>3.0790000000000002</v>
      </c>
      <c r="AG1621">
        <v>3.1459999999999999</v>
      </c>
      <c r="AH1621">
        <v>3.077</v>
      </c>
      <c r="AI1621">
        <v>3.133</v>
      </c>
      <c r="AJ1621">
        <f t="shared" si="135"/>
        <v>6.8717277486910694E-3</v>
      </c>
      <c r="AL1621" s="1">
        <v>43292</v>
      </c>
      <c r="AM1621">
        <v>118.45</v>
      </c>
      <c r="AN1621">
        <v>118.53</v>
      </c>
      <c r="AO1621">
        <v>117.62</v>
      </c>
      <c r="AP1621">
        <v>117.64</v>
      </c>
      <c r="AQ1621">
        <v>6974791</v>
      </c>
      <c r="AR1621">
        <f t="shared" si="136"/>
        <v>-1.0846716555957338E-2</v>
      </c>
    </row>
    <row r="1622" spans="1:44" x14ac:dyDescent="0.2">
      <c r="A1622" s="1">
        <v>43291</v>
      </c>
      <c r="B1622">
        <v>139.93</v>
      </c>
      <c r="C1622">
        <v>140.26900000000001</v>
      </c>
      <c r="D1622">
        <v>139.01300000000001</v>
      </c>
      <c r="E1622">
        <v>139.59</v>
      </c>
      <c r="F1622">
        <v>224301</v>
      </c>
      <c r="G1622">
        <f t="shared" si="137"/>
        <v>-1.1449016100178646E-3</v>
      </c>
      <c r="I1622" s="1">
        <v>43291</v>
      </c>
      <c r="J1622">
        <v>2788.56</v>
      </c>
      <c r="K1622">
        <v>2795.58</v>
      </c>
      <c r="L1622">
        <v>2786.24</v>
      </c>
      <c r="M1622">
        <v>2793.84</v>
      </c>
      <c r="N1622">
        <f t="shared" si="133"/>
        <v>6.4041668623192848E-3</v>
      </c>
      <c r="P1622" s="1">
        <v>43291</v>
      </c>
      <c r="Q1622">
        <v>83.81</v>
      </c>
      <c r="R1622">
        <v>83.81</v>
      </c>
      <c r="S1622">
        <v>83.25</v>
      </c>
      <c r="T1622">
        <v>83.3</v>
      </c>
      <c r="U1622">
        <v>4008</v>
      </c>
      <c r="V1622">
        <f t="shared" si="134"/>
        <v>-2.1562050790609345E-3</v>
      </c>
      <c r="AE1622" s="1">
        <v>43312</v>
      </c>
      <c r="AF1622">
        <v>3.1070000000000002</v>
      </c>
      <c r="AG1622">
        <v>3.1070000000000002</v>
      </c>
      <c r="AH1622">
        <v>3.056</v>
      </c>
      <c r="AI1622">
        <v>3.08</v>
      </c>
      <c r="AJ1622">
        <f t="shared" si="135"/>
        <v>-9.4003241491085621E-3</v>
      </c>
      <c r="AL1622" s="1">
        <v>43291</v>
      </c>
      <c r="AM1622">
        <v>118.89</v>
      </c>
      <c r="AN1622">
        <v>119</v>
      </c>
      <c r="AO1622">
        <v>118.61</v>
      </c>
      <c r="AP1622">
        <v>118.93</v>
      </c>
      <c r="AQ1622">
        <v>3754770</v>
      </c>
      <c r="AR1622">
        <f t="shared" si="136"/>
        <v>-1.846412085606369E-3</v>
      </c>
    </row>
    <row r="1623" spans="1:44" x14ac:dyDescent="0.2">
      <c r="A1623" s="1">
        <v>43290</v>
      </c>
      <c r="B1623">
        <v>139.16999999999999</v>
      </c>
      <c r="C1623">
        <v>139.85990000000001</v>
      </c>
      <c r="D1623">
        <v>139.15</v>
      </c>
      <c r="E1623">
        <v>139.75</v>
      </c>
      <c r="F1623">
        <v>157914</v>
      </c>
      <c r="G1623">
        <f t="shared" si="137"/>
        <v>7.715604268820256E-3</v>
      </c>
      <c r="I1623" s="1">
        <v>43290</v>
      </c>
      <c r="J1623">
        <v>2768.51</v>
      </c>
      <c r="K1623">
        <v>2784.65</v>
      </c>
      <c r="L1623">
        <v>2768.51</v>
      </c>
      <c r="M1623">
        <v>2784.17</v>
      </c>
      <c r="N1623">
        <f t="shared" si="133"/>
        <v>1.2800345342269395E-2</v>
      </c>
      <c r="P1623" s="1">
        <v>43290</v>
      </c>
      <c r="Q1623">
        <v>83</v>
      </c>
      <c r="R1623">
        <v>83.48</v>
      </c>
      <c r="S1623">
        <v>82.95</v>
      </c>
      <c r="T1623">
        <v>83.48</v>
      </c>
      <c r="U1623">
        <v>3874</v>
      </c>
      <c r="V1623">
        <f t="shared" si="134"/>
        <v>9.1876208897486121E-3</v>
      </c>
      <c r="AE1623" s="1">
        <v>43311</v>
      </c>
      <c r="AF1623">
        <v>3.089</v>
      </c>
      <c r="AG1623">
        <v>3.1160000000000001</v>
      </c>
      <c r="AH1623">
        <v>3.085</v>
      </c>
      <c r="AI1623">
        <v>3.1059999999999999</v>
      </c>
      <c r="AJ1623">
        <f t="shared" si="135"/>
        <v>4.5587756431129242E-3</v>
      </c>
      <c r="AL1623" s="1">
        <v>43290</v>
      </c>
      <c r="AM1623">
        <v>119.65</v>
      </c>
      <c r="AN1623">
        <v>119.73</v>
      </c>
      <c r="AO1623">
        <v>119.14</v>
      </c>
      <c r="AP1623">
        <v>119.15</v>
      </c>
      <c r="AQ1623">
        <v>4075297</v>
      </c>
      <c r="AR1623">
        <f t="shared" si="136"/>
        <v>2.4398451960289942E-3</v>
      </c>
    </row>
    <row r="1624" spans="1:44" x14ac:dyDescent="0.2">
      <c r="A1624" s="1">
        <v>43287</v>
      </c>
      <c r="B1624">
        <v>137.75</v>
      </c>
      <c r="C1624">
        <v>138.93</v>
      </c>
      <c r="D1624">
        <v>137.52000000000001</v>
      </c>
      <c r="E1624">
        <v>138.68</v>
      </c>
      <c r="F1624">
        <v>249163</v>
      </c>
      <c r="G1624">
        <f t="shared" si="137"/>
        <v>7.0437876697407508E-3</v>
      </c>
      <c r="I1624" s="1">
        <v>43287</v>
      </c>
      <c r="J1624">
        <v>2737.68</v>
      </c>
      <c r="K1624">
        <v>2764.41</v>
      </c>
      <c r="L1624">
        <v>2733.52</v>
      </c>
      <c r="M1624">
        <v>2759.82</v>
      </c>
      <c r="N1624">
        <f t="shared" si="133"/>
        <v>6.4432515224482883E-3</v>
      </c>
      <c r="P1624" s="1">
        <v>43287</v>
      </c>
      <c r="Q1624">
        <v>82.2</v>
      </c>
      <c r="R1624">
        <v>82.78</v>
      </c>
      <c r="S1624">
        <v>82.2</v>
      </c>
      <c r="T1624">
        <v>82.72</v>
      </c>
      <c r="U1624">
        <v>9215</v>
      </c>
      <c r="V1624">
        <f t="shared" si="134"/>
        <v>1.1246943765281195E-2</v>
      </c>
      <c r="AE1624" s="1">
        <v>43308</v>
      </c>
      <c r="AF1624">
        <v>3.1019999999999999</v>
      </c>
      <c r="AG1624">
        <v>3.109</v>
      </c>
      <c r="AH1624">
        <v>3.0710000000000002</v>
      </c>
      <c r="AI1624">
        <v>3.0830000000000002</v>
      </c>
      <c r="AJ1624">
        <f t="shared" si="135"/>
        <v>3.2573289902291012E-4</v>
      </c>
      <c r="AL1624" s="1">
        <v>43287</v>
      </c>
      <c r="AM1624">
        <v>118.97</v>
      </c>
      <c r="AN1624">
        <v>119.03</v>
      </c>
      <c r="AO1624">
        <v>118.73099999999999</v>
      </c>
      <c r="AP1624">
        <v>118.86</v>
      </c>
      <c r="AQ1624">
        <v>2947058</v>
      </c>
      <c r="AR1624">
        <f t="shared" si="136"/>
        <v>-1.5959680806383681E-3</v>
      </c>
    </row>
    <row r="1625" spans="1:44" x14ac:dyDescent="0.2">
      <c r="A1625" s="1">
        <v>43286</v>
      </c>
      <c r="B1625">
        <v>137.13</v>
      </c>
      <c r="C1625">
        <v>137.71</v>
      </c>
      <c r="D1625">
        <v>136.44</v>
      </c>
      <c r="E1625">
        <v>137.71</v>
      </c>
      <c r="F1625">
        <v>255744</v>
      </c>
      <c r="G1625">
        <f t="shared" si="137"/>
        <v>9.0123094958969689E-3</v>
      </c>
      <c r="I1625" s="1">
        <v>43286</v>
      </c>
      <c r="J1625">
        <v>2724.19</v>
      </c>
      <c r="K1625">
        <v>2737.83</v>
      </c>
      <c r="L1625">
        <v>2716.02</v>
      </c>
      <c r="M1625">
        <v>2736.61</v>
      </c>
      <c r="N1625">
        <f t="shared" si="133"/>
        <v>1.7925906254149986E-3</v>
      </c>
      <c r="P1625" s="1">
        <v>43286</v>
      </c>
      <c r="Q1625">
        <v>81.42</v>
      </c>
      <c r="R1625">
        <v>81.83</v>
      </c>
      <c r="S1625">
        <v>81.239999999999995</v>
      </c>
      <c r="T1625">
        <v>81.8</v>
      </c>
      <c r="U1625">
        <v>3647</v>
      </c>
      <c r="V1625">
        <f t="shared" si="134"/>
        <v>7.0171119044687078E-3</v>
      </c>
      <c r="AE1625" s="1">
        <v>43307</v>
      </c>
      <c r="AF1625">
        <v>3.0990000000000002</v>
      </c>
      <c r="AG1625">
        <v>3.1059999999999999</v>
      </c>
      <c r="AH1625">
        <v>3.07</v>
      </c>
      <c r="AI1625">
        <v>3.1</v>
      </c>
      <c r="AJ1625">
        <f t="shared" si="135"/>
        <v>5.5682934818211283E-3</v>
      </c>
      <c r="AL1625" s="1">
        <v>43286</v>
      </c>
      <c r="AM1625">
        <v>118.92</v>
      </c>
      <c r="AN1625">
        <v>119.33</v>
      </c>
      <c r="AO1625">
        <v>118.77</v>
      </c>
      <c r="AP1625">
        <v>119.05</v>
      </c>
      <c r="AQ1625">
        <v>4951873</v>
      </c>
      <c r="AR1625">
        <f t="shared" si="136"/>
        <v>3.3712600084280782E-3</v>
      </c>
    </row>
    <row r="1626" spans="1:44" x14ac:dyDescent="0.2">
      <c r="A1626" s="1">
        <v>43284</v>
      </c>
      <c r="B1626">
        <v>136.53</v>
      </c>
      <c r="C1626">
        <v>137.18989999999999</v>
      </c>
      <c r="D1626">
        <v>136.36259999999999</v>
      </c>
      <c r="E1626">
        <v>136.47999999999999</v>
      </c>
      <c r="F1626">
        <v>138162</v>
      </c>
      <c r="G1626">
        <f t="shared" si="137"/>
        <v>2.6447252424330386E-3</v>
      </c>
      <c r="I1626" s="1">
        <v>43284</v>
      </c>
      <c r="J1626">
        <v>2733.27</v>
      </c>
      <c r="K1626">
        <v>2736.58</v>
      </c>
      <c r="L1626">
        <v>2711.16</v>
      </c>
      <c r="M1626">
        <v>2713.22</v>
      </c>
      <c r="N1626">
        <f t="shared" si="133"/>
        <v>4.5239815483799394E-3</v>
      </c>
      <c r="P1626" s="1">
        <v>43284</v>
      </c>
      <c r="Q1626">
        <v>81.84</v>
      </c>
      <c r="R1626">
        <v>81.84</v>
      </c>
      <c r="S1626">
        <v>81.2</v>
      </c>
      <c r="T1626">
        <v>81.23</v>
      </c>
      <c r="U1626">
        <v>4134</v>
      </c>
      <c r="V1626">
        <f t="shared" si="134"/>
        <v>-2.4560972614515882E-3</v>
      </c>
      <c r="AE1626" s="1">
        <v>43306</v>
      </c>
      <c r="AF1626">
        <v>3.0779999999999998</v>
      </c>
      <c r="AG1626">
        <v>3.1040000000000001</v>
      </c>
      <c r="AH1626">
        <v>3.0529999999999999</v>
      </c>
      <c r="AI1626">
        <v>3.1030000000000002</v>
      </c>
      <c r="AJ1626">
        <f t="shared" si="135"/>
        <v>-6.1848958333333747E-3</v>
      </c>
      <c r="AL1626" s="1">
        <v>43284</v>
      </c>
      <c r="AM1626">
        <v>118.41</v>
      </c>
      <c r="AN1626">
        <v>119.08</v>
      </c>
      <c r="AO1626">
        <v>118.38</v>
      </c>
      <c r="AP1626">
        <v>118.65</v>
      </c>
      <c r="AQ1626">
        <v>8900973</v>
      </c>
      <c r="AR1626">
        <f t="shared" si="136"/>
        <v>1.0131108462455405E-2</v>
      </c>
    </row>
    <row r="1627" spans="1:44" x14ac:dyDescent="0.2">
      <c r="A1627" s="1">
        <v>43283</v>
      </c>
      <c r="B1627">
        <v>135.05000000000001</v>
      </c>
      <c r="C1627">
        <v>136.12</v>
      </c>
      <c r="D1627">
        <v>134.63399999999999</v>
      </c>
      <c r="E1627">
        <v>136.12</v>
      </c>
      <c r="F1627">
        <v>622707</v>
      </c>
      <c r="G1627">
        <f t="shared" si="137"/>
        <v>2.4302231386700976E-3</v>
      </c>
      <c r="I1627" s="1">
        <v>43283</v>
      </c>
      <c r="J1627">
        <v>2704.95</v>
      </c>
      <c r="K1627">
        <v>2727.26</v>
      </c>
      <c r="L1627">
        <v>2698.95</v>
      </c>
      <c r="M1627">
        <v>2726.71</v>
      </c>
      <c r="N1627">
        <f t="shared" si="133"/>
        <v>-7.0197900685424301E-3</v>
      </c>
      <c r="P1627" s="1">
        <v>43283</v>
      </c>
      <c r="Q1627">
        <v>80.58</v>
      </c>
      <c r="R1627">
        <v>81.459999999999994</v>
      </c>
      <c r="S1627">
        <v>80.58</v>
      </c>
      <c r="T1627">
        <v>81.430000000000007</v>
      </c>
      <c r="U1627">
        <v>2811</v>
      </c>
      <c r="V1627">
        <f t="shared" si="134"/>
        <v>4.5645201085616153E-3</v>
      </c>
      <c r="AE1627" s="1">
        <v>43305</v>
      </c>
      <c r="AF1627">
        <v>3.0960000000000001</v>
      </c>
      <c r="AG1627">
        <v>3.1080000000000001</v>
      </c>
      <c r="AH1627">
        <v>3.0720000000000001</v>
      </c>
      <c r="AI1627">
        <v>3.0750000000000002</v>
      </c>
      <c r="AJ1627">
        <f t="shared" si="135"/>
        <v>1.7555481947664767E-2</v>
      </c>
      <c r="AL1627" s="1">
        <v>43283</v>
      </c>
      <c r="AM1627">
        <v>118.18</v>
      </c>
      <c r="AN1627">
        <v>118.21</v>
      </c>
      <c r="AO1627">
        <v>117.4</v>
      </c>
      <c r="AP1627">
        <v>117.46</v>
      </c>
      <c r="AQ1627">
        <v>12021960</v>
      </c>
      <c r="AR1627">
        <f t="shared" si="136"/>
        <v>-1.0029498525073847E-2</v>
      </c>
    </row>
    <row r="1628" spans="1:44" x14ac:dyDescent="0.2">
      <c r="A1628" s="1">
        <v>43280</v>
      </c>
      <c r="B1628">
        <v>136.22999999999999</v>
      </c>
      <c r="C1628">
        <v>136.93510000000001</v>
      </c>
      <c r="D1628">
        <v>135.79</v>
      </c>
      <c r="E1628">
        <v>135.79</v>
      </c>
      <c r="F1628">
        <v>183023</v>
      </c>
      <c r="G1628">
        <f t="shared" si="137"/>
        <v>-2.9448575425178872E-4</v>
      </c>
      <c r="I1628" s="1">
        <v>43280</v>
      </c>
      <c r="J1628">
        <v>2727.13</v>
      </c>
      <c r="K1628">
        <v>2743.26</v>
      </c>
      <c r="L1628">
        <v>2718.03</v>
      </c>
      <c r="M1628">
        <v>2718.37</v>
      </c>
      <c r="N1628">
        <f t="shared" si="133"/>
        <v>9.6731414306889772E-3</v>
      </c>
      <c r="P1628" s="1">
        <v>43280</v>
      </c>
      <c r="Q1628">
        <v>81.53</v>
      </c>
      <c r="R1628">
        <v>81.77</v>
      </c>
      <c r="S1628">
        <v>81.06</v>
      </c>
      <c r="T1628">
        <v>81.06</v>
      </c>
      <c r="U1628">
        <v>7473</v>
      </c>
      <c r="V1628">
        <f t="shared" si="134"/>
        <v>-9.8595020951439843E-4</v>
      </c>
      <c r="AE1628" s="1">
        <v>43304</v>
      </c>
      <c r="AF1628">
        <v>3.0270000000000001</v>
      </c>
      <c r="AG1628">
        <v>3.1040000000000001</v>
      </c>
      <c r="AH1628">
        <v>3.0190000000000001</v>
      </c>
      <c r="AI1628">
        <v>3.093</v>
      </c>
      <c r="AJ1628">
        <f t="shared" si="135"/>
        <v>2.2004062288422457E-2</v>
      </c>
      <c r="AL1628" s="1">
        <v>43280</v>
      </c>
      <c r="AM1628">
        <v>118.43</v>
      </c>
      <c r="AN1628">
        <v>118.94</v>
      </c>
      <c r="AO1628">
        <v>118.26</v>
      </c>
      <c r="AP1628">
        <v>118.65</v>
      </c>
      <c r="AQ1628">
        <v>8002828</v>
      </c>
      <c r="AR1628">
        <f t="shared" si="136"/>
        <v>3.6372864151582372E-3</v>
      </c>
    </row>
    <row r="1629" spans="1:44" x14ac:dyDescent="0.2">
      <c r="A1629" s="1">
        <v>43279</v>
      </c>
      <c r="B1629">
        <v>135.38</v>
      </c>
      <c r="C1629">
        <v>136.09</v>
      </c>
      <c r="D1629">
        <v>134.70009999999999</v>
      </c>
      <c r="E1629">
        <v>135.83000000000001</v>
      </c>
      <c r="F1629">
        <v>507612</v>
      </c>
      <c r="G1629">
        <f t="shared" si="137"/>
        <v>3.1757754800591344E-3</v>
      </c>
      <c r="I1629" s="1">
        <v>43279</v>
      </c>
      <c r="J1629">
        <v>2698.69</v>
      </c>
      <c r="K1629">
        <v>2724.34</v>
      </c>
      <c r="L1629">
        <v>2691.99</v>
      </c>
      <c r="M1629">
        <v>2716.31</v>
      </c>
      <c r="N1629">
        <f t="shared" si="133"/>
        <v>-2.7376656861947289E-3</v>
      </c>
      <c r="P1629" s="1">
        <v>43279</v>
      </c>
      <c r="Q1629">
        <v>80.489999999999995</v>
      </c>
      <c r="R1629">
        <v>81.14</v>
      </c>
      <c r="S1629">
        <v>80</v>
      </c>
      <c r="T1629">
        <v>81.14</v>
      </c>
      <c r="U1629">
        <v>6285</v>
      </c>
      <c r="V1629">
        <f t="shared" si="134"/>
        <v>4.9541738915036626E-3</v>
      </c>
      <c r="AE1629" s="1">
        <v>43301</v>
      </c>
      <c r="AF1629">
        <v>2.9649999999999999</v>
      </c>
      <c r="AG1629">
        <v>3.032</v>
      </c>
      <c r="AH1629">
        <v>2.9540000000000002</v>
      </c>
      <c r="AI1629">
        <v>3.0270000000000001</v>
      </c>
      <c r="AJ1629">
        <f t="shared" si="135"/>
        <v>3.3863867253651676E-4</v>
      </c>
      <c r="AL1629" s="1">
        <v>43279</v>
      </c>
      <c r="AM1629">
        <v>118.59</v>
      </c>
      <c r="AN1629">
        <v>118.67</v>
      </c>
      <c r="AO1629">
        <v>118.01</v>
      </c>
      <c r="AP1629">
        <v>118.22</v>
      </c>
      <c r="AQ1629">
        <v>7760936</v>
      </c>
      <c r="AR1629">
        <f t="shared" si="136"/>
        <v>-3.035925113847187E-3</v>
      </c>
    </row>
    <row r="1630" spans="1:44" x14ac:dyDescent="0.2">
      <c r="A1630" s="1">
        <v>43278</v>
      </c>
      <c r="B1630">
        <v>137.28</v>
      </c>
      <c r="C1630">
        <v>137.71</v>
      </c>
      <c r="D1630">
        <v>135.4</v>
      </c>
      <c r="E1630">
        <v>135.4</v>
      </c>
      <c r="F1630">
        <v>221514</v>
      </c>
      <c r="G1630">
        <f t="shared" si="137"/>
        <v>-1.2039401678219668E-2</v>
      </c>
      <c r="I1630" s="1">
        <v>43278</v>
      </c>
      <c r="J1630">
        <v>2728.45</v>
      </c>
      <c r="K1630">
        <v>2746.09</v>
      </c>
      <c r="L1630">
        <v>2699.38</v>
      </c>
      <c r="M1630">
        <v>2699.63</v>
      </c>
      <c r="N1630">
        <f t="shared" si="133"/>
        <v>-5.9728973339224483E-3</v>
      </c>
      <c r="P1630" s="1">
        <v>43278</v>
      </c>
      <c r="Q1630">
        <v>81.84</v>
      </c>
      <c r="R1630">
        <v>82.41</v>
      </c>
      <c r="S1630">
        <v>80.739999999999995</v>
      </c>
      <c r="T1630">
        <v>80.739999999999995</v>
      </c>
      <c r="U1630">
        <v>2336</v>
      </c>
      <c r="V1630">
        <f t="shared" si="134"/>
        <v>-1.4524594165751395E-2</v>
      </c>
      <c r="AE1630" s="1">
        <v>43300</v>
      </c>
      <c r="AF1630">
        <v>2.9940000000000002</v>
      </c>
      <c r="AG1630">
        <v>3.0070000000000001</v>
      </c>
      <c r="AH1630">
        <v>2.9529999999999998</v>
      </c>
      <c r="AI1630">
        <v>2.9590000000000001</v>
      </c>
      <c r="AJ1630">
        <f t="shared" si="135"/>
        <v>-3.3852403520661268E-4</v>
      </c>
      <c r="AL1630" s="1">
        <v>43278</v>
      </c>
      <c r="AM1630">
        <v>118.96</v>
      </c>
      <c r="AN1630">
        <v>119.05</v>
      </c>
      <c r="AO1630">
        <v>118.48</v>
      </c>
      <c r="AP1630">
        <v>118.58</v>
      </c>
      <c r="AQ1630">
        <v>6480501</v>
      </c>
      <c r="AR1630">
        <f t="shared" si="136"/>
        <v>-5.7018279389569578E-3</v>
      </c>
    </row>
    <row r="1631" spans="1:44" x14ac:dyDescent="0.2">
      <c r="A1631" s="1">
        <v>43277</v>
      </c>
      <c r="B1631">
        <v>136.83000000000001</v>
      </c>
      <c r="C1631">
        <v>137.41040000000001</v>
      </c>
      <c r="D1631">
        <v>136.27000000000001</v>
      </c>
      <c r="E1631">
        <v>137.05000000000001</v>
      </c>
      <c r="F1631">
        <v>214095</v>
      </c>
      <c r="G1631">
        <f t="shared" si="137"/>
        <v>2.3403788488263119E-3</v>
      </c>
      <c r="I1631" s="1">
        <v>43277</v>
      </c>
      <c r="J1631">
        <v>2722.12</v>
      </c>
      <c r="K1631">
        <v>2732.91</v>
      </c>
      <c r="L1631">
        <v>2715.6</v>
      </c>
      <c r="M1631">
        <v>2723.06</v>
      </c>
      <c r="N1631">
        <f t="shared" si="133"/>
        <v>6.2734606306068677E-3</v>
      </c>
      <c r="P1631" s="1">
        <v>43277</v>
      </c>
      <c r="Q1631">
        <v>81.63</v>
      </c>
      <c r="R1631">
        <v>82.04</v>
      </c>
      <c r="S1631">
        <v>81.48</v>
      </c>
      <c r="T1631">
        <v>81.93</v>
      </c>
      <c r="U1631">
        <v>4684</v>
      </c>
      <c r="V1631">
        <f t="shared" si="134"/>
        <v>1.0483473112974945E-2</v>
      </c>
      <c r="AE1631" s="1">
        <v>43299</v>
      </c>
      <c r="AF1631">
        <v>2.968</v>
      </c>
      <c r="AG1631">
        <v>2.9990000000000001</v>
      </c>
      <c r="AH1631">
        <v>2.9540000000000002</v>
      </c>
      <c r="AI1631">
        <v>2.9870000000000001</v>
      </c>
      <c r="AJ1631">
        <f t="shared" si="135"/>
        <v>1.3559322033898317E-3</v>
      </c>
      <c r="AL1631" s="1">
        <v>43277</v>
      </c>
      <c r="AM1631">
        <v>119.28</v>
      </c>
      <c r="AN1631">
        <v>119.59</v>
      </c>
      <c r="AO1631">
        <v>119.09</v>
      </c>
      <c r="AP1631">
        <v>119.26</v>
      </c>
      <c r="AQ1631">
        <v>8675447</v>
      </c>
      <c r="AR1631">
        <f t="shared" si="136"/>
        <v>-5.2548169155058428E-3</v>
      </c>
    </row>
    <row r="1632" spans="1:44" x14ac:dyDescent="0.2">
      <c r="A1632" s="1">
        <v>43276</v>
      </c>
      <c r="B1632">
        <v>137.93</v>
      </c>
      <c r="C1632">
        <v>138.06</v>
      </c>
      <c r="D1632">
        <v>136.04470000000001</v>
      </c>
      <c r="E1632">
        <v>136.72999999999999</v>
      </c>
      <c r="F1632">
        <v>238014</v>
      </c>
      <c r="G1632">
        <f t="shared" si="137"/>
        <v>-1.2280575019865759E-2</v>
      </c>
      <c r="I1632" s="1">
        <v>43276</v>
      </c>
      <c r="J1632">
        <v>2742.94</v>
      </c>
      <c r="K1632">
        <v>2742.94</v>
      </c>
      <c r="L1632">
        <v>2698.67</v>
      </c>
      <c r="M1632">
        <v>2717.07</v>
      </c>
      <c r="N1632">
        <f t="shared" si="133"/>
        <v>-1.9620878561983145E-2</v>
      </c>
      <c r="P1632" s="1">
        <v>43276</v>
      </c>
      <c r="Q1632">
        <v>83</v>
      </c>
      <c r="R1632">
        <v>83</v>
      </c>
      <c r="S1632">
        <v>81.05</v>
      </c>
      <c r="T1632">
        <v>81.08</v>
      </c>
      <c r="U1632">
        <v>6020</v>
      </c>
      <c r="V1632">
        <f t="shared" si="134"/>
        <v>-2.8865732423044636E-2</v>
      </c>
      <c r="AE1632" s="1">
        <v>43298</v>
      </c>
      <c r="AF1632">
        <v>2.9609999999999999</v>
      </c>
      <c r="AG1632">
        <v>2.9740000000000002</v>
      </c>
      <c r="AH1632">
        <v>2.95</v>
      </c>
      <c r="AI1632">
        <v>2.9689999999999999</v>
      </c>
      <c r="AJ1632">
        <f t="shared" si="135"/>
        <v>6.8259385665529063E-3</v>
      </c>
      <c r="AL1632" s="1">
        <v>43276</v>
      </c>
      <c r="AM1632">
        <v>120</v>
      </c>
      <c r="AN1632">
        <v>120.23</v>
      </c>
      <c r="AO1632">
        <v>119.82989999999999</v>
      </c>
      <c r="AP1632">
        <v>119.89</v>
      </c>
      <c r="AQ1632">
        <v>9300195</v>
      </c>
      <c r="AR1632">
        <f t="shared" si="136"/>
        <v>-3.7394050191125378E-3</v>
      </c>
    </row>
    <row r="1633" spans="1:44" x14ac:dyDescent="0.2">
      <c r="A1633" s="1">
        <v>43273</v>
      </c>
      <c r="B1633">
        <v>138.78</v>
      </c>
      <c r="C1633">
        <v>139.18969999999999</v>
      </c>
      <c r="D1633">
        <v>138.11879999999999</v>
      </c>
      <c r="E1633">
        <v>138.43</v>
      </c>
      <c r="F1633">
        <v>173781</v>
      </c>
      <c r="G1633">
        <f t="shared" si="137"/>
        <v>-2.1624738701072799E-3</v>
      </c>
      <c r="I1633" s="1">
        <v>43273</v>
      </c>
      <c r="J1633">
        <v>2760.79</v>
      </c>
      <c r="K1633">
        <v>2764.17</v>
      </c>
      <c r="L1633">
        <v>2752.68</v>
      </c>
      <c r="M1633">
        <v>2754.88</v>
      </c>
      <c r="N1633">
        <f t="shared" si="133"/>
        <v>3.0207076982498712E-3</v>
      </c>
      <c r="P1633" s="1">
        <v>43273</v>
      </c>
      <c r="Q1633">
        <v>83.58</v>
      </c>
      <c r="R1633">
        <v>83.58</v>
      </c>
      <c r="S1633">
        <v>83.46</v>
      </c>
      <c r="T1633">
        <v>83.49</v>
      </c>
      <c r="U1633">
        <v>2655</v>
      </c>
      <c r="V1633">
        <f t="shared" si="134"/>
        <v>-1.0768126346016201E-3</v>
      </c>
      <c r="AE1633" s="1">
        <v>43297</v>
      </c>
      <c r="AF1633">
        <v>2.9319999999999999</v>
      </c>
      <c r="AG1633">
        <v>2.984</v>
      </c>
      <c r="AH1633">
        <v>2.93</v>
      </c>
      <c r="AI1633">
        <v>2.9620000000000002</v>
      </c>
      <c r="AJ1633">
        <f t="shared" si="135"/>
        <v>1.3670539986329472E-3</v>
      </c>
      <c r="AL1633" s="1">
        <v>43273</v>
      </c>
      <c r="AM1633">
        <v>120.21</v>
      </c>
      <c r="AN1633">
        <v>120.4</v>
      </c>
      <c r="AO1633">
        <v>120.1</v>
      </c>
      <c r="AP1633">
        <v>120.34</v>
      </c>
      <c r="AQ1633">
        <v>4518408</v>
      </c>
      <c r="AR1633">
        <f t="shared" si="136"/>
        <v>2.4156601416077156E-3</v>
      </c>
    </row>
    <row r="1634" spans="1:44" x14ac:dyDescent="0.2">
      <c r="A1634" s="1">
        <v>43272</v>
      </c>
      <c r="B1634">
        <v>139.63999999999999</v>
      </c>
      <c r="C1634">
        <v>139.63999999999999</v>
      </c>
      <c r="D1634">
        <v>138.38</v>
      </c>
      <c r="E1634">
        <v>138.72999999999999</v>
      </c>
      <c r="F1634">
        <v>461315</v>
      </c>
      <c r="G1634">
        <f t="shared" si="137"/>
        <v>-7.4407955927596791E-3</v>
      </c>
      <c r="I1634" s="1">
        <v>43272</v>
      </c>
      <c r="J1634">
        <v>2769.28</v>
      </c>
      <c r="K1634">
        <v>2769.28</v>
      </c>
      <c r="L1634">
        <v>2744.39</v>
      </c>
      <c r="M1634">
        <v>2749.76</v>
      </c>
      <c r="N1634">
        <f t="shared" si="133"/>
        <v>-7.0624586184065263E-3</v>
      </c>
      <c r="P1634" s="1">
        <v>43272</v>
      </c>
      <c r="Q1634">
        <v>84.67</v>
      </c>
      <c r="R1634">
        <v>84.67</v>
      </c>
      <c r="S1634">
        <v>83.58</v>
      </c>
      <c r="T1634">
        <v>83.58</v>
      </c>
      <c r="U1634">
        <v>7810</v>
      </c>
      <c r="V1634">
        <f t="shared" si="134"/>
        <v>-1.1706278822277344E-2</v>
      </c>
      <c r="AE1634" s="1">
        <v>43294</v>
      </c>
      <c r="AF1634">
        <v>2.9489999999999998</v>
      </c>
      <c r="AG1634">
        <v>2.956</v>
      </c>
      <c r="AH1634">
        <v>2.9260000000000002</v>
      </c>
      <c r="AI1634">
        <v>2.9289999999999998</v>
      </c>
      <c r="AJ1634">
        <f t="shared" si="135"/>
        <v>-4.4232732221843821E-3</v>
      </c>
      <c r="AL1634" s="1">
        <v>43272</v>
      </c>
      <c r="AM1634">
        <v>119.92</v>
      </c>
      <c r="AN1634">
        <v>120.32</v>
      </c>
      <c r="AO1634">
        <v>119.821</v>
      </c>
      <c r="AP1634">
        <v>120.05</v>
      </c>
      <c r="AQ1634">
        <v>5681906</v>
      </c>
      <c r="AR1634">
        <f t="shared" si="136"/>
        <v>-1.7462165308498915E-3</v>
      </c>
    </row>
    <row r="1635" spans="1:44" x14ac:dyDescent="0.2">
      <c r="A1635" s="1">
        <v>43271</v>
      </c>
      <c r="B1635">
        <v>139.4</v>
      </c>
      <c r="C1635">
        <v>139.88</v>
      </c>
      <c r="D1635">
        <v>138.91999999999999</v>
      </c>
      <c r="E1635">
        <v>139.77000000000001</v>
      </c>
      <c r="F1635">
        <v>260922</v>
      </c>
      <c r="G1635">
        <f t="shared" si="137"/>
        <v>5.6842711181466438E-3</v>
      </c>
      <c r="I1635" s="1">
        <v>43271</v>
      </c>
      <c r="J1635">
        <v>2769.73</v>
      </c>
      <c r="K1635">
        <v>2774.86</v>
      </c>
      <c r="L1635">
        <v>2763.91</v>
      </c>
      <c r="M1635">
        <v>2767.32</v>
      </c>
      <c r="N1635">
        <f t="shared" si="133"/>
        <v>7.5532500483013569E-3</v>
      </c>
      <c r="P1635" s="1">
        <v>43271</v>
      </c>
      <c r="Q1635">
        <v>84.44</v>
      </c>
      <c r="R1635">
        <v>84.71</v>
      </c>
      <c r="S1635">
        <v>84.44</v>
      </c>
      <c r="T1635">
        <v>84.57</v>
      </c>
      <c r="U1635">
        <v>5112</v>
      </c>
      <c r="V1635">
        <f t="shared" si="134"/>
        <v>7.2653644592663115E-3</v>
      </c>
      <c r="AE1635" s="1">
        <v>43293</v>
      </c>
      <c r="AF1635">
        <v>2.9489999999999998</v>
      </c>
      <c r="AG1635">
        <v>2.9670000000000001</v>
      </c>
      <c r="AH1635">
        <v>2.9390000000000001</v>
      </c>
      <c r="AI1635">
        <v>2.9430000000000001</v>
      </c>
      <c r="AJ1635">
        <f t="shared" si="135"/>
        <v>3.414134516900045E-3</v>
      </c>
      <c r="AL1635" s="1">
        <v>43271</v>
      </c>
      <c r="AM1635">
        <v>120.79</v>
      </c>
      <c r="AN1635">
        <v>120.81</v>
      </c>
      <c r="AO1635">
        <v>120.16</v>
      </c>
      <c r="AP1635">
        <v>120.26</v>
      </c>
      <c r="AQ1635">
        <v>4548491</v>
      </c>
      <c r="AR1635">
        <f t="shared" si="136"/>
        <v>-4.4701986754966229E-3</v>
      </c>
    </row>
    <row r="1636" spans="1:44" x14ac:dyDescent="0.2">
      <c r="A1636" s="1">
        <v>43270</v>
      </c>
      <c r="B1636">
        <v>138.16999999999999</v>
      </c>
      <c r="C1636">
        <v>138.9838</v>
      </c>
      <c r="D1636">
        <v>137.53980000000001</v>
      </c>
      <c r="E1636">
        <v>138.97999999999999</v>
      </c>
      <c r="F1636">
        <v>198443</v>
      </c>
      <c r="G1636">
        <f t="shared" si="137"/>
        <v>-8.6268871315603565E-4</v>
      </c>
      <c r="I1636" s="1">
        <v>43270</v>
      </c>
      <c r="J1636">
        <v>2752.01</v>
      </c>
      <c r="K1636">
        <v>2765.05</v>
      </c>
      <c r="L1636">
        <v>2743.19</v>
      </c>
      <c r="M1636">
        <v>2762.59</v>
      </c>
      <c r="N1636">
        <f t="shared" si="133"/>
        <v>-5.0523734911791423E-3</v>
      </c>
      <c r="P1636" s="1">
        <v>43270</v>
      </c>
      <c r="Q1636">
        <v>83.71</v>
      </c>
      <c r="R1636">
        <v>83.98</v>
      </c>
      <c r="S1636">
        <v>83.09</v>
      </c>
      <c r="T1636">
        <v>83.96</v>
      </c>
      <c r="U1636">
        <v>7557</v>
      </c>
      <c r="V1636">
        <f t="shared" si="134"/>
        <v>-4.5055726820015371E-3</v>
      </c>
      <c r="AE1636" s="1">
        <v>43292</v>
      </c>
      <c r="AF1636">
        <v>2.9369999999999998</v>
      </c>
      <c r="AG1636">
        <v>2.9620000000000002</v>
      </c>
      <c r="AH1636">
        <v>2.9289999999999998</v>
      </c>
      <c r="AI1636">
        <v>2.9510000000000001</v>
      </c>
      <c r="AJ1636">
        <f t="shared" si="135"/>
        <v>-8.4631008801626106E-3</v>
      </c>
      <c r="AL1636" s="1">
        <v>43270</v>
      </c>
      <c r="AM1636">
        <v>120.81</v>
      </c>
      <c r="AN1636">
        <v>121.03</v>
      </c>
      <c r="AO1636">
        <v>120.581</v>
      </c>
      <c r="AP1636">
        <v>120.8</v>
      </c>
      <c r="AQ1636">
        <v>4925832</v>
      </c>
      <c r="AR1636">
        <f t="shared" si="136"/>
        <v>-2.5596565106102078E-3</v>
      </c>
    </row>
    <row r="1637" spans="1:44" x14ac:dyDescent="0.2">
      <c r="A1637" s="1">
        <v>43269</v>
      </c>
      <c r="B1637">
        <v>138.02000000000001</v>
      </c>
      <c r="C1637">
        <v>139.13</v>
      </c>
      <c r="D1637">
        <v>137.86349999999999</v>
      </c>
      <c r="E1637">
        <v>139.1</v>
      </c>
      <c r="F1637">
        <v>181843</v>
      </c>
      <c r="G1637">
        <f t="shared" si="137"/>
        <v>3.4627037945461677E-3</v>
      </c>
      <c r="I1637" s="1">
        <v>43269</v>
      </c>
      <c r="J1637">
        <v>2765.79</v>
      </c>
      <c r="K1637">
        <v>2774.99</v>
      </c>
      <c r="L1637">
        <v>2757.12</v>
      </c>
      <c r="M1637">
        <v>2773.75</v>
      </c>
      <c r="N1637">
        <f t="shared" si="133"/>
        <v>-1.6692435538594023E-3</v>
      </c>
      <c r="P1637" s="1">
        <v>43269</v>
      </c>
      <c r="Q1637">
        <v>83.61</v>
      </c>
      <c r="R1637">
        <v>84.34</v>
      </c>
      <c r="S1637">
        <v>83.61</v>
      </c>
      <c r="T1637">
        <v>84.34</v>
      </c>
      <c r="U1637">
        <v>4589</v>
      </c>
      <c r="V1637">
        <f t="shared" si="134"/>
        <v>3.9281037971669831E-3</v>
      </c>
      <c r="AE1637" s="1">
        <v>43291</v>
      </c>
      <c r="AF1637">
        <v>2.9649999999999999</v>
      </c>
      <c r="AG1637">
        <v>2.9740000000000002</v>
      </c>
      <c r="AH1637">
        <v>2.9540000000000002</v>
      </c>
      <c r="AI1637">
        <v>2.9540000000000002</v>
      </c>
      <c r="AJ1637">
        <f t="shared" si="135"/>
        <v>6.4735945485520025E-3</v>
      </c>
      <c r="AL1637" s="1">
        <v>43269</v>
      </c>
      <c r="AM1637">
        <v>121.35</v>
      </c>
      <c r="AN1637">
        <v>121.44</v>
      </c>
      <c r="AO1637">
        <v>120.99</v>
      </c>
      <c r="AP1637">
        <v>121.11</v>
      </c>
      <c r="AQ1637">
        <v>3845950</v>
      </c>
      <c r="AR1637">
        <f t="shared" si="136"/>
        <v>-1.8955002472391955E-3</v>
      </c>
    </row>
    <row r="1638" spans="1:44" x14ac:dyDescent="0.2">
      <c r="A1638" s="1">
        <v>43266</v>
      </c>
      <c r="B1638">
        <v>138.26</v>
      </c>
      <c r="C1638">
        <v>138.80000000000001</v>
      </c>
      <c r="D1638">
        <v>137.59</v>
      </c>
      <c r="E1638">
        <v>138.62</v>
      </c>
      <c r="F1638">
        <v>160245</v>
      </c>
      <c r="G1638">
        <f t="shared" si="137"/>
        <v>-1.1529038766392606E-3</v>
      </c>
      <c r="I1638" s="1">
        <v>43266</v>
      </c>
      <c r="J1638">
        <v>2777.78</v>
      </c>
      <c r="K1638">
        <v>2782.81</v>
      </c>
      <c r="L1638">
        <v>2761.73</v>
      </c>
      <c r="M1638">
        <v>2779.66</v>
      </c>
      <c r="N1638">
        <f t="shared" si="133"/>
        <v>-5.3268119804647414E-3</v>
      </c>
      <c r="P1638" s="1">
        <v>43266</v>
      </c>
      <c r="Q1638">
        <v>83.97</v>
      </c>
      <c r="R1638">
        <v>84.04</v>
      </c>
      <c r="S1638">
        <v>83.72</v>
      </c>
      <c r="T1638">
        <v>84.01</v>
      </c>
      <c r="U1638">
        <v>12595</v>
      </c>
      <c r="V1638">
        <f t="shared" si="134"/>
        <v>-3.3218649899157803E-3</v>
      </c>
      <c r="AE1638" s="1">
        <v>43290</v>
      </c>
      <c r="AF1638">
        <v>2.9350000000000001</v>
      </c>
      <c r="AG1638">
        <v>2.968</v>
      </c>
      <c r="AH1638">
        <v>2.9350000000000001</v>
      </c>
      <c r="AI1638">
        <v>2.9630000000000001</v>
      </c>
      <c r="AJ1638">
        <f t="shared" si="135"/>
        <v>4.4490075290896302E-3</v>
      </c>
      <c r="AL1638" s="1">
        <v>43266</v>
      </c>
      <c r="AM1638">
        <v>122.18</v>
      </c>
      <c r="AN1638">
        <v>122.2</v>
      </c>
      <c r="AO1638">
        <v>120.83</v>
      </c>
      <c r="AP1638">
        <v>121.34</v>
      </c>
      <c r="AQ1638">
        <v>14536990</v>
      </c>
      <c r="AR1638">
        <f t="shared" si="136"/>
        <v>-1.6534284324849994E-2</v>
      </c>
    </row>
    <row r="1639" spans="1:44" x14ac:dyDescent="0.2">
      <c r="A1639" s="1">
        <v>43265</v>
      </c>
      <c r="B1639">
        <v>138.96</v>
      </c>
      <c r="C1639">
        <v>138.999</v>
      </c>
      <c r="D1639">
        <v>138.1</v>
      </c>
      <c r="E1639">
        <v>138.78</v>
      </c>
      <c r="F1639">
        <v>117662</v>
      </c>
      <c r="G1639">
        <f t="shared" si="137"/>
        <v>1.6600505232767214E-3</v>
      </c>
      <c r="I1639" s="1">
        <v>43265</v>
      </c>
      <c r="J1639">
        <v>2783.21</v>
      </c>
      <c r="K1639">
        <v>2789.06</v>
      </c>
      <c r="L1639">
        <v>2776.52</v>
      </c>
      <c r="M1639">
        <v>2782.49</v>
      </c>
      <c r="N1639">
        <f t="shared" si="133"/>
        <v>6.7395887769624663E-4</v>
      </c>
      <c r="P1639" s="1">
        <v>43265</v>
      </c>
      <c r="Q1639">
        <v>84.53</v>
      </c>
      <c r="R1639">
        <v>84.53</v>
      </c>
      <c r="S1639">
        <v>84.15</v>
      </c>
      <c r="T1639">
        <v>84.29</v>
      </c>
      <c r="U1639">
        <v>11534</v>
      </c>
      <c r="V1639">
        <f t="shared" si="134"/>
        <v>2.2592152199763611E-3</v>
      </c>
      <c r="AE1639" s="1">
        <v>43287</v>
      </c>
      <c r="AF1639">
        <v>2.9470000000000001</v>
      </c>
      <c r="AG1639">
        <v>2.9580000000000002</v>
      </c>
      <c r="AH1639">
        <v>2.9220000000000002</v>
      </c>
      <c r="AI1639">
        <v>2.9289999999999998</v>
      </c>
      <c r="AJ1639">
        <f t="shared" si="135"/>
        <v>-5.7842803674718968E-3</v>
      </c>
      <c r="AL1639" s="1">
        <v>43265</v>
      </c>
      <c r="AM1639">
        <v>123.63</v>
      </c>
      <c r="AN1639">
        <v>123.86</v>
      </c>
      <c r="AO1639">
        <v>123.32</v>
      </c>
      <c r="AP1639">
        <v>123.38</v>
      </c>
      <c r="AQ1639">
        <v>8015447</v>
      </c>
      <c r="AR1639">
        <f t="shared" si="136"/>
        <v>1.5423329815731613E-3</v>
      </c>
    </row>
    <row r="1640" spans="1:44" x14ac:dyDescent="0.2">
      <c r="A1640" s="1">
        <v>43264</v>
      </c>
      <c r="B1640">
        <v>139.6</v>
      </c>
      <c r="C1640">
        <v>139.6</v>
      </c>
      <c r="D1640">
        <v>138.54</v>
      </c>
      <c r="E1640">
        <v>138.55000000000001</v>
      </c>
      <c r="F1640">
        <v>148777</v>
      </c>
      <c r="G1640">
        <f t="shared" si="137"/>
        <v>-6.8812271521753255E-3</v>
      </c>
      <c r="I1640" s="1">
        <v>43264</v>
      </c>
      <c r="J1640">
        <v>2787.94</v>
      </c>
      <c r="K1640">
        <v>2791.47</v>
      </c>
      <c r="L1640">
        <v>2774.65</v>
      </c>
      <c r="M1640">
        <v>2775.63</v>
      </c>
      <c r="N1640">
        <f t="shared" si="133"/>
        <v>-1.4862637560368612E-3</v>
      </c>
      <c r="P1640" s="1">
        <v>43264</v>
      </c>
      <c r="Q1640">
        <v>84.4</v>
      </c>
      <c r="R1640">
        <v>84.48</v>
      </c>
      <c r="S1640">
        <v>84.1</v>
      </c>
      <c r="T1640">
        <v>84.1</v>
      </c>
      <c r="U1640">
        <v>6337</v>
      </c>
      <c r="V1640">
        <f t="shared" si="134"/>
        <v>-5.9417706476543508E-4</v>
      </c>
      <c r="AE1640" s="1">
        <v>43286</v>
      </c>
      <c r="AF1640">
        <v>2.968</v>
      </c>
      <c r="AG1640">
        <v>2.988</v>
      </c>
      <c r="AH1640">
        <v>2.9390000000000001</v>
      </c>
      <c r="AI1640">
        <v>2.9470000000000001</v>
      </c>
      <c r="AJ1640">
        <f t="shared" si="135"/>
        <v>-6.0872505918159606E-3</v>
      </c>
      <c r="AL1640" s="1">
        <v>43264</v>
      </c>
      <c r="AM1640">
        <v>122.84</v>
      </c>
      <c r="AN1640">
        <v>123.34</v>
      </c>
      <c r="AO1640">
        <v>122.47</v>
      </c>
      <c r="AP1640">
        <v>123.19</v>
      </c>
      <c r="AQ1640">
        <v>5867744</v>
      </c>
      <c r="AR1640">
        <f t="shared" si="136"/>
        <v>3.0125386744830206E-3</v>
      </c>
    </row>
    <row r="1641" spans="1:44" x14ac:dyDescent="0.2">
      <c r="A1641" s="1">
        <v>43263</v>
      </c>
      <c r="B1641">
        <v>139.68</v>
      </c>
      <c r="C1641">
        <v>139.94</v>
      </c>
      <c r="D1641">
        <v>139.09379999999999</v>
      </c>
      <c r="E1641">
        <v>139.51</v>
      </c>
      <c r="F1641">
        <v>154369</v>
      </c>
      <c r="G1641">
        <f t="shared" si="137"/>
        <v>-2.1499211695571977E-4</v>
      </c>
      <c r="I1641" s="1">
        <v>43263</v>
      </c>
      <c r="J1641">
        <v>2785.6</v>
      </c>
      <c r="K1641">
        <v>2789.8</v>
      </c>
      <c r="L1641">
        <v>2778.78</v>
      </c>
      <c r="M1641">
        <v>2786.85</v>
      </c>
      <c r="N1641">
        <f t="shared" si="133"/>
        <v>-4.9996942632999871E-4</v>
      </c>
      <c r="P1641" s="1">
        <v>43263</v>
      </c>
      <c r="Q1641">
        <v>83.94</v>
      </c>
      <c r="R1641">
        <v>84.43</v>
      </c>
      <c r="S1641">
        <v>83.92</v>
      </c>
      <c r="T1641">
        <v>84.15</v>
      </c>
      <c r="U1641">
        <v>8125</v>
      </c>
      <c r="V1641">
        <f t="shared" si="134"/>
        <v>4.4163284793507342E-3</v>
      </c>
      <c r="AE1641" s="1">
        <v>43284</v>
      </c>
      <c r="AF1641">
        <v>2.9910000000000001</v>
      </c>
      <c r="AG1641">
        <v>3.0059999999999998</v>
      </c>
      <c r="AH1641">
        <v>2.9569999999999999</v>
      </c>
      <c r="AI1641">
        <v>2.9590000000000001</v>
      </c>
      <c r="AJ1641">
        <f t="shared" si="135"/>
        <v>-2.0249746878164788E-3</v>
      </c>
      <c r="AL1641" s="1">
        <v>43263</v>
      </c>
      <c r="AM1641">
        <v>122.95</v>
      </c>
      <c r="AN1641">
        <v>123.18</v>
      </c>
      <c r="AO1641">
        <v>122.64</v>
      </c>
      <c r="AP1641">
        <v>122.82</v>
      </c>
      <c r="AQ1641">
        <v>7279620</v>
      </c>
      <c r="AR1641">
        <f t="shared" si="136"/>
        <v>-3.3271119045687803E-3</v>
      </c>
    </row>
    <row r="1642" spans="1:44" x14ac:dyDescent="0.2">
      <c r="A1642" s="1">
        <v>43262</v>
      </c>
      <c r="B1642">
        <v>139.47999999999999</v>
      </c>
      <c r="C1642">
        <v>139.88</v>
      </c>
      <c r="D1642">
        <v>139.32</v>
      </c>
      <c r="E1642">
        <v>139.54</v>
      </c>
      <c r="F1642">
        <v>249532</v>
      </c>
      <c r="G1642">
        <f t="shared" si="137"/>
        <v>5.7364118743714388E-4</v>
      </c>
      <c r="I1642" s="1">
        <v>43262</v>
      </c>
      <c r="J1642">
        <v>2780.18</v>
      </c>
      <c r="K1642">
        <v>2790.21</v>
      </c>
      <c r="L1642">
        <v>2780.17</v>
      </c>
      <c r="M1642">
        <v>2782</v>
      </c>
      <c r="N1642">
        <f t="shared" si="133"/>
        <v>5.9994427538093299E-3</v>
      </c>
      <c r="P1642" s="1">
        <v>43262</v>
      </c>
      <c r="Q1642">
        <v>83.92</v>
      </c>
      <c r="R1642">
        <v>83.98</v>
      </c>
      <c r="S1642">
        <v>83.77</v>
      </c>
      <c r="T1642">
        <v>83.78</v>
      </c>
      <c r="U1642">
        <v>6333</v>
      </c>
      <c r="V1642">
        <f t="shared" si="134"/>
        <v>8.3622028431498501E-4</v>
      </c>
      <c r="AE1642" s="1">
        <v>43283</v>
      </c>
      <c r="AF1642">
        <v>2.9910000000000001</v>
      </c>
      <c r="AG1642">
        <v>2.996</v>
      </c>
      <c r="AH1642">
        <v>2.9630000000000001</v>
      </c>
      <c r="AI1642">
        <v>2.9929999999999999</v>
      </c>
      <c r="AJ1642">
        <f t="shared" si="135"/>
        <v>3.0467163168584619E-3</v>
      </c>
      <c r="AL1642" s="1">
        <v>43262</v>
      </c>
      <c r="AM1642">
        <v>123.1</v>
      </c>
      <c r="AN1642">
        <v>123.42</v>
      </c>
      <c r="AO1642">
        <v>123.0175</v>
      </c>
      <c r="AP1642">
        <v>123.23</v>
      </c>
      <c r="AQ1642">
        <v>3201179</v>
      </c>
      <c r="AR1642">
        <f t="shared" si="136"/>
        <v>1.7884724819120304E-3</v>
      </c>
    </row>
    <row r="1643" spans="1:44" x14ac:dyDescent="0.2">
      <c r="A1643" s="1">
        <v>43259</v>
      </c>
      <c r="B1643">
        <v>138.91999999999999</v>
      </c>
      <c r="C1643">
        <v>139.46</v>
      </c>
      <c r="D1643">
        <v>138.58000000000001</v>
      </c>
      <c r="E1643">
        <v>139.46</v>
      </c>
      <c r="F1643">
        <v>184514</v>
      </c>
      <c r="G1643">
        <f t="shared" si="137"/>
        <v>3.8148707982437278E-3</v>
      </c>
      <c r="I1643" s="1">
        <v>43259</v>
      </c>
      <c r="J1643">
        <v>2765.84</v>
      </c>
      <c r="K1643">
        <v>2779.39</v>
      </c>
      <c r="L1643">
        <v>2763.59</v>
      </c>
      <c r="M1643">
        <v>2779.03</v>
      </c>
      <c r="N1643">
        <f t="shared" si="133"/>
        <v>1.2426815836764141E-3</v>
      </c>
      <c r="P1643" s="1">
        <v>43259</v>
      </c>
      <c r="Q1643">
        <v>83.2</v>
      </c>
      <c r="R1643">
        <v>83.76</v>
      </c>
      <c r="S1643">
        <v>83.2</v>
      </c>
      <c r="T1643">
        <v>83.71</v>
      </c>
      <c r="U1643">
        <v>6333</v>
      </c>
      <c r="V1643">
        <f t="shared" si="134"/>
        <v>3.8373905744093196E-3</v>
      </c>
      <c r="AE1643" s="1">
        <v>43280</v>
      </c>
      <c r="AF1643">
        <v>2.97</v>
      </c>
      <c r="AG1643">
        <v>2.996</v>
      </c>
      <c r="AH1643">
        <v>2.9540000000000002</v>
      </c>
      <c r="AI1643">
        <v>2.992</v>
      </c>
      <c r="AJ1643">
        <f t="shared" si="135"/>
        <v>-3.0374620317245686E-3</v>
      </c>
      <c r="AL1643" s="1">
        <v>43259</v>
      </c>
      <c r="AM1643">
        <v>123.08</v>
      </c>
      <c r="AN1643">
        <v>123.12</v>
      </c>
      <c r="AO1643">
        <v>122.91</v>
      </c>
      <c r="AP1643">
        <v>123.01</v>
      </c>
      <c r="AQ1643">
        <v>3865667</v>
      </c>
      <c r="AR1643">
        <f t="shared" si="136"/>
        <v>1.2209018394921511E-3</v>
      </c>
    </row>
    <row r="1644" spans="1:44" x14ac:dyDescent="0.2">
      <c r="A1644" s="1">
        <v>43258</v>
      </c>
      <c r="B1644">
        <v>139.06</v>
      </c>
      <c r="C1644">
        <v>139.5</v>
      </c>
      <c r="D1644">
        <v>138.44999999999999</v>
      </c>
      <c r="E1644">
        <v>138.93</v>
      </c>
      <c r="F1644">
        <v>213647</v>
      </c>
      <c r="G1644">
        <f t="shared" si="137"/>
        <v>-5.0359712230210925E-4</v>
      </c>
      <c r="I1644" s="1">
        <v>43258</v>
      </c>
      <c r="J1644">
        <v>2774.84</v>
      </c>
      <c r="K1644">
        <v>2779.9</v>
      </c>
      <c r="L1644">
        <v>2760.16</v>
      </c>
      <c r="M1644">
        <v>2770.37</v>
      </c>
      <c r="N1644">
        <f t="shared" si="133"/>
        <v>4.2569293349729734E-3</v>
      </c>
      <c r="P1644" s="1">
        <v>43258</v>
      </c>
      <c r="Q1644">
        <v>84</v>
      </c>
      <c r="R1644">
        <v>84</v>
      </c>
      <c r="S1644">
        <v>82.92</v>
      </c>
      <c r="T1644">
        <v>83.39</v>
      </c>
      <c r="U1644">
        <v>29676</v>
      </c>
      <c r="V1644">
        <f t="shared" si="134"/>
        <v>-5.1300405631113412E-3</v>
      </c>
      <c r="AE1644" s="1">
        <v>43279</v>
      </c>
      <c r="AF1644">
        <v>2.97</v>
      </c>
      <c r="AG1644">
        <v>2.9849999999999999</v>
      </c>
      <c r="AH1644">
        <v>2.9630000000000001</v>
      </c>
      <c r="AI1644">
        <v>2.9660000000000002</v>
      </c>
      <c r="AJ1644">
        <f t="shared" si="135"/>
        <v>6.7544748395819787E-4</v>
      </c>
      <c r="AL1644" s="1">
        <v>43258</v>
      </c>
      <c r="AM1644">
        <v>122.96</v>
      </c>
      <c r="AN1644">
        <v>123.145</v>
      </c>
      <c r="AO1644">
        <v>122.69</v>
      </c>
      <c r="AP1644">
        <v>122.86</v>
      </c>
      <c r="AQ1644">
        <v>3700745</v>
      </c>
      <c r="AR1644">
        <f t="shared" si="136"/>
        <v>-4.8812235600392346E-4</v>
      </c>
    </row>
    <row r="1645" spans="1:44" x14ac:dyDescent="0.2">
      <c r="A1645" s="1">
        <v>43257</v>
      </c>
      <c r="B1645">
        <v>138.02000000000001</v>
      </c>
      <c r="C1645">
        <v>139</v>
      </c>
      <c r="D1645">
        <v>137.87</v>
      </c>
      <c r="E1645">
        <v>139</v>
      </c>
      <c r="F1645">
        <v>202161</v>
      </c>
      <c r="G1645">
        <f t="shared" si="137"/>
        <v>7.4653910270348709E-3</v>
      </c>
      <c r="I1645" s="1">
        <v>43257</v>
      </c>
      <c r="J1645">
        <v>2753.25</v>
      </c>
      <c r="K1645">
        <v>2772.39</v>
      </c>
      <c r="L1645">
        <v>2748.46</v>
      </c>
      <c r="M1645">
        <v>2772.35</v>
      </c>
      <c r="N1645">
        <f t="shared" si="133"/>
        <v>3.2670076035494731E-3</v>
      </c>
      <c r="P1645" s="1">
        <v>43257</v>
      </c>
      <c r="Q1645">
        <v>83.46</v>
      </c>
      <c r="R1645">
        <v>83.82</v>
      </c>
      <c r="S1645">
        <v>83.27</v>
      </c>
      <c r="T1645">
        <v>83.82</v>
      </c>
      <c r="U1645">
        <v>8659</v>
      </c>
      <c r="V1645">
        <f t="shared" si="134"/>
        <v>7.3308496574930838E-3</v>
      </c>
      <c r="AE1645" s="1">
        <v>43278</v>
      </c>
      <c r="AF1645">
        <v>3.028</v>
      </c>
      <c r="AG1645">
        <v>3.0329999999999999</v>
      </c>
      <c r="AH1645">
        <v>2.9609999999999999</v>
      </c>
      <c r="AI1645">
        <v>2.9670000000000001</v>
      </c>
      <c r="AJ1645">
        <f t="shared" si="135"/>
        <v>-1.7584605175846032E-2</v>
      </c>
      <c r="AL1645" s="1">
        <v>43257</v>
      </c>
      <c r="AM1645">
        <v>123.08</v>
      </c>
      <c r="AN1645">
        <v>123.35</v>
      </c>
      <c r="AO1645">
        <v>122.63</v>
      </c>
      <c r="AP1645">
        <v>122.92</v>
      </c>
      <c r="AQ1645">
        <v>4083702</v>
      </c>
      <c r="AR1645">
        <f t="shared" si="136"/>
        <v>5.6980056980062994E-4</v>
      </c>
    </row>
    <row r="1646" spans="1:44" x14ac:dyDescent="0.2">
      <c r="A1646" s="1">
        <v>43256</v>
      </c>
      <c r="B1646">
        <v>137.27000000000001</v>
      </c>
      <c r="C1646">
        <v>137.97</v>
      </c>
      <c r="D1646">
        <v>137.03</v>
      </c>
      <c r="E1646">
        <v>137.97</v>
      </c>
      <c r="F1646">
        <v>185164</v>
      </c>
      <c r="G1646">
        <f t="shared" si="137"/>
        <v>4.0753948038716415E-3</v>
      </c>
      <c r="I1646" s="1">
        <v>43256</v>
      </c>
      <c r="J1646">
        <v>2748.46</v>
      </c>
      <c r="K1646">
        <v>2752.61</v>
      </c>
      <c r="L1646">
        <v>2739.51</v>
      </c>
      <c r="M1646">
        <v>2748.8</v>
      </c>
      <c r="N1646">
        <f t="shared" si="133"/>
        <v>-3.7583833842955963E-4</v>
      </c>
      <c r="P1646" s="1">
        <v>43256</v>
      </c>
      <c r="Q1646">
        <v>83.04</v>
      </c>
      <c r="R1646">
        <v>83.29</v>
      </c>
      <c r="S1646">
        <v>82.94</v>
      </c>
      <c r="T1646">
        <v>83.21</v>
      </c>
      <c r="U1646">
        <v>8288</v>
      </c>
      <c r="V1646">
        <f t="shared" si="134"/>
        <v>5.4374093765102542E-3</v>
      </c>
      <c r="AE1646" s="1">
        <v>43277</v>
      </c>
      <c r="AF1646">
        <v>3.0270000000000001</v>
      </c>
      <c r="AG1646">
        <v>3.044</v>
      </c>
      <c r="AH1646">
        <v>3.0139999999999998</v>
      </c>
      <c r="AI1646">
        <v>3.0270000000000001</v>
      </c>
      <c r="AJ1646">
        <f t="shared" si="135"/>
        <v>0</v>
      </c>
      <c r="AL1646" s="1">
        <v>43256</v>
      </c>
      <c r="AM1646">
        <v>122.55</v>
      </c>
      <c r="AN1646">
        <v>123.2257</v>
      </c>
      <c r="AO1646">
        <v>122.28100000000001</v>
      </c>
      <c r="AP1646">
        <v>122.85</v>
      </c>
      <c r="AQ1646">
        <v>6864209</v>
      </c>
      <c r="AR1646">
        <f t="shared" si="136"/>
        <v>3.9225300318704729E-3</v>
      </c>
    </row>
    <row r="1647" spans="1:44" x14ac:dyDescent="0.2">
      <c r="A1647" s="1">
        <v>43255</v>
      </c>
      <c r="B1647">
        <v>137.09</v>
      </c>
      <c r="C1647">
        <v>137.47989999999999</v>
      </c>
      <c r="D1647">
        <v>136.6</v>
      </c>
      <c r="E1647">
        <v>137.41</v>
      </c>
      <c r="F1647">
        <v>218186</v>
      </c>
      <c r="G1647">
        <f t="shared" si="137"/>
        <v>5.9297218155197826E-3</v>
      </c>
      <c r="I1647" s="1">
        <v>43255</v>
      </c>
      <c r="J1647">
        <v>2741.67</v>
      </c>
      <c r="K1647">
        <v>2749.16</v>
      </c>
      <c r="L1647">
        <v>2740.54</v>
      </c>
      <c r="M1647">
        <v>2746.87</v>
      </c>
      <c r="N1647">
        <f t="shared" si="133"/>
        <v>8.0332511862287667E-3</v>
      </c>
      <c r="P1647" s="1">
        <v>43255</v>
      </c>
      <c r="Q1647">
        <v>82.73</v>
      </c>
      <c r="R1647">
        <v>82.78</v>
      </c>
      <c r="S1647">
        <v>82.28</v>
      </c>
      <c r="T1647">
        <v>82.76</v>
      </c>
      <c r="U1647">
        <v>8141</v>
      </c>
      <c r="V1647">
        <f t="shared" si="134"/>
        <v>5.2228835175514013E-3</v>
      </c>
      <c r="AE1647" s="1">
        <v>43276</v>
      </c>
      <c r="AF1647">
        <v>3.0339999999999998</v>
      </c>
      <c r="AG1647">
        <v>3.0430000000000001</v>
      </c>
      <c r="AH1647">
        <v>3.0139999999999998</v>
      </c>
      <c r="AI1647">
        <v>3.0230000000000001</v>
      </c>
      <c r="AJ1647">
        <f t="shared" si="135"/>
        <v>-6.5919578114700126E-3</v>
      </c>
      <c r="AL1647" s="1">
        <v>43255</v>
      </c>
      <c r="AM1647">
        <v>122.85</v>
      </c>
      <c r="AN1647">
        <v>122.93</v>
      </c>
      <c r="AO1647">
        <v>122.37</v>
      </c>
      <c r="AP1647">
        <v>122.37</v>
      </c>
      <c r="AQ1647">
        <v>4345370</v>
      </c>
      <c r="AR1647">
        <f t="shared" si="136"/>
        <v>-9.7967180994358995E-4</v>
      </c>
    </row>
    <row r="1648" spans="1:44" x14ac:dyDescent="0.2">
      <c r="A1648" s="1">
        <v>43252</v>
      </c>
      <c r="B1648">
        <v>136.6</v>
      </c>
      <c r="C1648">
        <v>137.0172</v>
      </c>
      <c r="D1648">
        <v>136.47999999999999</v>
      </c>
      <c r="E1648">
        <v>136.6</v>
      </c>
      <c r="F1648">
        <v>184978</v>
      </c>
      <c r="G1648">
        <f t="shared" si="137"/>
        <v>5.8169501509461163E-3</v>
      </c>
      <c r="I1648" s="1">
        <v>43252</v>
      </c>
      <c r="J1648">
        <v>2718.7</v>
      </c>
      <c r="K1648">
        <v>2736.93</v>
      </c>
      <c r="L1648">
        <v>2718.7</v>
      </c>
      <c r="M1648">
        <v>2734.62</v>
      </c>
      <c r="N1648">
        <f t="shared" si="133"/>
        <v>6.672393619384741E-3</v>
      </c>
      <c r="P1648" s="1">
        <v>43252</v>
      </c>
      <c r="Q1648">
        <v>81.97</v>
      </c>
      <c r="R1648">
        <v>82.4</v>
      </c>
      <c r="S1648">
        <v>81.849999999999994</v>
      </c>
      <c r="T1648">
        <v>82.33</v>
      </c>
      <c r="U1648">
        <v>10427</v>
      </c>
      <c r="V1648">
        <f t="shared" si="134"/>
        <v>1.1797959936094306E-2</v>
      </c>
      <c r="AE1648" s="1">
        <v>43273</v>
      </c>
      <c r="AF1648">
        <v>3.05</v>
      </c>
      <c r="AG1648">
        <v>3.0720000000000001</v>
      </c>
      <c r="AH1648">
        <v>3.0339999999999998</v>
      </c>
      <c r="AI1648">
        <v>3.0379999999999998</v>
      </c>
      <c r="AJ1648">
        <f t="shared" si="135"/>
        <v>3.2970656116053078E-4</v>
      </c>
      <c r="AL1648" s="1">
        <v>43252</v>
      </c>
      <c r="AM1648">
        <v>122.58</v>
      </c>
      <c r="AN1648">
        <v>123.09</v>
      </c>
      <c r="AO1648">
        <v>122.44</v>
      </c>
      <c r="AP1648">
        <v>122.49</v>
      </c>
      <c r="AQ1648">
        <v>8059121</v>
      </c>
      <c r="AR1648">
        <f t="shared" si="136"/>
        <v>-4.9553208773354951E-3</v>
      </c>
    </row>
    <row r="1649" spans="1:44" x14ac:dyDescent="0.2">
      <c r="A1649" s="1">
        <v>43251</v>
      </c>
      <c r="B1649">
        <v>137.13</v>
      </c>
      <c r="C1649">
        <v>137.255</v>
      </c>
      <c r="D1649">
        <v>135.54179999999999</v>
      </c>
      <c r="E1649">
        <v>135.81</v>
      </c>
      <c r="F1649">
        <v>211656</v>
      </c>
      <c r="G1649">
        <f t="shared" si="137"/>
        <v>-9.4814382612501726E-3</v>
      </c>
      <c r="I1649" s="1">
        <v>43251</v>
      </c>
      <c r="J1649">
        <v>2720.98</v>
      </c>
      <c r="K1649">
        <v>2722.5</v>
      </c>
      <c r="L1649">
        <v>2700.68</v>
      </c>
      <c r="M1649">
        <v>2705.27</v>
      </c>
      <c r="N1649">
        <f t="shared" si="133"/>
        <v>-6.4756533934273968E-4</v>
      </c>
      <c r="P1649" s="1">
        <v>43251</v>
      </c>
      <c r="Q1649">
        <v>81.88</v>
      </c>
      <c r="R1649">
        <v>82.03</v>
      </c>
      <c r="S1649">
        <v>81.37</v>
      </c>
      <c r="T1649">
        <v>81.37</v>
      </c>
      <c r="U1649">
        <v>5125</v>
      </c>
      <c r="V1649">
        <f t="shared" si="134"/>
        <v>-8.4084815988300955E-3</v>
      </c>
      <c r="AE1649" s="1">
        <v>43272</v>
      </c>
      <c r="AF1649">
        <v>3.0760000000000001</v>
      </c>
      <c r="AG1649">
        <v>3.0870000000000002</v>
      </c>
      <c r="AH1649">
        <v>3.0329999999999999</v>
      </c>
      <c r="AI1649">
        <v>3.044</v>
      </c>
      <c r="AJ1649">
        <f t="shared" si="135"/>
        <v>5.9701492537312748E-3</v>
      </c>
      <c r="AL1649" s="1">
        <v>43251</v>
      </c>
      <c r="AM1649">
        <v>123.26</v>
      </c>
      <c r="AN1649">
        <v>123.78</v>
      </c>
      <c r="AO1649">
        <v>123.1</v>
      </c>
      <c r="AP1649">
        <v>123.1</v>
      </c>
      <c r="AQ1649">
        <v>7862495</v>
      </c>
      <c r="AR1649">
        <f t="shared" si="136"/>
        <v>-2.1885385425955274E-3</v>
      </c>
    </row>
    <row r="1650" spans="1:44" x14ac:dyDescent="0.2">
      <c r="A1650" s="1">
        <v>43250</v>
      </c>
      <c r="B1650">
        <v>135.83000000000001</v>
      </c>
      <c r="C1650">
        <v>137.49</v>
      </c>
      <c r="D1650">
        <v>135.83000000000001</v>
      </c>
      <c r="E1650">
        <v>137.11000000000001</v>
      </c>
      <c r="F1650">
        <v>213255</v>
      </c>
      <c r="G1650">
        <f t="shared" si="137"/>
        <v>1.4052215072849683E-2</v>
      </c>
      <c r="I1650" s="1">
        <v>43250</v>
      </c>
      <c r="J1650">
        <v>2702.43</v>
      </c>
      <c r="K1650">
        <v>2729.34</v>
      </c>
      <c r="L1650">
        <v>2702.43</v>
      </c>
      <c r="M1650">
        <v>2724.01</v>
      </c>
      <c r="N1650">
        <f t="shared" si="133"/>
        <v>9.5710939513823888E-3</v>
      </c>
      <c r="P1650" s="1">
        <v>43250</v>
      </c>
      <c r="Q1650">
        <v>81.72</v>
      </c>
      <c r="R1650">
        <v>82.06</v>
      </c>
      <c r="S1650">
        <v>81.72</v>
      </c>
      <c r="T1650">
        <v>82.06</v>
      </c>
      <c r="U1650">
        <v>3345</v>
      </c>
      <c r="V1650">
        <f t="shared" si="134"/>
        <v>2.0266069874424909E-2</v>
      </c>
      <c r="AE1650" s="1">
        <v>43271</v>
      </c>
      <c r="AF1650">
        <v>3.032</v>
      </c>
      <c r="AG1650">
        <v>3.0760000000000001</v>
      </c>
      <c r="AH1650">
        <v>3.0150000000000001</v>
      </c>
      <c r="AI1650">
        <v>3.073</v>
      </c>
      <c r="AJ1650">
        <f t="shared" si="135"/>
        <v>8.3612040133778966E-3</v>
      </c>
      <c r="AL1650" s="1">
        <v>43250</v>
      </c>
      <c r="AM1650">
        <v>123.17</v>
      </c>
      <c r="AN1650">
        <v>123.61</v>
      </c>
      <c r="AO1650">
        <v>123.17</v>
      </c>
      <c r="AP1650">
        <v>123.37</v>
      </c>
      <c r="AQ1650">
        <v>4573697</v>
      </c>
      <c r="AR1650">
        <f t="shared" si="136"/>
        <v>1.4611575614904362E-3</v>
      </c>
    </row>
    <row r="1651" spans="1:44" x14ac:dyDescent="0.2">
      <c r="A1651" s="1">
        <v>43249</v>
      </c>
      <c r="B1651">
        <v>134.97</v>
      </c>
      <c r="C1651">
        <v>135.94</v>
      </c>
      <c r="D1651">
        <v>134.25</v>
      </c>
      <c r="E1651">
        <v>135.21</v>
      </c>
      <c r="F1651">
        <v>450654</v>
      </c>
      <c r="G1651">
        <f t="shared" si="137"/>
        <v>-3.6843268734802152E-3</v>
      </c>
      <c r="I1651" s="1">
        <v>43249</v>
      </c>
      <c r="J1651">
        <v>2705.11</v>
      </c>
      <c r="K1651">
        <v>2710.67</v>
      </c>
      <c r="L1651">
        <v>2676.81</v>
      </c>
      <c r="M1651">
        <v>2689.86</v>
      </c>
      <c r="N1651">
        <f t="shared" si="133"/>
        <v>-1.406266689748391E-2</v>
      </c>
      <c r="P1651" s="1">
        <v>43249</v>
      </c>
      <c r="Q1651">
        <v>80.75</v>
      </c>
      <c r="R1651">
        <v>81.17</v>
      </c>
      <c r="S1651">
        <v>80.430000000000007</v>
      </c>
      <c r="T1651">
        <v>80.430000000000007</v>
      </c>
      <c r="U1651">
        <v>3794</v>
      </c>
      <c r="V1651">
        <f t="shared" si="134"/>
        <v>-1.045767716535426E-2</v>
      </c>
      <c r="AE1651" s="1">
        <v>43270</v>
      </c>
      <c r="AF1651">
        <v>3.032</v>
      </c>
      <c r="AG1651">
        <v>3.036</v>
      </c>
      <c r="AH1651">
        <v>2.99</v>
      </c>
      <c r="AI1651">
        <v>3.0329999999999999</v>
      </c>
      <c r="AJ1651">
        <f t="shared" si="135"/>
        <v>-1.2549537648612883E-2</v>
      </c>
      <c r="AL1651" s="1">
        <v>43249</v>
      </c>
      <c r="AM1651">
        <v>122.84</v>
      </c>
      <c r="AN1651">
        <v>123.64</v>
      </c>
      <c r="AO1651">
        <v>122.66</v>
      </c>
      <c r="AP1651">
        <v>123.19</v>
      </c>
      <c r="AQ1651">
        <v>9013170</v>
      </c>
      <c r="AR1651">
        <f t="shared" si="136"/>
        <v>-1.6232448664877869E-4</v>
      </c>
    </row>
    <row r="1652" spans="1:44" x14ac:dyDescent="0.2">
      <c r="A1652" s="1">
        <v>43245</v>
      </c>
      <c r="B1652">
        <v>135.69</v>
      </c>
      <c r="C1652">
        <v>135.94</v>
      </c>
      <c r="D1652">
        <v>135.37</v>
      </c>
      <c r="E1652">
        <v>135.71</v>
      </c>
      <c r="F1652">
        <v>136404</v>
      </c>
      <c r="G1652">
        <f t="shared" si="137"/>
        <v>-1.7653549098932012E-3</v>
      </c>
      <c r="I1652" s="1">
        <v>43245</v>
      </c>
      <c r="J1652">
        <v>2723.6</v>
      </c>
      <c r="K1652">
        <v>2727.36</v>
      </c>
      <c r="L1652">
        <v>2714.99</v>
      </c>
      <c r="M1652">
        <v>2721.33</v>
      </c>
      <c r="N1652">
        <f t="shared" si="133"/>
        <v>2.8108355679659571E-3</v>
      </c>
      <c r="P1652" s="1">
        <v>43245</v>
      </c>
      <c r="Q1652">
        <v>81.37</v>
      </c>
      <c r="R1652">
        <v>81.37</v>
      </c>
      <c r="S1652">
        <v>81.28</v>
      </c>
      <c r="T1652">
        <v>81.28</v>
      </c>
      <c r="U1652">
        <v>926</v>
      </c>
      <c r="V1652">
        <f t="shared" si="134"/>
        <v>-2.8217396638449757E-3</v>
      </c>
      <c r="AE1652" s="1">
        <v>43269</v>
      </c>
      <c r="AF1652">
        <v>3.044</v>
      </c>
      <c r="AG1652">
        <v>3.0630000000000002</v>
      </c>
      <c r="AH1652">
        <v>3.028</v>
      </c>
      <c r="AI1652">
        <v>3.0449999999999999</v>
      </c>
      <c r="AJ1652">
        <f t="shared" si="135"/>
        <v>5.3120849933598986E-3</v>
      </c>
      <c r="AL1652" s="1">
        <v>43245</v>
      </c>
      <c r="AM1652">
        <v>123.66</v>
      </c>
      <c r="AN1652">
        <v>123.7</v>
      </c>
      <c r="AO1652">
        <v>123.21</v>
      </c>
      <c r="AP1652">
        <v>123.21</v>
      </c>
      <c r="AQ1652">
        <v>7920650</v>
      </c>
      <c r="AR1652">
        <f t="shared" si="136"/>
        <v>-3.0746824176714109E-3</v>
      </c>
    </row>
    <row r="1653" spans="1:44" x14ac:dyDescent="0.2">
      <c r="A1653" s="1">
        <v>43244</v>
      </c>
      <c r="B1653">
        <v>135.61000000000001</v>
      </c>
      <c r="C1653">
        <v>136.09</v>
      </c>
      <c r="D1653">
        <v>134.86000000000001</v>
      </c>
      <c r="E1653">
        <v>135.94999999999999</v>
      </c>
      <c r="F1653">
        <v>157129</v>
      </c>
      <c r="G1653">
        <f t="shared" si="137"/>
        <v>1.0308519254840318E-3</v>
      </c>
      <c r="I1653" s="1">
        <v>43244</v>
      </c>
      <c r="J1653">
        <v>2730.94</v>
      </c>
      <c r="K1653">
        <v>2731.97</v>
      </c>
      <c r="L1653">
        <v>2707.38</v>
      </c>
      <c r="M1653">
        <v>2727.76</v>
      </c>
      <c r="N1653">
        <f t="shared" si="133"/>
        <v>-7.9718328572372227E-4</v>
      </c>
      <c r="P1653" s="1">
        <v>43244</v>
      </c>
      <c r="Q1653">
        <v>81.5</v>
      </c>
      <c r="R1653">
        <v>81.510000000000005</v>
      </c>
      <c r="S1653">
        <v>81.5</v>
      </c>
      <c r="T1653">
        <v>81.510000000000005</v>
      </c>
      <c r="U1653">
        <v>1134</v>
      </c>
      <c r="V1653">
        <f t="shared" si="134"/>
        <v>4.6838407494146396E-3</v>
      </c>
      <c r="AE1653" s="1">
        <v>43266</v>
      </c>
      <c r="AF1653">
        <v>3.056</v>
      </c>
      <c r="AG1653">
        <v>3.0590000000000002</v>
      </c>
      <c r="AH1653">
        <v>3.012</v>
      </c>
      <c r="AI1653">
        <v>3.0459999999999998</v>
      </c>
      <c r="AJ1653">
        <f t="shared" si="135"/>
        <v>-1.0837438423645294E-2</v>
      </c>
      <c r="AL1653" s="1">
        <v>43244</v>
      </c>
      <c r="AM1653">
        <v>123.1</v>
      </c>
      <c r="AN1653">
        <v>123.82</v>
      </c>
      <c r="AO1653">
        <v>123.08</v>
      </c>
      <c r="AP1653">
        <v>123.59</v>
      </c>
      <c r="AQ1653">
        <v>8850085</v>
      </c>
      <c r="AR1653">
        <f t="shared" si="136"/>
        <v>8.5686306512159065E-3</v>
      </c>
    </row>
    <row r="1654" spans="1:44" x14ac:dyDescent="0.2">
      <c r="A1654" s="1">
        <v>43243</v>
      </c>
      <c r="B1654">
        <v>135.5</v>
      </c>
      <c r="C1654">
        <v>135.91999999999999</v>
      </c>
      <c r="D1654">
        <v>135.17160000000001</v>
      </c>
      <c r="E1654">
        <v>135.81</v>
      </c>
      <c r="F1654">
        <v>275583</v>
      </c>
      <c r="G1654">
        <f t="shared" si="137"/>
        <v>-2.9444239970549902E-4</v>
      </c>
      <c r="I1654" s="1">
        <v>43243</v>
      </c>
      <c r="J1654">
        <v>2713.98</v>
      </c>
      <c r="K1654">
        <v>2733.33</v>
      </c>
      <c r="L1654">
        <v>2709.54</v>
      </c>
      <c r="M1654">
        <v>2733.29</v>
      </c>
      <c r="N1654">
        <f t="shared" si="133"/>
        <v>-4.5336311666936621E-3</v>
      </c>
      <c r="P1654" s="1">
        <v>43243</v>
      </c>
      <c r="Q1654">
        <v>80.930000000000007</v>
      </c>
      <c r="R1654">
        <v>81.13</v>
      </c>
      <c r="S1654">
        <v>80.67</v>
      </c>
      <c r="T1654">
        <v>81.13</v>
      </c>
      <c r="U1654">
        <v>2236</v>
      </c>
      <c r="V1654">
        <f t="shared" si="134"/>
        <v>-2.5817555938038843E-3</v>
      </c>
      <c r="AE1654" s="1">
        <v>43265</v>
      </c>
      <c r="AF1654">
        <v>3.0830000000000002</v>
      </c>
      <c r="AG1654">
        <v>3.089</v>
      </c>
      <c r="AH1654">
        <v>3.0449999999999999</v>
      </c>
      <c r="AI1654">
        <v>3.0550000000000002</v>
      </c>
      <c r="AJ1654">
        <f t="shared" si="135"/>
        <v>-1.07212475633528E-2</v>
      </c>
      <c r="AL1654" s="1">
        <v>43243</v>
      </c>
      <c r="AM1654">
        <v>122.14</v>
      </c>
      <c r="AN1654">
        <v>122.74</v>
      </c>
      <c r="AO1654">
        <v>122.11</v>
      </c>
      <c r="AP1654">
        <v>122.54</v>
      </c>
      <c r="AQ1654">
        <v>7007256</v>
      </c>
      <c r="AR1654">
        <f t="shared" si="136"/>
        <v>1.0620047381750648E-3</v>
      </c>
    </row>
    <row r="1655" spans="1:44" x14ac:dyDescent="0.2">
      <c r="A1655" s="1">
        <v>43242</v>
      </c>
      <c r="B1655">
        <v>136.83000000000001</v>
      </c>
      <c r="C1655">
        <v>137.24</v>
      </c>
      <c r="D1655">
        <v>135.83000000000001</v>
      </c>
      <c r="E1655">
        <v>135.85</v>
      </c>
      <c r="F1655">
        <v>358924</v>
      </c>
      <c r="G1655">
        <f t="shared" si="137"/>
        <v>-5.4904831625183018E-3</v>
      </c>
      <c r="I1655" s="1">
        <v>43242</v>
      </c>
      <c r="J1655">
        <v>2738.34</v>
      </c>
      <c r="K1655">
        <v>2742.24</v>
      </c>
      <c r="L1655">
        <v>2721.88</v>
      </c>
      <c r="M1655">
        <v>2724.44</v>
      </c>
      <c r="N1655">
        <f t="shared" si="133"/>
        <v>-1.4014748504970133E-3</v>
      </c>
      <c r="P1655" s="1">
        <v>43242</v>
      </c>
      <c r="Q1655">
        <v>81.540000000000006</v>
      </c>
      <c r="R1655">
        <v>81.540000000000006</v>
      </c>
      <c r="S1655">
        <v>81.239999999999995</v>
      </c>
      <c r="T1655">
        <v>81.34</v>
      </c>
      <c r="U1655">
        <v>1291</v>
      </c>
      <c r="V1655">
        <f t="shared" si="134"/>
        <v>-1.1052437676532408E-3</v>
      </c>
      <c r="AE1655" s="1">
        <v>43264</v>
      </c>
      <c r="AF1655">
        <v>3.0910000000000002</v>
      </c>
      <c r="AG1655">
        <v>3.1219999999999999</v>
      </c>
      <c r="AH1655">
        <v>3.0779999999999998</v>
      </c>
      <c r="AI1655">
        <v>3.0870000000000002</v>
      </c>
      <c r="AJ1655">
        <f t="shared" si="135"/>
        <v>-2.2690437601296976E-3</v>
      </c>
      <c r="AL1655" s="1">
        <v>43242</v>
      </c>
      <c r="AM1655">
        <v>122.7</v>
      </c>
      <c r="AN1655">
        <v>122.74</v>
      </c>
      <c r="AO1655">
        <v>122.34</v>
      </c>
      <c r="AP1655">
        <v>122.41</v>
      </c>
      <c r="AQ1655">
        <v>4579602</v>
      </c>
      <c r="AR1655">
        <f t="shared" si="136"/>
        <v>-5.7152188112350908E-4</v>
      </c>
    </row>
    <row r="1656" spans="1:44" x14ac:dyDescent="0.2">
      <c r="A1656" s="1">
        <v>43241</v>
      </c>
      <c r="B1656">
        <v>135.93</v>
      </c>
      <c r="C1656">
        <v>136.72999999999999</v>
      </c>
      <c r="D1656">
        <v>135.84</v>
      </c>
      <c r="E1656">
        <v>136.6</v>
      </c>
      <c r="F1656">
        <v>215514</v>
      </c>
      <c r="G1656">
        <f t="shared" si="137"/>
        <v>9.2353158478019944E-3</v>
      </c>
      <c r="I1656" s="1">
        <v>43241</v>
      </c>
      <c r="J1656">
        <v>2725.95</v>
      </c>
      <c r="K1656">
        <v>2739.19</v>
      </c>
      <c r="L1656">
        <v>2725.7</v>
      </c>
      <c r="M1656">
        <v>2733.01</v>
      </c>
      <c r="N1656">
        <f t="shared" si="133"/>
        <v>6.097786045962241E-3</v>
      </c>
      <c r="P1656" s="1">
        <v>43241</v>
      </c>
      <c r="Q1656">
        <v>81.58</v>
      </c>
      <c r="R1656">
        <v>81.69</v>
      </c>
      <c r="S1656">
        <v>81.42</v>
      </c>
      <c r="T1656">
        <v>81.430000000000007</v>
      </c>
      <c r="U1656">
        <v>1603</v>
      </c>
      <c r="V1656">
        <f t="shared" si="134"/>
        <v>5.3086419753087264E-3</v>
      </c>
      <c r="AE1656" s="1">
        <v>43263</v>
      </c>
      <c r="AF1656">
        <v>3.0950000000000002</v>
      </c>
      <c r="AG1656">
        <v>3.1179999999999999</v>
      </c>
      <c r="AH1656">
        <v>3.085</v>
      </c>
      <c r="AI1656">
        <v>3.0950000000000002</v>
      </c>
      <c r="AJ1656">
        <f t="shared" si="135"/>
        <v>-1.2949174490126266E-3</v>
      </c>
      <c r="AL1656" s="1">
        <v>43241</v>
      </c>
      <c r="AM1656">
        <v>122.16</v>
      </c>
      <c r="AN1656">
        <v>122.53</v>
      </c>
      <c r="AO1656">
        <v>121.97</v>
      </c>
      <c r="AP1656">
        <v>122.48</v>
      </c>
      <c r="AQ1656">
        <v>4126673</v>
      </c>
      <c r="AR1656">
        <f t="shared" si="136"/>
        <v>5.7184870517120649E-4</v>
      </c>
    </row>
    <row r="1657" spans="1:44" x14ac:dyDescent="0.2">
      <c r="A1657" s="1">
        <v>43238</v>
      </c>
      <c r="B1657">
        <v>135.6</v>
      </c>
      <c r="C1657">
        <v>135.63999999999999</v>
      </c>
      <c r="D1657">
        <v>135.2363</v>
      </c>
      <c r="E1657">
        <v>135.35</v>
      </c>
      <c r="F1657">
        <v>204955</v>
      </c>
      <c r="G1657">
        <f t="shared" si="137"/>
        <v>-8.1204783699995306E-4</v>
      </c>
      <c r="I1657" s="1">
        <v>43238</v>
      </c>
      <c r="J1657">
        <v>2717.35</v>
      </c>
      <c r="K1657">
        <v>2719.5</v>
      </c>
      <c r="L1657">
        <v>2709.18</v>
      </c>
      <c r="M1657">
        <v>2712.97</v>
      </c>
      <c r="N1657">
        <f t="shared" si="133"/>
        <v>-8.0402454856614062E-4</v>
      </c>
      <c r="P1657" s="1">
        <v>43238</v>
      </c>
      <c r="Q1657">
        <v>80.86</v>
      </c>
      <c r="R1657">
        <v>81.02</v>
      </c>
      <c r="S1657">
        <v>80.75</v>
      </c>
      <c r="T1657">
        <v>81</v>
      </c>
      <c r="U1657">
        <v>2948</v>
      </c>
      <c r="V1657">
        <f t="shared" si="134"/>
        <v>9.8863074641619242E-4</v>
      </c>
      <c r="AE1657" s="1">
        <v>43262</v>
      </c>
      <c r="AF1657">
        <v>3.0960000000000001</v>
      </c>
      <c r="AG1657">
        <v>3.1120000000000001</v>
      </c>
      <c r="AH1657">
        <v>3.089</v>
      </c>
      <c r="AI1657">
        <v>3.0939999999999999</v>
      </c>
      <c r="AJ1657">
        <f t="shared" si="135"/>
        <v>1.3119055428009195E-2</v>
      </c>
      <c r="AL1657" s="1">
        <v>43238</v>
      </c>
      <c r="AM1657">
        <v>122.05</v>
      </c>
      <c r="AN1657">
        <v>122.65</v>
      </c>
      <c r="AO1657">
        <v>122.01</v>
      </c>
      <c r="AP1657">
        <v>122.41</v>
      </c>
      <c r="AQ1657">
        <v>6837125</v>
      </c>
      <c r="AR1657">
        <f t="shared" si="136"/>
        <v>4.0863027133047696E-4</v>
      </c>
    </row>
    <row r="1658" spans="1:44" x14ac:dyDescent="0.2">
      <c r="A1658" s="1">
        <v>43237</v>
      </c>
      <c r="B1658">
        <v>134.94999999999999</v>
      </c>
      <c r="C1658">
        <v>135.83000000000001</v>
      </c>
      <c r="D1658">
        <v>134.91</v>
      </c>
      <c r="E1658">
        <v>135.46</v>
      </c>
      <c r="F1658">
        <v>208582</v>
      </c>
      <c r="G1658">
        <f t="shared" si="137"/>
        <v>3.7791774731383431E-3</v>
      </c>
      <c r="I1658" s="1">
        <v>43237</v>
      </c>
      <c r="J1658">
        <v>2719.71</v>
      </c>
      <c r="K1658">
        <v>2731.96</v>
      </c>
      <c r="L1658">
        <v>2711.36</v>
      </c>
      <c r="M1658">
        <v>2720.13</v>
      </c>
      <c r="N1658">
        <f t="shared" si="133"/>
        <v>-2.9865384544477134E-4</v>
      </c>
      <c r="P1658" s="1">
        <v>43237</v>
      </c>
      <c r="Q1658">
        <v>81.069999999999993</v>
      </c>
      <c r="R1658">
        <v>81.069999999999993</v>
      </c>
      <c r="S1658">
        <v>80.92</v>
      </c>
      <c r="T1658">
        <v>80.92</v>
      </c>
      <c r="U1658">
        <v>701</v>
      </c>
      <c r="V1658">
        <f t="shared" si="134"/>
        <v>1.733102253032936E-3</v>
      </c>
      <c r="AE1658" s="1">
        <v>43259</v>
      </c>
      <c r="AF1658">
        <v>3.073</v>
      </c>
      <c r="AG1658">
        <v>3.0950000000000002</v>
      </c>
      <c r="AH1658">
        <v>3.0489999999999999</v>
      </c>
      <c r="AI1658">
        <v>3.09</v>
      </c>
      <c r="AJ1658">
        <f t="shared" si="135"/>
        <v>-1.6371971185330366E-3</v>
      </c>
      <c r="AL1658" s="1">
        <v>43237</v>
      </c>
      <c r="AM1658">
        <v>122.23</v>
      </c>
      <c r="AN1658">
        <v>122.43</v>
      </c>
      <c r="AO1658">
        <v>122.04</v>
      </c>
      <c r="AP1658">
        <v>122.36</v>
      </c>
      <c r="AQ1658">
        <v>7781336</v>
      </c>
      <c r="AR1658">
        <f t="shared" si="136"/>
        <v>5.7240984544928595E-4</v>
      </c>
    </row>
    <row r="1659" spans="1:44" x14ac:dyDescent="0.2">
      <c r="A1659" s="1">
        <v>43236</v>
      </c>
      <c r="B1659">
        <v>133.94999999999999</v>
      </c>
      <c r="C1659">
        <v>135.33000000000001</v>
      </c>
      <c r="D1659">
        <v>133.94999999999999</v>
      </c>
      <c r="E1659">
        <v>134.94999999999999</v>
      </c>
      <c r="F1659">
        <v>209375</v>
      </c>
      <c r="G1659">
        <f t="shared" si="137"/>
        <v>8.2934847579197932E-3</v>
      </c>
      <c r="I1659" s="1">
        <v>43236</v>
      </c>
      <c r="J1659">
        <v>2712.62</v>
      </c>
      <c r="K1659">
        <v>2727.76</v>
      </c>
      <c r="L1659">
        <v>2712.17</v>
      </c>
      <c r="M1659">
        <v>2722.46</v>
      </c>
      <c r="N1659">
        <f t="shared" si="133"/>
        <v>3.7973137521235788E-3</v>
      </c>
      <c r="P1659" s="1">
        <v>43236</v>
      </c>
      <c r="Q1659">
        <v>80.290000000000006</v>
      </c>
      <c r="R1659">
        <v>80.78</v>
      </c>
      <c r="S1659">
        <v>80.290000000000006</v>
      </c>
      <c r="T1659">
        <v>80.78</v>
      </c>
      <c r="U1659">
        <v>1835</v>
      </c>
      <c r="V1659">
        <f t="shared" si="134"/>
        <v>1.2534469791927801E-2</v>
      </c>
      <c r="AE1659" s="1">
        <v>43258</v>
      </c>
      <c r="AF1659">
        <v>3.1230000000000002</v>
      </c>
      <c r="AG1659">
        <v>3.1509999999999998</v>
      </c>
      <c r="AH1659">
        <v>3.0539999999999998</v>
      </c>
      <c r="AI1659">
        <v>3.0670000000000002</v>
      </c>
      <c r="AJ1659">
        <f t="shared" si="135"/>
        <v>-7.7972709551656994E-3</v>
      </c>
      <c r="AL1659" s="1">
        <v>43236</v>
      </c>
      <c r="AM1659">
        <v>122.38</v>
      </c>
      <c r="AN1659">
        <v>122.61</v>
      </c>
      <c r="AO1659">
        <v>122.03</v>
      </c>
      <c r="AP1659">
        <v>122.29</v>
      </c>
      <c r="AQ1659">
        <v>4943275</v>
      </c>
      <c r="AR1659">
        <f t="shared" si="136"/>
        <v>-1.5512736773350565E-3</v>
      </c>
    </row>
    <row r="1660" spans="1:44" x14ac:dyDescent="0.2">
      <c r="A1660" s="1">
        <v>43235</v>
      </c>
      <c r="B1660">
        <v>133.47</v>
      </c>
      <c r="C1660">
        <v>134.1</v>
      </c>
      <c r="D1660">
        <v>133.25</v>
      </c>
      <c r="E1660">
        <v>133.84</v>
      </c>
      <c r="F1660">
        <v>153070</v>
      </c>
      <c r="G1660">
        <f t="shared" si="137"/>
        <v>-9.7036649996264427E-4</v>
      </c>
      <c r="I1660" s="1">
        <v>43235</v>
      </c>
      <c r="J1660">
        <v>2718.59</v>
      </c>
      <c r="K1660">
        <v>2718.59</v>
      </c>
      <c r="L1660">
        <v>2701.91</v>
      </c>
      <c r="M1660">
        <v>2711.45</v>
      </c>
      <c r="N1660">
        <f t="shared" si="133"/>
        <v>-8.6443806022447316E-3</v>
      </c>
      <c r="P1660" s="1">
        <v>43235</v>
      </c>
      <c r="Q1660">
        <v>79.69</v>
      </c>
      <c r="R1660">
        <v>80</v>
      </c>
      <c r="S1660">
        <v>79.69</v>
      </c>
      <c r="T1660">
        <v>79.78</v>
      </c>
      <c r="U1660">
        <v>1642</v>
      </c>
      <c r="V1660">
        <f t="shared" si="134"/>
        <v>-6.8467571268517012E-3</v>
      </c>
      <c r="AE1660" s="1">
        <v>43257</v>
      </c>
      <c r="AF1660">
        <v>3.0819999999999999</v>
      </c>
      <c r="AG1660">
        <v>3.1379999999999999</v>
      </c>
      <c r="AH1660">
        <v>3.0779999999999998</v>
      </c>
      <c r="AI1660">
        <v>3.1219999999999999</v>
      </c>
      <c r="AJ1660">
        <f t="shared" si="135"/>
        <v>8.1886668850310873E-3</v>
      </c>
      <c r="AL1660" s="1">
        <v>43235</v>
      </c>
      <c r="AM1660">
        <v>122.82</v>
      </c>
      <c r="AN1660">
        <v>122.82</v>
      </c>
      <c r="AO1660">
        <v>122.13</v>
      </c>
      <c r="AP1660">
        <v>122.48</v>
      </c>
      <c r="AQ1660">
        <v>10911850</v>
      </c>
      <c r="AR1660">
        <f t="shared" si="136"/>
        <v>-1.6145875170696371E-2</v>
      </c>
    </row>
    <row r="1661" spans="1:44" x14ac:dyDescent="0.2">
      <c r="A1661" s="1">
        <v>43234</v>
      </c>
      <c r="B1661">
        <v>134.37</v>
      </c>
      <c r="C1661">
        <v>134.74</v>
      </c>
      <c r="D1661">
        <v>133.80000000000001</v>
      </c>
      <c r="E1661">
        <v>133.97</v>
      </c>
      <c r="F1661">
        <v>189647</v>
      </c>
      <c r="G1661">
        <f t="shared" si="137"/>
        <v>-1.1928725862968507E-3</v>
      </c>
      <c r="I1661" s="1">
        <v>43234</v>
      </c>
      <c r="J1661">
        <v>2733.37</v>
      </c>
      <c r="K1661">
        <v>2742.1</v>
      </c>
      <c r="L1661">
        <v>2725.47</v>
      </c>
      <c r="M1661">
        <v>2730.13</v>
      </c>
      <c r="N1661">
        <f t="shared" si="133"/>
        <v>2.9512962520009504E-3</v>
      </c>
      <c r="P1661" s="1">
        <v>43234</v>
      </c>
      <c r="Q1661">
        <v>80.73</v>
      </c>
      <c r="R1661">
        <v>80.849999999999994</v>
      </c>
      <c r="S1661">
        <v>80.33</v>
      </c>
      <c r="T1661">
        <v>80.33</v>
      </c>
      <c r="U1661">
        <v>1131</v>
      </c>
      <c r="V1661">
        <f t="shared" si="134"/>
        <v>-4.9769814607448365E-4</v>
      </c>
      <c r="AE1661" s="1">
        <v>43256</v>
      </c>
      <c r="AF1661">
        <v>3.0830000000000002</v>
      </c>
      <c r="AG1661">
        <v>3.0870000000000002</v>
      </c>
      <c r="AH1661">
        <v>3.0529999999999999</v>
      </c>
      <c r="AI1661">
        <v>3.0859999999999999</v>
      </c>
      <c r="AJ1661">
        <f t="shared" si="135"/>
        <v>2.9566360052562077E-3</v>
      </c>
      <c r="AL1661" s="1">
        <v>43234</v>
      </c>
      <c r="AM1661">
        <v>125.16</v>
      </c>
      <c r="AN1661">
        <v>125.21</v>
      </c>
      <c r="AO1661">
        <v>124.44</v>
      </c>
      <c r="AP1661">
        <v>124.49</v>
      </c>
      <c r="AQ1661">
        <v>3753223</v>
      </c>
      <c r="AR1661">
        <f t="shared" si="136"/>
        <v>-4.0800000000000411E-3</v>
      </c>
    </row>
    <row r="1662" spans="1:44" x14ac:dyDescent="0.2">
      <c r="A1662" s="1">
        <v>43231</v>
      </c>
      <c r="B1662">
        <v>134.1</v>
      </c>
      <c r="C1662">
        <v>134.56</v>
      </c>
      <c r="D1662">
        <v>133.74</v>
      </c>
      <c r="E1662">
        <v>134.13</v>
      </c>
      <c r="F1662">
        <v>279682</v>
      </c>
      <c r="G1662">
        <f t="shared" si="137"/>
        <v>9.701492537313093E-4</v>
      </c>
      <c r="I1662" s="1">
        <v>43231</v>
      </c>
      <c r="J1662">
        <v>2722.7</v>
      </c>
      <c r="K1662">
        <v>2732.86</v>
      </c>
      <c r="L1662">
        <v>2717.45</v>
      </c>
      <c r="M1662">
        <v>2727.72</v>
      </c>
      <c r="N1662">
        <f t="shared" si="133"/>
        <v>4.7734550052873515E-3</v>
      </c>
      <c r="P1662" s="1">
        <v>43231</v>
      </c>
      <c r="Q1662">
        <v>80.349999999999994</v>
      </c>
      <c r="R1662">
        <v>80.5</v>
      </c>
      <c r="S1662">
        <v>80.260000000000005</v>
      </c>
      <c r="T1662">
        <v>80.37</v>
      </c>
      <c r="U1662">
        <v>1648</v>
      </c>
      <c r="V1662">
        <f t="shared" si="134"/>
        <v>2.1197007481296971E-3</v>
      </c>
      <c r="AE1662" s="1">
        <v>43255</v>
      </c>
      <c r="AF1662">
        <v>3.056</v>
      </c>
      <c r="AG1662">
        <v>3.0920000000000001</v>
      </c>
      <c r="AH1662">
        <v>3.044</v>
      </c>
      <c r="AI1662">
        <v>3.0859999999999999</v>
      </c>
      <c r="AJ1662">
        <f t="shared" si="135"/>
        <v>7.9470198675496758E-3</v>
      </c>
      <c r="AL1662" s="1">
        <v>43231</v>
      </c>
      <c r="AM1662">
        <v>125.57</v>
      </c>
      <c r="AN1662">
        <v>125.59</v>
      </c>
      <c r="AO1662">
        <v>124.94</v>
      </c>
      <c r="AP1662">
        <v>125</v>
      </c>
      <c r="AQ1662">
        <v>4299164</v>
      </c>
      <c r="AR1662">
        <f t="shared" si="136"/>
        <v>-1.4379293816904203E-3</v>
      </c>
    </row>
    <row r="1663" spans="1:44" x14ac:dyDescent="0.2">
      <c r="A1663" s="1">
        <v>43230</v>
      </c>
      <c r="B1663">
        <v>133.25</v>
      </c>
      <c r="C1663">
        <v>134.33000000000001</v>
      </c>
      <c r="D1663">
        <v>133.24</v>
      </c>
      <c r="E1663">
        <v>134</v>
      </c>
      <c r="F1663">
        <v>248624</v>
      </c>
      <c r="G1663">
        <f t="shared" si="137"/>
        <v>5.854976730220696E-3</v>
      </c>
      <c r="I1663" s="1">
        <v>43230</v>
      </c>
      <c r="J1663">
        <v>2705.02</v>
      </c>
      <c r="K1663">
        <v>2726.11</v>
      </c>
      <c r="L1663">
        <v>2704.54</v>
      </c>
      <c r="M1663">
        <v>2723.07</v>
      </c>
      <c r="N1663">
        <f t="shared" si="133"/>
        <v>1.1368140785448814E-2</v>
      </c>
      <c r="P1663" s="1">
        <v>43230</v>
      </c>
      <c r="Q1663">
        <v>80.38</v>
      </c>
      <c r="R1663">
        <v>80.400000000000006</v>
      </c>
      <c r="S1663">
        <v>80.2</v>
      </c>
      <c r="T1663">
        <v>80.2</v>
      </c>
      <c r="U1663">
        <v>4453</v>
      </c>
      <c r="V1663">
        <f t="shared" si="134"/>
        <v>8.0442433383609915E-3</v>
      </c>
      <c r="AE1663" s="1">
        <v>43252</v>
      </c>
      <c r="AF1663">
        <v>3.0249999999999999</v>
      </c>
      <c r="AG1663">
        <v>3.0720000000000001</v>
      </c>
      <c r="AH1663">
        <v>3.02</v>
      </c>
      <c r="AI1663">
        <v>3.05</v>
      </c>
      <c r="AJ1663">
        <f t="shared" si="135"/>
        <v>1.2743125419181694E-2</v>
      </c>
      <c r="AL1663" s="1">
        <v>43230</v>
      </c>
      <c r="AM1663">
        <v>125.22</v>
      </c>
      <c r="AN1663">
        <v>125.3724</v>
      </c>
      <c r="AO1663">
        <v>124.75</v>
      </c>
      <c r="AP1663">
        <v>125.18</v>
      </c>
      <c r="AQ1663">
        <v>5218356</v>
      </c>
      <c r="AR1663">
        <f t="shared" si="136"/>
        <v>6.8366444140594267E-3</v>
      </c>
    </row>
    <row r="1664" spans="1:44" x14ac:dyDescent="0.2">
      <c r="A1664" s="1">
        <v>43229</v>
      </c>
      <c r="B1664">
        <v>132.75</v>
      </c>
      <c r="C1664">
        <v>133.489</v>
      </c>
      <c r="D1664">
        <v>132.3408</v>
      </c>
      <c r="E1664">
        <v>133.22</v>
      </c>
      <c r="F1664">
        <v>162580</v>
      </c>
      <c r="G1664">
        <f t="shared" si="137"/>
        <v>5.8135145337864123E-3</v>
      </c>
      <c r="I1664" s="1">
        <v>43229</v>
      </c>
      <c r="J1664">
        <v>2678.12</v>
      </c>
      <c r="K1664">
        <v>2701.27</v>
      </c>
      <c r="L1664">
        <v>2674.14</v>
      </c>
      <c r="M1664">
        <v>2697.79</v>
      </c>
      <c r="N1664">
        <f t="shared" si="133"/>
        <v>7.1331726423621783E-3</v>
      </c>
      <c r="P1664" s="1">
        <v>43229</v>
      </c>
      <c r="Q1664">
        <v>79.08</v>
      </c>
      <c r="R1664">
        <v>79.56</v>
      </c>
      <c r="S1664">
        <v>79</v>
      </c>
      <c r="T1664">
        <v>79.56</v>
      </c>
      <c r="U1664">
        <v>903</v>
      </c>
      <c r="V1664">
        <f t="shared" si="134"/>
        <v>1.4149139579349896E-2</v>
      </c>
      <c r="AE1664" s="1">
        <v>43251</v>
      </c>
      <c r="AF1664">
        <v>3.02</v>
      </c>
      <c r="AG1664">
        <v>3.0470000000000002</v>
      </c>
      <c r="AH1664">
        <v>2.9820000000000002</v>
      </c>
      <c r="AI1664">
        <v>3.0259999999999998</v>
      </c>
      <c r="AJ1664">
        <f t="shared" si="135"/>
        <v>6.7521944632005461E-3</v>
      </c>
      <c r="AL1664" s="1">
        <v>43229</v>
      </c>
      <c r="AM1664">
        <v>124.45</v>
      </c>
      <c r="AN1664">
        <v>124.87</v>
      </c>
      <c r="AO1664">
        <v>124.24</v>
      </c>
      <c r="AP1664">
        <v>124.33</v>
      </c>
      <c r="AQ1664">
        <v>4405593</v>
      </c>
      <c r="AR1664">
        <f t="shared" si="136"/>
        <v>-2.0868448511116872E-3</v>
      </c>
    </row>
    <row r="1665" spans="1:44" x14ac:dyDescent="0.2">
      <c r="A1665" s="1">
        <v>43228</v>
      </c>
      <c r="B1665">
        <v>132</v>
      </c>
      <c r="C1665">
        <v>132.51990000000001</v>
      </c>
      <c r="D1665">
        <v>131.7748</v>
      </c>
      <c r="E1665">
        <v>132.44999999999999</v>
      </c>
      <c r="F1665">
        <v>129951</v>
      </c>
      <c r="G1665">
        <f t="shared" si="137"/>
        <v>3.1051196607088504E-3</v>
      </c>
      <c r="I1665" s="1">
        <v>43228</v>
      </c>
      <c r="J1665">
        <v>2670.26</v>
      </c>
      <c r="K1665">
        <v>2676.34</v>
      </c>
      <c r="L1665">
        <v>2655.2</v>
      </c>
      <c r="M1665">
        <v>2671.92</v>
      </c>
      <c r="N1665">
        <f t="shared" si="133"/>
        <v>-3.5651292828460992E-3</v>
      </c>
      <c r="P1665" s="1">
        <v>43228</v>
      </c>
      <c r="Q1665">
        <v>78.45</v>
      </c>
      <c r="R1665">
        <v>78.45</v>
      </c>
      <c r="S1665">
        <v>78.45</v>
      </c>
      <c r="T1665">
        <v>78.45</v>
      </c>
      <c r="U1665">
        <v>319</v>
      </c>
      <c r="V1665">
        <f t="shared" si="134"/>
        <v>-1.9083969465647772E-3</v>
      </c>
      <c r="AE1665" s="1">
        <v>43250</v>
      </c>
      <c r="AF1665">
        <v>2.964</v>
      </c>
      <c r="AG1665">
        <v>3.06</v>
      </c>
      <c r="AH1665">
        <v>2.9620000000000002</v>
      </c>
      <c r="AI1665">
        <v>3.028</v>
      </c>
      <c r="AJ1665">
        <f t="shared" si="135"/>
        <v>3.3875338753388317E-3</v>
      </c>
      <c r="AL1665" s="1">
        <v>43228</v>
      </c>
      <c r="AM1665">
        <v>124.14</v>
      </c>
      <c r="AN1665">
        <v>124.95</v>
      </c>
      <c r="AO1665">
        <v>123.79</v>
      </c>
      <c r="AP1665">
        <v>124.59</v>
      </c>
      <c r="AQ1665">
        <v>5551078</v>
      </c>
      <c r="AR1665">
        <f t="shared" si="136"/>
        <v>1.6055229991177839E-4</v>
      </c>
    </row>
    <row r="1666" spans="1:44" x14ac:dyDescent="0.2">
      <c r="A1666" s="1">
        <v>43227</v>
      </c>
      <c r="B1666">
        <v>131.58000000000001</v>
      </c>
      <c r="C1666">
        <v>132.6096</v>
      </c>
      <c r="D1666">
        <v>131.48439999999999</v>
      </c>
      <c r="E1666">
        <v>132.04</v>
      </c>
      <c r="F1666">
        <v>168352</v>
      </c>
      <c r="G1666">
        <f t="shared" si="137"/>
        <v>6.5558774203383534E-3</v>
      </c>
      <c r="I1666" s="1">
        <v>43227</v>
      </c>
      <c r="J1666">
        <v>2669.36</v>
      </c>
      <c r="K1666">
        <v>2683.35</v>
      </c>
      <c r="L1666">
        <v>2664.7</v>
      </c>
      <c r="M1666">
        <v>2672.63</v>
      </c>
      <c r="N1666">
        <f t="shared" si="133"/>
        <v>1.8881054708410311E-2</v>
      </c>
      <c r="P1666" s="1">
        <v>43227</v>
      </c>
      <c r="Q1666">
        <v>78.23</v>
      </c>
      <c r="R1666">
        <v>78.69</v>
      </c>
      <c r="S1666">
        <v>78.2</v>
      </c>
      <c r="T1666">
        <v>78.599999999999994</v>
      </c>
      <c r="U1666">
        <v>5973</v>
      </c>
      <c r="V1666">
        <f t="shared" si="134"/>
        <v>7.5631329316752875E-3</v>
      </c>
      <c r="AE1666" s="1">
        <v>43249</v>
      </c>
      <c r="AF1666">
        <v>3.0659999999999998</v>
      </c>
      <c r="AG1666">
        <v>3.077</v>
      </c>
      <c r="AH1666">
        <v>2.952</v>
      </c>
      <c r="AI1666">
        <v>2.9710000000000001</v>
      </c>
      <c r="AJ1666">
        <f t="shared" si="135"/>
        <v>-4.1247158168236514E-2</v>
      </c>
      <c r="AL1666" s="1">
        <v>43227</v>
      </c>
      <c r="AM1666">
        <v>124.5</v>
      </c>
      <c r="AN1666">
        <v>124.7</v>
      </c>
      <c r="AO1666">
        <v>124.3</v>
      </c>
      <c r="AP1666">
        <v>124.57</v>
      </c>
      <c r="AQ1666">
        <v>3397508</v>
      </c>
      <c r="AR1666">
        <f t="shared" si="136"/>
        <v>2.4088646218072045E-4</v>
      </c>
    </row>
    <row r="1667" spans="1:44" x14ac:dyDescent="0.2">
      <c r="A1667" s="1">
        <v>43224</v>
      </c>
      <c r="B1667">
        <v>129.27000000000001</v>
      </c>
      <c r="C1667">
        <v>131.79</v>
      </c>
      <c r="D1667">
        <v>128.69</v>
      </c>
      <c r="E1667">
        <v>131.18</v>
      </c>
      <c r="F1667">
        <v>131405</v>
      </c>
      <c r="G1667">
        <f t="shared" si="137"/>
        <v>1.2347584503781402E-2</v>
      </c>
      <c r="I1667" s="1">
        <v>43224</v>
      </c>
      <c r="J1667">
        <v>2621.45</v>
      </c>
      <c r="K1667">
        <v>2670.93</v>
      </c>
      <c r="L1667">
        <v>2615.3200000000002</v>
      </c>
      <c r="M1667">
        <v>2663.42</v>
      </c>
      <c r="N1667">
        <f t="shared" si="133"/>
        <v>7.9780468816243889E-3</v>
      </c>
      <c r="P1667" s="1">
        <v>43224</v>
      </c>
      <c r="Q1667">
        <v>77.58</v>
      </c>
      <c r="R1667">
        <v>78.010000000000005</v>
      </c>
      <c r="S1667">
        <v>77.58</v>
      </c>
      <c r="T1667">
        <v>78.010000000000005</v>
      </c>
      <c r="U1667">
        <v>889</v>
      </c>
      <c r="V1667">
        <f t="shared" si="134"/>
        <v>1.4170566822672951E-2</v>
      </c>
      <c r="AE1667" s="1">
        <v>43245</v>
      </c>
      <c r="AF1667">
        <v>3.125</v>
      </c>
      <c r="AG1667">
        <v>3.141</v>
      </c>
      <c r="AH1667">
        <v>3.0790000000000002</v>
      </c>
      <c r="AI1667">
        <v>3.09</v>
      </c>
      <c r="AJ1667">
        <f t="shared" si="135"/>
        <v>-1.1556982343499207E-2</v>
      </c>
      <c r="AL1667" s="1">
        <v>43224</v>
      </c>
      <c r="AM1667">
        <v>124.1</v>
      </c>
      <c r="AN1667">
        <v>124.65</v>
      </c>
      <c r="AO1667">
        <v>124</v>
      </c>
      <c r="AP1667">
        <v>124.54</v>
      </c>
      <c r="AQ1667">
        <v>5883574</v>
      </c>
      <c r="AR1667">
        <f t="shared" si="136"/>
        <v>2.0920502092050619E-3</v>
      </c>
    </row>
    <row r="1668" spans="1:44" x14ac:dyDescent="0.2">
      <c r="A1668" s="1">
        <v>43223</v>
      </c>
      <c r="B1668">
        <v>129.69</v>
      </c>
      <c r="C1668">
        <v>130.06</v>
      </c>
      <c r="D1668">
        <v>128.24</v>
      </c>
      <c r="E1668">
        <v>129.58000000000001</v>
      </c>
      <c r="F1668">
        <v>178772</v>
      </c>
      <c r="G1668">
        <f t="shared" si="137"/>
        <v>-4.3795620437955679E-3</v>
      </c>
      <c r="I1668" s="1">
        <v>43223</v>
      </c>
      <c r="J1668">
        <v>2628.08</v>
      </c>
      <c r="K1668">
        <v>2637.14</v>
      </c>
      <c r="L1668">
        <v>2594.62</v>
      </c>
      <c r="M1668">
        <v>2629.73</v>
      </c>
      <c r="N1668">
        <f t="shared" si="133"/>
        <v>-1.4089751871413888E-2</v>
      </c>
      <c r="P1668" s="1">
        <v>43223</v>
      </c>
      <c r="Q1668">
        <v>76.69</v>
      </c>
      <c r="R1668">
        <v>76.92</v>
      </c>
      <c r="S1668">
        <v>76.69</v>
      </c>
      <c r="T1668">
        <v>76.92</v>
      </c>
      <c r="U1668">
        <v>1268</v>
      </c>
      <c r="V1668">
        <f t="shared" si="134"/>
        <v>-2.4640124497470849E-3</v>
      </c>
      <c r="AE1668" s="1">
        <v>43244</v>
      </c>
      <c r="AF1668">
        <v>3.1589999999999998</v>
      </c>
      <c r="AG1668">
        <v>3.1749999999999998</v>
      </c>
      <c r="AH1668">
        <v>3.1150000000000002</v>
      </c>
      <c r="AI1668">
        <v>3.1240000000000001</v>
      </c>
      <c r="AJ1668">
        <f t="shared" si="135"/>
        <v>-1.0482846251588284E-2</v>
      </c>
      <c r="AL1668" s="1">
        <v>43223</v>
      </c>
      <c r="AM1668">
        <v>124.66</v>
      </c>
      <c r="AN1668">
        <v>124.76</v>
      </c>
      <c r="AO1668">
        <v>124.24</v>
      </c>
      <c r="AP1668">
        <v>124.28</v>
      </c>
      <c r="AQ1668">
        <v>4857387</v>
      </c>
      <c r="AR1668">
        <f t="shared" si="136"/>
        <v>5.0950262838657129E-3</v>
      </c>
    </row>
    <row r="1669" spans="1:44" x14ac:dyDescent="0.2">
      <c r="A1669" s="1">
        <v>43222</v>
      </c>
      <c r="B1669">
        <v>129.96</v>
      </c>
      <c r="C1669">
        <v>131.00960000000001</v>
      </c>
      <c r="D1669">
        <v>129.72</v>
      </c>
      <c r="E1669">
        <v>130.15</v>
      </c>
      <c r="F1669">
        <v>219434</v>
      </c>
      <c r="G1669">
        <f t="shared" si="137"/>
        <v>4.6121915596896205E-4</v>
      </c>
      <c r="I1669" s="1">
        <v>43222</v>
      </c>
      <c r="J1669">
        <v>2654.24</v>
      </c>
      <c r="K1669">
        <v>2660.87</v>
      </c>
      <c r="L1669">
        <v>2631.7</v>
      </c>
      <c r="M1669">
        <v>2635.67</v>
      </c>
      <c r="N1669">
        <f t="shared" ref="N1669:N1732" si="138">(L1669-L1670)/L1670</f>
        <v>2.395816272505995E-3</v>
      </c>
      <c r="P1669" s="1">
        <v>43222</v>
      </c>
      <c r="Q1669">
        <v>77.150000000000006</v>
      </c>
      <c r="R1669">
        <v>77.150000000000006</v>
      </c>
      <c r="S1669">
        <v>77.11</v>
      </c>
      <c r="T1669">
        <v>77.11</v>
      </c>
      <c r="U1669">
        <v>1546</v>
      </c>
      <c r="V1669">
        <f t="shared" ref="V1669:V1720" si="139">(T1669-T1670)/T1670</f>
        <v>9.6896687180829492E-3</v>
      </c>
      <c r="AE1669" s="1">
        <v>43243</v>
      </c>
      <c r="AF1669">
        <v>3.206</v>
      </c>
      <c r="AG1669">
        <v>3.21</v>
      </c>
      <c r="AH1669">
        <v>3.1480000000000001</v>
      </c>
      <c r="AI1669">
        <v>3.153</v>
      </c>
      <c r="AJ1669">
        <f t="shared" ref="AJ1669:AJ1732" si="140">(AH1669-AH1670)/AH1670</f>
        <v>-1.2547051442910927E-2</v>
      </c>
      <c r="AL1669" s="1">
        <v>43222</v>
      </c>
      <c r="AM1669">
        <v>123.9</v>
      </c>
      <c r="AN1669">
        <v>124.54</v>
      </c>
      <c r="AO1669">
        <v>123.58</v>
      </c>
      <c r="AP1669">
        <v>123.65</v>
      </c>
      <c r="AQ1669">
        <v>7614019</v>
      </c>
      <c r="AR1669">
        <f t="shared" ref="AR1669:AR1732" si="141">(AP1669-AP1670)/AP1670</f>
        <v>-4.8500525422349094E-4</v>
      </c>
    </row>
    <row r="1670" spans="1:44" x14ac:dyDescent="0.2">
      <c r="A1670" s="1">
        <v>43221</v>
      </c>
      <c r="B1670">
        <v>129.75</v>
      </c>
      <c r="C1670">
        <v>130.21</v>
      </c>
      <c r="D1670">
        <v>128.4</v>
      </c>
      <c r="E1670">
        <v>130.09</v>
      </c>
      <c r="F1670">
        <v>274130</v>
      </c>
      <c r="G1670">
        <f t="shared" si="137"/>
        <v>1.1543789441281029E-3</v>
      </c>
      <c r="I1670" s="1">
        <v>43221</v>
      </c>
      <c r="J1670">
        <v>2643.64</v>
      </c>
      <c r="K1670">
        <v>2655.27</v>
      </c>
      <c r="L1670">
        <v>2625.41</v>
      </c>
      <c r="M1670">
        <v>2654.8</v>
      </c>
      <c r="N1670">
        <f t="shared" si="138"/>
        <v>-8.5459434147520837E-3</v>
      </c>
      <c r="P1670" s="1">
        <v>43221</v>
      </c>
      <c r="Q1670">
        <v>76.680000000000007</v>
      </c>
      <c r="R1670">
        <v>76.680000000000007</v>
      </c>
      <c r="S1670">
        <v>76.37</v>
      </c>
      <c r="T1670">
        <v>76.37</v>
      </c>
      <c r="U1670">
        <v>2237</v>
      </c>
      <c r="V1670">
        <f t="shared" si="139"/>
        <v>-5.4694621695533492E-3</v>
      </c>
      <c r="AE1670" s="1">
        <v>43242</v>
      </c>
      <c r="AF1670">
        <v>3.2029999999999998</v>
      </c>
      <c r="AG1670">
        <v>3.2210000000000001</v>
      </c>
      <c r="AH1670">
        <v>3.1880000000000002</v>
      </c>
      <c r="AI1670">
        <v>3.2050000000000001</v>
      </c>
      <c r="AJ1670">
        <f t="shared" si="140"/>
        <v>-1.2531328320802015E-3</v>
      </c>
      <c r="AL1670" s="1">
        <v>43221</v>
      </c>
      <c r="AM1670">
        <v>123.9</v>
      </c>
      <c r="AN1670">
        <v>123.98480000000001</v>
      </c>
      <c r="AO1670">
        <v>123.39</v>
      </c>
      <c r="AP1670">
        <v>123.71</v>
      </c>
      <c r="AQ1670">
        <v>7551577</v>
      </c>
      <c r="AR1670">
        <f t="shared" si="141"/>
        <v>-7.0631671883779569E-3</v>
      </c>
    </row>
    <row r="1671" spans="1:44" x14ac:dyDescent="0.2">
      <c r="A1671" s="1">
        <v>43220</v>
      </c>
      <c r="B1671">
        <v>131.53</v>
      </c>
      <c r="C1671">
        <v>131.8886</v>
      </c>
      <c r="D1671">
        <v>129.94</v>
      </c>
      <c r="E1671">
        <v>129.94</v>
      </c>
      <c r="F1671">
        <v>140470</v>
      </c>
      <c r="G1671">
        <f t="shared" ref="G1671:G1734" si="142">(E1671-E1672)/E1672</f>
        <v>-1.043332571776715E-2</v>
      </c>
      <c r="I1671" s="1">
        <v>43220</v>
      </c>
      <c r="J1671">
        <v>2675.05</v>
      </c>
      <c r="K1671">
        <v>2682.92</v>
      </c>
      <c r="L1671">
        <v>2648.04</v>
      </c>
      <c r="M1671">
        <v>2648.05</v>
      </c>
      <c r="N1671">
        <f t="shared" si="138"/>
        <v>-4.1255956164137231E-3</v>
      </c>
      <c r="P1671" s="1">
        <v>43220</v>
      </c>
      <c r="Q1671">
        <v>77.7</v>
      </c>
      <c r="R1671">
        <v>77.709999999999994</v>
      </c>
      <c r="S1671">
        <v>76.790000000000006</v>
      </c>
      <c r="T1671">
        <v>76.790000000000006</v>
      </c>
      <c r="U1671">
        <v>5766</v>
      </c>
      <c r="V1671">
        <f t="shared" si="139"/>
        <v>-5.8259968928015106E-3</v>
      </c>
      <c r="AE1671" s="1">
        <v>43241</v>
      </c>
      <c r="AF1671">
        <v>3.214</v>
      </c>
      <c r="AG1671">
        <v>3.2189999999999999</v>
      </c>
      <c r="AH1671">
        <v>3.1920000000000002</v>
      </c>
      <c r="AI1671">
        <v>3.2010000000000001</v>
      </c>
      <c r="AJ1671">
        <f t="shared" si="140"/>
        <v>-1.5639662183296508E-3</v>
      </c>
      <c r="AL1671" s="1">
        <v>43220</v>
      </c>
      <c r="AM1671">
        <v>124.41</v>
      </c>
      <c r="AN1671">
        <v>125.2</v>
      </c>
      <c r="AO1671">
        <v>124.1901</v>
      </c>
      <c r="AP1671">
        <v>124.59</v>
      </c>
      <c r="AQ1671">
        <v>9830612</v>
      </c>
      <c r="AR1671">
        <f t="shared" si="141"/>
        <v>-7.250996015936228E-3</v>
      </c>
    </row>
    <row r="1672" spans="1:44" x14ac:dyDescent="0.2">
      <c r="A1672" s="1">
        <v>43217</v>
      </c>
      <c r="B1672">
        <v>131.33000000000001</v>
      </c>
      <c r="C1672">
        <v>131.68879999999999</v>
      </c>
      <c r="D1672">
        <v>130.62</v>
      </c>
      <c r="E1672">
        <v>131.31</v>
      </c>
      <c r="F1672">
        <v>120802</v>
      </c>
      <c r="G1672">
        <f t="shared" si="142"/>
        <v>1.5233452662053647E-4</v>
      </c>
      <c r="I1672" s="1">
        <v>43217</v>
      </c>
      <c r="J1672">
        <v>2675.47</v>
      </c>
      <c r="K1672">
        <v>2677.35</v>
      </c>
      <c r="L1672">
        <v>2659.01</v>
      </c>
      <c r="M1672">
        <v>2669.91</v>
      </c>
      <c r="N1672">
        <f t="shared" si="138"/>
        <v>4.4764955650585395E-3</v>
      </c>
      <c r="P1672" s="1">
        <v>43217</v>
      </c>
      <c r="Q1672">
        <v>77.180000000000007</v>
      </c>
      <c r="R1672">
        <v>77.400000000000006</v>
      </c>
      <c r="S1672">
        <v>77.180000000000007</v>
      </c>
      <c r="T1672">
        <v>77.239999999999995</v>
      </c>
      <c r="U1672">
        <v>4216</v>
      </c>
      <c r="V1672">
        <f t="shared" si="139"/>
        <v>-5.1519835136528292E-3</v>
      </c>
      <c r="AE1672" s="1">
        <v>43238</v>
      </c>
      <c r="AF1672">
        <v>3.2490000000000001</v>
      </c>
      <c r="AG1672">
        <v>3.266</v>
      </c>
      <c r="AH1672">
        <v>3.1970000000000001</v>
      </c>
      <c r="AI1672">
        <v>3.1989999999999998</v>
      </c>
      <c r="AJ1672">
        <f t="shared" si="140"/>
        <v>-4.9797696856520432E-3</v>
      </c>
      <c r="AL1672" s="1">
        <v>43217</v>
      </c>
      <c r="AM1672">
        <v>125.2</v>
      </c>
      <c r="AN1672">
        <v>125.62</v>
      </c>
      <c r="AO1672">
        <v>125.17</v>
      </c>
      <c r="AP1672">
        <v>125.5</v>
      </c>
      <c r="AQ1672">
        <v>5653996</v>
      </c>
      <c r="AR1672">
        <f t="shared" si="141"/>
        <v>4.2410178442826366E-3</v>
      </c>
    </row>
    <row r="1673" spans="1:44" x14ac:dyDescent="0.2">
      <c r="A1673" s="1">
        <v>43216</v>
      </c>
      <c r="B1673">
        <v>131.33000000000001</v>
      </c>
      <c r="C1673">
        <v>131.74</v>
      </c>
      <c r="D1673">
        <v>130.64529999999999</v>
      </c>
      <c r="E1673">
        <v>131.29</v>
      </c>
      <c r="F1673">
        <v>295945</v>
      </c>
      <c r="G1673">
        <f t="shared" si="142"/>
        <v>6.0970962579059583E-4</v>
      </c>
      <c r="I1673" s="1">
        <v>43216</v>
      </c>
      <c r="J1673">
        <v>2651.65</v>
      </c>
      <c r="K1673">
        <v>2676.48</v>
      </c>
      <c r="L1673">
        <v>2647.16</v>
      </c>
      <c r="M1673">
        <v>2666.94</v>
      </c>
      <c r="N1673">
        <f t="shared" si="138"/>
        <v>1.3201054859588E-2</v>
      </c>
      <c r="P1673" s="1">
        <v>43216</v>
      </c>
      <c r="Q1673">
        <v>77.42</v>
      </c>
      <c r="R1673">
        <v>77.64</v>
      </c>
      <c r="S1673">
        <v>77.400000000000006</v>
      </c>
      <c r="T1673">
        <v>77.64</v>
      </c>
      <c r="U1673">
        <v>1759</v>
      </c>
      <c r="V1673">
        <f t="shared" si="139"/>
        <v>1.1464304325169299E-2</v>
      </c>
      <c r="AE1673" s="1">
        <v>43237</v>
      </c>
      <c r="AF1673">
        <v>3.2160000000000002</v>
      </c>
      <c r="AG1673">
        <v>3.2589999999999999</v>
      </c>
      <c r="AH1673">
        <v>3.2130000000000001</v>
      </c>
      <c r="AI1673">
        <v>3.2480000000000002</v>
      </c>
      <c r="AJ1673">
        <f t="shared" si="140"/>
        <v>1.0059729644765805E-2</v>
      </c>
      <c r="AL1673" s="1">
        <v>43216</v>
      </c>
      <c r="AM1673">
        <v>125.54</v>
      </c>
      <c r="AN1673">
        <v>125.57</v>
      </c>
      <c r="AO1673">
        <v>124.69</v>
      </c>
      <c r="AP1673">
        <v>124.97</v>
      </c>
      <c r="AQ1673">
        <v>7517135</v>
      </c>
      <c r="AR1673">
        <f t="shared" si="141"/>
        <v>-3.5084921457618828E-3</v>
      </c>
    </row>
    <row r="1674" spans="1:44" x14ac:dyDescent="0.2">
      <c r="A1674" s="1">
        <v>43215</v>
      </c>
      <c r="B1674">
        <v>130.88</v>
      </c>
      <c r="C1674">
        <v>131.6728</v>
      </c>
      <c r="D1674">
        <v>130.19</v>
      </c>
      <c r="E1674">
        <v>131.21</v>
      </c>
      <c r="F1674">
        <v>425226</v>
      </c>
      <c r="G1674">
        <f t="shared" si="142"/>
        <v>1.3737312065939618E-3</v>
      </c>
      <c r="I1674" s="1">
        <v>43215</v>
      </c>
      <c r="J1674">
        <v>2634.92</v>
      </c>
      <c r="K1674">
        <v>2645.3</v>
      </c>
      <c r="L1674">
        <v>2612.67</v>
      </c>
      <c r="M1674">
        <v>2639.4</v>
      </c>
      <c r="N1674">
        <f t="shared" si="138"/>
        <v>-1.7766264728806911E-3</v>
      </c>
      <c r="P1674" s="1">
        <v>43215</v>
      </c>
      <c r="Q1674">
        <v>75.930000000000007</v>
      </c>
      <c r="R1674">
        <v>76.8</v>
      </c>
      <c r="S1674">
        <v>75.92</v>
      </c>
      <c r="T1674">
        <v>76.760000000000005</v>
      </c>
      <c r="U1674">
        <v>2332</v>
      </c>
      <c r="V1674">
        <f t="shared" si="139"/>
        <v>-2.6048450117212844E-4</v>
      </c>
      <c r="AE1674" s="1">
        <v>43236</v>
      </c>
      <c r="AF1674">
        <v>3.1960000000000002</v>
      </c>
      <c r="AG1674">
        <v>3.2250000000000001</v>
      </c>
      <c r="AH1674">
        <v>3.181</v>
      </c>
      <c r="AI1674">
        <v>3.2189999999999999</v>
      </c>
      <c r="AJ1674">
        <f t="shared" si="140"/>
        <v>1.7594369801663519E-2</v>
      </c>
      <c r="AL1674" s="1">
        <v>43215</v>
      </c>
      <c r="AM1674">
        <v>125.23</v>
      </c>
      <c r="AN1674">
        <v>125.51</v>
      </c>
      <c r="AO1674">
        <v>125.06</v>
      </c>
      <c r="AP1674">
        <v>125.41</v>
      </c>
      <c r="AQ1674">
        <v>5985694</v>
      </c>
      <c r="AR1674">
        <f t="shared" si="141"/>
        <v>-6.4960785867068634E-3</v>
      </c>
    </row>
    <row r="1675" spans="1:44" x14ac:dyDescent="0.2">
      <c r="A1675" s="1">
        <v>43214</v>
      </c>
      <c r="B1675">
        <v>132.12</v>
      </c>
      <c r="C1675">
        <v>132.72</v>
      </c>
      <c r="D1675">
        <v>130.12389999999999</v>
      </c>
      <c r="E1675">
        <v>131.03</v>
      </c>
      <c r="F1675">
        <v>217949</v>
      </c>
      <c r="G1675">
        <f t="shared" si="142"/>
        <v>-4.482601428354379E-3</v>
      </c>
      <c r="I1675" s="1">
        <v>43214</v>
      </c>
      <c r="J1675">
        <v>2680.8</v>
      </c>
      <c r="K1675">
        <v>2683.55</v>
      </c>
      <c r="L1675">
        <v>2617.3200000000002</v>
      </c>
      <c r="M1675">
        <v>2634.56</v>
      </c>
      <c r="N1675">
        <f t="shared" si="138"/>
        <v>-1.5301035745055331E-2</v>
      </c>
      <c r="P1675" s="1">
        <v>43214</v>
      </c>
      <c r="Q1675">
        <v>78.5</v>
      </c>
      <c r="R1675">
        <v>78.650000000000006</v>
      </c>
      <c r="S1675">
        <v>76.7</v>
      </c>
      <c r="T1675">
        <v>76.78</v>
      </c>
      <c r="U1675">
        <v>4541</v>
      </c>
      <c r="V1675">
        <f t="shared" si="139"/>
        <v>-1.4250866606753105E-2</v>
      </c>
      <c r="AE1675" s="1">
        <v>43235</v>
      </c>
      <c r="AF1675">
        <v>3.1320000000000001</v>
      </c>
      <c r="AG1675">
        <v>3.2240000000000002</v>
      </c>
      <c r="AH1675">
        <v>3.1259999999999999</v>
      </c>
      <c r="AI1675">
        <v>3.2029999999999998</v>
      </c>
      <c r="AJ1675">
        <f t="shared" si="140"/>
        <v>1.0342598577892706E-2</v>
      </c>
      <c r="AL1675" s="1">
        <v>43214</v>
      </c>
      <c r="AM1675">
        <v>125.78</v>
      </c>
      <c r="AN1675">
        <v>126.34</v>
      </c>
      <c r="AO1675">
        <v>125.67</v>
      </c>
      <c r="AP1675">
        <v>126.23</v>
      </c>
      <c r="AQ1675">
        <v>4733107</v>
      </c>
      <c r="AR1675">
        <f t="shared" si="141"/>
        <v>4.8559146632701751E-3</v>
      </c>
    </row>
    <row r="1676" spans="1:44" x14ac:dyDescent="0.2">
      <c r="A1676" s="1">
        <v>43213</v>
      </c>
      <c r="B1676">
        <v>131.68</v>
      </c>
      <c r="C1676">
        <v>132.22900000000001</v>
      </c>
      <c r="D1676">
        <v>131.1</v>
      </c>
      <c r="E1676">
        <v>131.62</v>
      </c>
      <c r="F1676">
        <v>177024</v>
      </c>
      <c r="G1676">
        <f t="shared" si="142"/>
        <v>8.3643829366598476E-4</v>
      </c>
      <c r="I1676" s="1">
        <v>43213</v>
      </c>
      <c r="J1676">
        <v>2675.4</v>
      </c>
      <c r="K1676">
        <v>2682.86</v>
      </c>
      <c r="L1676">
        <v>2657.99</v>
      </c>
      <c r="M1676">
        <v>2670.29</v>
      </c>
      <c r="N1676">
        <f t="shared" si="138"/>
        <v>-9.8473658296418707E-4</v>
      </c>
      <c r="P1676" s="1">
        <v>43213</v>
      </c>
      <c r="Q1676">
        <v>78.47</v>
      </c>
      <c r="R1676">
        <v>78.5</v>
      </c>
      <c r="S1676">
        <v>77.89</v>
      </c>
      <c r="T1676">
        <v>77.89</v>
      </c>
      <c r="U1676">
        <v>2127</v>
      </c>
      <c r="V1676">
        <f t="shared" si="139"/>
        <v>-3.1993857179421553E-3</v>
      </c>
      <c r="AE1676" s="1">
        <v>43234</v>
      </c>
      <c r="AF1676">
        <v>3.1070000000000002</v>
      </c>
      <c r="AG1676">
        <v>3.1360000000000001</v>
      </c>
      <c r="AH1676">
        <v>3.0939999999999999</v>
      </c>
      <c r="AI1676">
        <v>3.1339999999999999</v>
      </c>
      <c r="AJ1676">
        <f t="shared" si="140"/>
        <v>3.2331070158418684E-4</v>
      </c>
      <c r="AL1676" s="1">
        <v>43213</v>
      </c>
      <c r="AM1676">
        <v>125.62</v>
      </c>
      <c r="AN1676">
        <v>125.76</v>
      </c>
      <c r="AO1676">
        <v>125.3412</v>
      </c>
      <c r="AP1676">
        <v>125.62</v>
      </c>
      <c r="AQ1676">
        <v>6921519</v>
      </c>
      <c r="AR1676">
        <f t="shared" si="141"/>
        <v>-7.9759930506198441E-3</v>
      </c>
    </row>
    <row r="1677" spans="1:44" x14ac:dyDescent="0.2">
      <c r="A1677" s="1">
        <v>43210</v>
      </c>
      <c r="B1677">
        <v>132.11000000000001</v>
      </c>
      <c r="C1677">
        <v>132.3434</v>
      </c>
      <c r="D1677">
        <v>131.15</v>
      </c>
      <c r="E1677">
        <v>131.51</v>
      </c>
      <c r="F1677">
        <v>182783</v>
      </c>
      <c r="G1677">
        <f t="shared" si="142"/>
        <v>-4.9182808716707457E-3</v>
      </c>
      <c r="I1677" s="1">
        <v>43210</v>
      </c>
      <c r="J1677">
        <v>2692.56</v>
      </c>
      <c r="K1677">
        <v>2693.94</v>
      </c>
      <c r="L1677">
        <v>2660.61</v>
      </c>
      <c r="M1677">
        <v>2670.14</v>
      </c>
      <c r="N1677">
        <f t="shared" si="138"/>
        <v>-7.9384018792646865E-3</v>
      </c>
      <c r="P1677" s="1">
        <v>43210</v>
      </c>
      <c r="Q1677">
        <v>78.72</v>
      </c>
      <c r="R1677">
        <v>78.72</v>
      </c>
      <c r="S1677">
        <v>78.14</v>
      </c>
      <c r="T1677">
        <v>78.14</v>
      </c>
      <c r="U1677">
        <v>1109</v>
      </c>
      <c r="V1677">
        <f t="shared" si="139"/>
        <v>-6.3580874872838254E-3</v>
      </c>
      <c r="AE1677" s="1">
        <v>43231</v>
      </c>
      <c r="AF1677">
        <v>3.1110000000000002</v>
      </c>
      <c r="AG1677">
        <v>3.1219999999999999</v>
      </c>
      <c r="AH1677">
        <v>3.093</v>
      </c>
      <c r="AI1677">
        <v>3.1070000000000002</v>
      </c>
      <c r="AJ1677">
        <f t="shared" si="140"/>
        <v>-4.185447520927206E-3</v>
      </c>
      <c r="AL1677" s="1">
        <v>43210</v>
      </c>
      <c r="AM1677">
        <v>126.69</v>
      </c>
      <c r="AN1677">
        <v>126.97</v>
      </c>
      <c r="AO1677">
        <v>126.55</v>
      </c>
      <c r="AP1677">
        <v>126.63</v>
      </c>
      <c r="AQ1677">
        <v>10403130</v>
      </c>
      <c r="AR1677">
        <f t="shared" si="141"/>
        <v>-7.6018808777429383E-3</v>
      </c>
    </row>
    <row r="1678" spans="1:44" x14ac:dyDescent="0.2">
      <c r="A1678" s="1">
        <v>43209</v>
      </c>
      <c r="B1678">
        <v>132.53</v>
      </c>
      <c r="C1678">
        <v>132.88990000000001</v>
      </c>
      <c r="D1678">
        <v>131.64500000000001</v>
      </c>
      <c r="E1678">
        <v>132.16</v>
      </c>
      <c r="F1678">
        <v>209939</v>
      </c>
      <c r="G1678">
        <f t="shared" si="142"/>
        <v>-4.6693779183612331E-3</v>
      </c>
      <c r="I1678" s="1">
        <v>43209</v>
      </c>
      <c r="J1678">
        <v>2701.16</v>
      </c>
      <c r="K1678">
        <v>2702.84</v>
      </c>
      <c r="L1678">
        <v>2681.9</v>
      </c>
      <c r="M1678">
        <v>2693.13</v>
      </c>
      <c r="N1678">
        <f t="shared" si="138"/>
        <v>-8.0373423878267423E-3</v>
      </c>
      <c r="P1678" s="1">
        <v>43209</v>
      </c>
      <c r="Q1678">
        <v>79</v>
      </c>
      <c r="R1678">
        <v>79.03</v>
      </c>
      <c r="S1678">
        <v>78.5</v>
      </c>
      <c r="T1678">
        <v>78.64</v>
      </c>
      <c r="U1678">
        <v>1932</v>
      </c>
      <c r="V1678">
        <f t="shared" si="139"/>
        <v>-1.0568696527428326E-2</v>
      </c>
      <c r="AE1678" s="1">
        <v>43230</v>
      </c>
      <c r="AF1678">
        <v>3.16</v>
      </c>
      <c r="AG1678">
        <v>3.165</v>
      </c>
      <c r="AH1678">
        <v>3.1059999999999999</v>
      </c>
      <c r="AI1678">
        <v>3.11</v>
      </c>
      <c r="AJ1678">
        <f t="shared" si="140"/>
        <v>-7.3505912432087345E-3</v>
      </c>
      <c r="AL1678" s="1">
        <v>43209</v>
      </c>
      <c r="AM1678">
        <v>127.81</v>
      </c>
      <c r="AN1678">
        <v>127.8839</v>
      </c>
      <c r="AO1678">
        <v>127.13</v>
      </c>
      <c r="AP1678">
        <v>127.6</v>
      </c>
      <c r="AQ1678">
        <v>8736103</v>
      </c>
      <c r="AR1678">
        <f t="shared" si="141"/>
        <v>-1.9554165037152915E-3</v>
      </c>
    </row>
    <row r="1679" spans="1:44" x14ac:dyDescent="0.2">
      <c r="A1679" s="1">
        <v>43208</v>
      </c>
      <c r="B1679">
        <v>132.68</v>
      </c>
      <c r="C1679">
        <v>133.53</v>
      </c>
      <c r="D1679">
        <v>132.65</v>
      </c>
      <c r="E1679">
        <v>132.78</v>
      </c>
      <c r="F1679">
        <v>237754</v>
      </c>
      <c r="G1679">
        <f t="shared" si="142"/>
        <v>3.9316497807349938E-3</v>
      </c>
      <c r="I1679" s="1">
        <v>43208</v>
      </c>
      <c r="J1679">
        <v>2710.11</v>
      </c>
      <c r="K1679">
        <v>2717.49</v>
      </c>
      <c r="L1679">
        <v>2703.63</v>
      </c>
      <c r="M1679">
        <v>2708.64</v>
      </c>
      <c r="N1679">
        <f t="shared" si="138"/>
        <v>4.3015545773666631E-3</v>
      </c>
      <c r="P1679" s="1">
        <v>43208</v>
      </c>
      <c r="Q1679">
        <v>79.2</v>
      </c>
      <c r="R1679">
        <v>79.62</v>
      </c>
      <c r="S1679">
        <v>79.150000000000006</v>
      </c>
      <c r="T1679">
        <v>79.48</v>
      </c>
      <c r="U1679">
        <v>3107</v>
      </c>
      <c r="V1679">
        <f t="shared" si="139"/>
        <v>2.649173710104806E-3</v>
      </c>
      <c r="AE1679" s="1">
        <v>43229</v>
      </c>
      <c r="AF1679">
        <v>3.1309999999999998</v>
      </c>
      <c r="AG1679">
        <v>3.1680000000000001</v>
      </c>
      <c r="AH1679">
        <v>3.129</v>
      </c>
      <c r="AI1679">
        <v>3.1629999999999998</v>
      </c>
      <c r="AJ1679">
        <f t="shared" si="140"/>
        <v>5.7859209257472817E-3</v>
      </c>
      <c r="AL1679" s="1">
        <v>43208</v>
      </c>
      <c r="AM1679">
        <v>128.32</v>
      </c>
      <c r="AN1679">
        <v>128.54</v>
      </c>
      <c r="AO1679">
        <v>127.751</v>
      </c>
      <c r="AP1679">
        <v>127.85</v>
      </c>
      <c r="AQ1679">
        <v>6755575</v>
      </c>
      <c r="AR1679">
        <f t="shared" si="141"/>
        <v>7.8277886497060125E-4</v>
      </c>
    </row>
    <row r="1680" spans="1:44" x14ac:dyDescent="0.2">
      <c r="A1680" s="1">
        <v>43207</v>
      </c>
      <c r="B1680">
        <v>132.13999999999999</v>
      </c>
      <c r="C1680">
        <v>132.7099</v>
      </c>
      <c r="D1680">
        <v>131.86199999999999</v>
      </c>
      <c r="E1680">
        <v>132.26</v>
      </c>
      <c r="F1680">
        <v>199860</v>
      </c>
      <c r="G1680">
        <f t="shared" si="142"/>
        <v>5.8559586280324113E-3</v>
      </c>
      <c r="I1680" s="1">
        <v>43207</v>
      </c>
      <c r="J1680">
        <v>2692.74</v>
      </c>
      <c r="K1680">
        <v>2713.34</v>
      </c>
      <c r="L1680">
        <v>2692.05</v>
      </c>
      <c r="M1680">
        <v>2706.39</v>
      </c>
      <c r="N1680">
        <f t="shared" si="138"/>
        <v>1.0089450539554972E-2</v>
      </c>
      <c r="P1680" s="1">
        <v>43207</v>
      </c>
      <c r="Q1680">
        <v>78.42</v>
      </c>
      <c r="R1680">
        <v>79.27</v>
      </c>
      <c r="S1680">
        <v>78.42</v>
      </c>
      <c r="T1680">
        <v>79.27</v>
      </c>
      <c r="U1680">
        <v>8638</v>
      </c>
      <c r="V1680">
        <f t="shared" si="139"/>
        <v>1.7064408519373856E-2</v>
      </c>
      <c r="AE1680" s="1">
        <v>43228</v>
      </c>
      <c r="AF1680">
        <v>3.12</v>
      </c>
      <c r="AG1680">
        <v>3.1509999999999998</v>
      </c>
      <c r="AH1680">
        <v>3.1110000000000002</v>
      </c>
      <c r="AI1680">
        <v>3.1309999999999998</v>
      </c>
      <c r="AJ1680">
        <f t="shared" si="140"/>
        <v>1.6097875080490463E-3</v>
      </c>
      <c r="AL1680" s="1">
        <v>43207</v>
      </c>
      <c r="AM1680">
        <v>127.02</v>
      </c>
      <c r="AN1680">
        <v>127.78</v>
      </c>
      <c r="AO1680">
        <v>127.001</v>
      </c>
      <c r="AP1680">
        <v>127.75</v>
      </c>
      <c r="AQ1680">
        <v>4184077</v>
      </c>
      <c r="AR1680">
        <f t="shared" si="141"/>
        <v>9.4021781712767024E-4</v>
      </c>
    </row>
    <row r="1681" spans="1:44" x14ac:dyDescent="0.2">
      <c r="A1681" s="1">
        <v>43206</v>
      </c>
      <c r="B1681">
        <v>130.94</v>
      </c>
      <c r="C1681">
        <v>131.91</v>
      </c>
      <c r="D1681">
        <v>130.4265</v>
      </c>
      <c r="E1681">
        <v>131.49</v>
      </c>
      <c r="F1681">
        <v>188564</v>
      </c>
      <c r="G1681">
        <f t="shared" si="142"/>
        <v>9.6751900483761002E-3</v>
      </c>
      <c r="I1681" s="1">
        <v>43206</v>
      </c>
      <c r="J1681">
        <v>2670.1</v>
      </c>
      <c r="K1681">
        <v>2686.49</v>
      </c>
      <c r="L1681">
        <v>2665.16</v>
      </c>
      <c r="M1681">
        <v>2677.84</v>
      </c>
      <c r="N1681">
        <f t="shared" si="138"/>
        <v>7.6028808529138093E-3</v>
      </c>
      <c r="P1681" s="1">
        <v>43206</v>
      </c>
      <c r="Q1681">
        <v>77.87</v>
      </c>
      <c r="R1681">
        <v>77.94</v>
      </c>
      <c r="S1681">
        <v>77.63</v>
      </c>
      <c r="T1681">
        <v>77.94</v>
      </c>
      <c r="U1681">
        <v>4352</v>
      </c>
      <c r="V1681">
        <f t="shared" si="139"/>
        <v>1.1288439081354672E-2</v>
      </c>
      <c r="AE1681" s="1">
        <v>43227</v>
      </c>
      <c r="AF1681">
        <v>3.1280000000000001</v>
      </c>
      <c r="AG1681">
        <v>3.1309999999999998</v>
      </c>
      <c r="AH1681">
        <v>3.1059999999999999</v>
      </c>
      <c r="AI1681">
        <v>3.1240000000000001</v>
      </c>
      <c r="AJ1681">
        <f t="shared" si="140"/>
        <v>5.8290155440413839E-3</v>
      </c>
      <c r="AL1681" s="1">
        <v>43206</v>
      </c>
      <c r="AM1681">
        <v>127.74</v>
      </c>
      <c r="AN1681">
        <v>128.05000000000001</v>
      </c>
      <c r="AO1681">
        <v>127.57</v>
      </c>
      <c r="AP1681">
        <v>127.63</v>
      </c>
      <c r="AQ1681">
        <v>4600039</v>
      </c>
      <c r="AR1681">
        <f t="shared" si="141"/>
        <v>1.4123185562965289E-3</v>
      </c>
    </row>
    <row r="1682" spans="1:44" x14ac:dyDescent="0.2">
      <c r="A1682" s="1">
        <v>43203</v>
      </c>
      <c r="B1682">
        <v>131.19999999999999</v>
      </c>
      <c r="C1682">
        <v>131.35</v>
      </c>
      <c r="D1682">
        <v>129.87450000000001</v>
      </c>
      <c r="E1682">
        <v>130.22999999999999</v>
      </c>
      <c r="F1682">
        <v>205554</v>
      </c>
      <c r="G1682">
        <f t="shared" si="142"/>
        <v>-3.4435261707990283E-3</v>
      </c>
      <c r="I1682" s="1">
        <v>43203</v>
      </c>
      <c r="J1682">
        <v>2676.9</v>
      </c>
      <c r="K1682">
        <v>2680.26</v>
      </c>
      <c r="L1682">
        <v>2645.05</v>
      </c>
      <c r="M1682">
        <v>2656.3</v>
      </c>
      <c r="N1682">
        <f t="shared" si="138"/>
        <v>-3.3084259353461771E-3</v>
      </c>
      <c r="P1682" s="1">
        <v>43203</v>
      </c>
      <c r="Q1682">
        <v>77.13</v>
      </c>
      <c r="R1682">
        <v>77.31</v>
      </c>
      <c r="S1682">
        <v>77</v>
      </c>
      <c r="T1682">
        <v>77.069999999999993</v>
      </c>
      <c r="U1682">
        <v>1119</v>
      </c>
      <c r="V1682">
        <f t="shared" si="139"/>
        <v>-1.0908624229979576E-2</v>
      </c>
      <c r="AE1682" s="1">
        <v>43224</v>
      </c>
      <c r="AF1682">
        <v>3.1230000000000002</v>
      </c>
      <c r="AG1682">
        <v>3.1389999999999998</v>
      </c>
      <c r="AH1682">
        <v>3.0880000000000001</v>
      </c>
      <c r="AI1682">
        <v>3.1230000000000002</v>
      </c>
      <c r="AJ1682">
        <f t="shared" si="140"/>
        <v>-3.8709677419354873E-3</v>
      </c>
      <c r="AL1682" s="1">
        <v>43203</v>
      </c>
      <c r="AM1682">
        <v>127.07</v>
      </c>
      <c r="AN1682">
        <v>127.75</v>
      </c>
      <c r="AO1682">
        <v>127.03</v>
      </c>
      <c r="AP1682">
        <v>127.45</v>
      </c>
      <c r="AQ1682">
        <v>6821338</v>
      </c>
      <c r="AR1682">
        <f t="shared" si="141"/>
        <v>6.5550465961143438E-3</v>
      </c>
    </row>
    <row r="1683" spans="1:44" x14ac:dyDescent="0.2">
      <c r="A1683" s="1">
        <v>43202</v>
      </c>
      <c r="B1683">
        <v>130.69999999999999</v>
      </c>
      <c r="C1683">
        <v>131.11000000000001</v>
      </c>
      <c r="D1683">
        <v>130.13</v>
      </c>
      <c r="E1683">
        <v>130.68</v>
      </c>
      <c r="F1683">
        <v>178491</v>
      </c>
      <c r="G1683">
        <f t="shared" si="142"/>
        <v>4.8442906574394113E-3</v>
      </c>
      <c r="I1683" s="1">
        <v>43202</v>
      </c>
      <c r="J1683">
        <v>2653.83</v>
      </c>
      <c r="K1683">
        <v>2674.72</v>
      </c>
      <c r="L1683">
        <v>2653.83</v>
      </c>
      <c r="M1683">
        <v>2663.99</v>
      </c>
      <c r="N1683">
        <f t="shared" si="138"/>
        <v>5.5242966751917885E-3</v>
      </c>
      <c r="P1683" s="1">
        <v>43202</v>
      </c>
      <c r="Q1683">
        <v>77.319999999999993</v>
      </c>
      <c r="R1683">
        <v>77.94</v>
      </c>
      <c r="S1683">
        <v>77.319999999999993</v>
      </c>
      <c r="T1683">
        <v>77.92</v>
      </c>
      <c r="U1683">
        <v>3086</v>
      </c>
      <c r="V1683">
        <f t="shared" si="139"/>
        <v>1.1291369240752818E-2</v>
      </c>
      <c r="AE1683" s="1">
        <v>43223</v>
      </c>
      <c r="AF1683">
        <v>3.1459999999999999</v>
      </c>
      <c r="AG1683">
        <v>3.157</v>
      </c>
      <c r="AH1683">
        <v>3.1</v>
      </c>
      <c r="AI1683">
        <v>3.12</v>
      </c>
      <c r="AJ1683">
        <f t="shared" si="140"/>
        <v>-6.0916960564283834E-3</v>
      </c>
      <c r="AL1683" s="1">
        <v>43202</v>
      </c>
      <c r="AM1683">
        <v>127.25</v>
      </c>
      <c r="AN1683">
        <v>127.34</v>
      </c>
      <c r="AO1683">
        <v>126.47</v>
      </c>
      <c r="AP1683">
        <v>126.62</v>
      </c>
      <c r="AQ1683">
        <v>8141339</v>
      </c>
      <c r="AR1683">
        <f t="shared" si="141"/>
        <v>-1.1630629927406206E-2</v>
      </c>
    </row>
    <row r="1684" spans="1:44" x14ac:dyDescent="0.2">
      <c r="A1684" s="1">
        <v>43201</v>
      </c>
      <c r="B1684">
        <v>129.49</v>
      </c>
      <c r="C1684">
        <v>130.50989999999999</v>
      </c>
      <c r="D1684">
        <v>129.49</v>
      </c>
      <c r="E1684">
        <v>130.05000000000001</v>
      </c>
      <c r="F1684">
        <v>174200</v>
      </c>
      <c r="G1684">
        <f t="shared" si="142"/>
        <v>-1.5376335819160307E-4</v>
      </c>
      <c r="I1684" s="1">
        <v>43201</v>
      </c>
      <c r="J1684">
        <v>2643.89</v>
      </c>
      <c r="K1684">
        <v>2661.43</v>
      </c>
      <c r="L1684">
        <v>2639.25</v>
      </c>
      <c r="M1684">
        <v>2642.19</v>
      </c>
      <c r="N1684">
        <f t="shared" si="138"/>
        <v>1.3164983420466806E-3</v>
      </c>
      <c r="P1684" s="1">
        <v>43201</v>
      </c>
      <c r="Q1684">
        <v>76.97</v>
      </c>
      <c r="R1684">
        <v>77.180000000000007</v>
      </c>
      <c r="S1684">
        <v>76.97</v>
      </c>
      <c r="T1684">
        <v>77.05</v>
      </c>
      <c r="U1684">
        <v>1283</v>
      </c>
      <c r="V1684">
        <f t="shared" si="139"/>
        <v>2.6024723487313318E-3</v>
      </c>
      <c r="AE1684" s="1">
        <v>43222</v>
      </c>
      <c r="AF1684">
        <v>3.1320000000000001</v>
      </c>
      <c r="AG1684">
        <v>3.1619999999999999</v>
      </c>
      <c r="AH1684">
        <v>3.1190000000000002</v>
      </c>
      <c r="AI1684">
        <v>3.1480000000000001</v>
      </c>
      <c r="AJ1684">
        <f t="shared" si="140"/>
        <v>2.2493573264781865E-3</v>
      </c>
      <c r="AL1684" s="1">
        <v>43201</v>
      </c>
      <c r="AM1684">
        <v>128.09</v>
      </c>
      <c r="AN1684">
        <v>129.47</v>
      </c>
      <c r="AO1684">
        <v>127.78</v>
      </c>
      <c r="AP1684">
        <v>128.11000000000001</v>
      </c>
      <c r="AQ1684">
        <v>12348560</v>
      </c>
      <c r="AR1684">
        <f t="shared" si="141"/>
        <v>7.7879169288861631E-3</v>
      </c>
    </row>
    <row r="1685" spans="1:44" x14ac:dyDescent="0.2">
      <c r="A1685" s="1">
        <v>43200</v>
      </c>
      <c r="B1685">
        <v>129.47</v>
      </c>
      <c r="C1685">
        <v>130.51</v>
      </c>
      <c r="D1685">
        <v>129.1</v>
      </c>
      <c r="E1685">
        <v>130.07</v>
      </c>
      <c r="F1685">
        <v>184247</v>
      </c>
      <c r="G1685">
        <f t="shared" si="142"/>
        <v>1.6410096116277209E-2</v>
      </c>
      <c r="I1685" s="1">
        <v>43200</v>
      </c>
      <c r="J1685">
        <v>2638.41</v>
      </c>
      <c r="K1685">
        <v>2665.45</v>
      </c>
      <c r="L1685">
        <v>2635.78</v>
      </c>
      <c r="M1685">
        <v>2656.87</v>
      </c>
      <c r="N1685">
        <f t="shared" si="138"/>
        <v>9.5718154275143685E-3</v>
      </c>
      <c r="P1685" s="1">
        <v>43200</v>
      </c>
      <c r="Q1685">
        <v>76.459999999999994</v>
      </c>
      <c r="R1685">
        <v>76.849999999999994</v>
      </c>
      <c r="S1685">
        <v>76.05</v>
      </c>
      <c r="T1685">
        <v>76.849999999999994</v>
      </c>
      <c r="U1685">
        <v>1157</v>
      </c>
      <c r="V1685">
        <f t="shared" si="139"/>
        <v>2.1126760563380136E-2</v>
      </c>
      <c r="AE1685" s="1">
        <v>43221</v>
      </c>
      <c r="AF1685">
        <v>3.1259999999999999</v>
      </c>
      <c r="AG1685">
        <v>3.1469999999999998</v>
      </c>
      <c r="AH1685">
        <v>3.1120000000000001</v>
      </c>
      <c r="AI1685">
        <v>3.129</v>
      </c>
      <c r="AJ1685">
        <f t="shared" si="140"/>
        <v>6.4683053040103548E-3</v>
      </c>
      <c r="AL1685" s="1">
        <v>43200</v>
      </c>
      <c r="AM1685">
        <v>127.02</v>
      </c>
      <c r="AN1685">
        <v>127.30500000000001</v>
      </c>
      <c r="AO1685">
        <v>126.67</v>
      </c>
      <c r="AP1685">
        <v>127.12</v>
      </c>
      <c r="AQ1685">
        <v>5403992</v>
      </c>
      <c r="AR1685">
        <f t="shared" si="141"/>
        <v>2.3655574830469279E-3</v>
      </c>
    </row>
    <row r="1686" spans="1:44" x14ac:dyDescent="0.2">
      <c r="A1686" s="1">
        <v>43199</v>
      </c>
      <c r="B1686">
        <v>129</v>
      </c>
      <c r="C1686">
        <v>129.61609999999999</v>
      </c>
      <c r="D1686">
        <v>127.95</v>
      </c>
      <c r="E1686">
        <v>127.97</v>
      </c>
      <c r="F1686">
        <v>196674</v>
      </c>
      <c r="G1686">
        <f t="shared" si="142"/>
        <v>-2.1054273237680146E-3</v>
      </c>
      <c r="I1686" s="1">
        <v>43199</v>
      </c>
      <c r="J1686">
        <v>2617.1799999999998</v>
      </c>
      <c r="K1686">
        <v>2653.55</v>
      </c>
      <c r="L1686">
        <v>2610.79</v>
      </c>
      <c r="M1686">
        <v>2613.16</v>
      </c>
      <c r="N1686">
        <f t="shared" si="138"/>
        <v>9.4808353342845028E-3</v>
      </c>
      <c r="P1686" s="1">
        <v>43199</v>
      </c>
      <c r="Q1686">
        <v>75.61</v>
      </c>
      <c r="R1686">
        <v>76.3</v>
      </c>
      <c r="S1686">
        <v>75.260000000000005</v>
      </c>
      <c r="T1686">
        <v>75.260000000000005</v>
      </c>
      <c r="U1686">
        <v>2017</v>
      </c>
      <c r="V1686">
        <f t="shared" si="139"/>
        <v>2.6645350386357959E-3</v>
      </c>
      <c r="AE1686" s="1">
        <v>43220</v>
      </c>
      <c r="AF1686">
        <v>3.1240000000000001</v>
      </c>
      <c r="AG1686">
        <v>3.141</v>
      </c>
      <c r="AH1686">
        <v>3.0920000000000001</v>
      </c>
      <c r="AI1686">
        <v>3.1240000000000001</v>
      </c>
      <c r="AJ1686">
        <f t="shared" si="140"/>
        <v>-9.9263528658341781E-3</v>
      </c>
      <c r="AL1686" s="1">
        <v>43199</v>
      </c>
      <c r="AM1686">
        <v>126.45</v>
      </c>
      <c r="AN1686">
        <v>126.86</v>
      </c>
      <c r="AO1686">
        <v>126.23</v>
      </c>
      <c r="AP1686">
        <v>126.82</v>
      </c>
      <c r="AQ1686">
        <v>4189864</v>
      </c>
      <c r="AR1686">
        <f t="shared" si="141"/>
        <v>3.4021678930294535E-3</v>
      </c>
    </row>
    <row r="1687" spans="1:44" x14ac:dyDescent="0.2">
      <c r="A1687" s="1">
        <v>43196</v>
      </c>
      <c r="B1687">
        <v>129.84</v>
      </c>
      <c r="C1687">
        <v>130.6463</v>
      </c>
      <c r="D1687">
        <v>127.3122</v>
      </c>
      <c r="E1687">
        <v>128.24</v>
      </c>
      <c r="F1687">
        <v>225935</v>
      </c>
      <c r="G1687">
        <f t="shared" si="142"/>
        <v>-1.8371096142069637E-2</v>
      </c>
      <c r="I1687" s="1">
        <v>43196</v>
      </c>
      <c r="J1687">
        <v>2645.82</v>
      </c>
      <c r="K1687">
        <v>2656.88</v>
      </c>
      <c r="L1687">
        <v>2586.27</v>
      </c>
      <c r="M1687">
        <v>2604.4699999999998</v>
      </c>
      <c r="N1687">
        <f t="shared" si="138"/>
        <v>-2.3894353067278568E-2</v>
      </c>
      <c r="P1687" s="1">
        <v>43196</v>
      </c>
      <c r="Q1687">
        <v>76.11</v>
      </c>
      <c r="R1687">
        <v>76.36</v>
      </c>
      <c r="S1687">
        <v>74.5</v>
      </c>
      <c r="T1687">
        <v>75.06</v>
      </c>
      <c r="U1687">
        <v>7925</v>
      </c>
      <c r="V1687">
        <f t="shared" si="139"/>
        <v>-2.3546246910368183E-2</v>
      </c>
      <c r="AE1687" s="1">
        <v>43217</v>
      </c>
      <c r="AF1687">
        <v>3.169</v>
      </c>
      <c r="AG1687">
        <v>3.1709999999999998</v>
      </c>
      <c r="AH1687">
        <v>3.1230000000000002</v>
      </c>
      <c r="AI1687">
        <v>3.1280000000000001</v>
      </c>
      <c r="AJ1687">
        <f t="shared" si="140"/>
        <v>-1.1708860759493645E-2</v>
      </c>
      <c r="AL1687" s="1">
        <v>43196</v>
      </c>
      <c r="AM1687">
        <v>126.57</v>
      </c>
      <c r="AN1687">
        <v>126.6</v>
      </c>
      <c r="AO1687">
        <v>126.125</v>
      </c>
      <c r="AP1687">
        <v>126.39</v>
      </c>
      <c r="AQ1687">
        <v>6121225</v>
      </c>
      <c r="AR1687">
        <f t="shared" si="141"/>
        <v>4.6899841017488345E-3</v>
      </c>
    </row>
    <row r="1688" spans="1:44" x14ac:dyDescent="0.2">
      <c r="A1688" s="1">
        <v>43195</v>
      </c>
      <c r="B1688">
        <v>130.16</v>
      </c>
      <c r="C1688">
        <v>130.94880000000001</v>
      </c>
      <c r="D1688">
        <v>129.59</v>
      </c>
      <c r="E1688">
        <v>130.63999999999999</v>
      </c>
      <c r="F1688">
        <v>199520</v>
      </c>
      <c r="G1688">
        <f t="shared" si="142"/>
        <v>8.3359061438714431E-3</v>
      </c>
      <c r="I1688" s="1">
        <v>43195</v>
      </c>
      <c r="J1688">
        <v>2657.36</v>
      </c>
      <c r="K1688">
        <v>2672.08</v>
      </c>
      <c r="L1688">
        <v>2649.58</v>
      </c>
      <c r="M1688">
        <v>2662.84</v>
      </c>
      <c r="N1688">
        <f t="shared" si="138"/>
        <v>2.9518847066960337E-2</v>
      </c>
      <c r="P1688" s="1">
        <v>43195</v>
      </c>
      <c r="Q1688">
        <v>76.89</v>
      </c>
      <c r="R1688">
        <v>76.97</v>
      </c>
      <c r="S1688">
        <v>76.42</v>
      </c>
      <c r="T1688">
        <v>76.87</v>
      </c>
      <c r="U1688">
        <v>3109</v>
      </c>
      <c r="V1688">
        <f t="shared" si="139"/>
        <v>7.6025691440555548E-3</v>
      </c>
      <c r="AE1688" s="1">
        <v>43216</v>
      </c>
      <c r="AF1688">
        <v>3.2080000000000002</v>
      </c>
      <c r="AG1688">
        <v>3.218</v>
      </c>
      <c r="AH1688">
        <v>3.16</v>
      </c>
      <c r="AI1688">
        <v>3.1659999999999999</v>
      </c>
      <c r="AJ1688">
        <f t="shared" si="140"/>
        <v>-3.4689372437715789E-3</v>
      </c>
      <c r="AL1688" s="1">
        <v>43195</v>
      </c>
      <c r="AM1688">
        <v>125.45</v>
      </c>
      <c r="AN1688">
        <v>126.0825</v>
      </c>
      <c r="AO1688">
        <v>125.425</v>
      </c>
      <c r="AP1688">
        <v>125.8</v>
      </c>
      <c r="AQ1688">
        <v>5332957</v>
      </c>
      <c r="AR1688">
        <f t="shared" si="141"/>
        <v>-5.1403716884144378E-3</v>
      </c>
    </row>
    <row r="1689" spans="1:44" x14ac:dyDescent="0.2">
      <c r="A1689" s="1">
        <v>43194</v>
      </c>
      <c r="B1689">
        <v>126.92</v>
      </c>
      <c r="C1689">
        <v>129.76</v>
      </c>
      <c r="D1689">
        <v>126.70010000000001</v>
      </c>
      <c r="E1689">
        <v>129.56</v>
      </c>
      <c r="F1689">
        <v>265612</v>
      </c>
      <c r="G1689">
        <f t="shared" si="142"/>
        <v>8.4844710827430801E-3</v>
      </c>
      <c r="I1689" s="1">
        <v>43194</v>
      </c>
      <c r="J1689">
        <v>2584.04</v>
      </c>
      <c r="K1689">
        <v>2649.86</v>
      </c>
      <c r="L1689">
        <v>2573.61</v>
      </c>
      <c r="M1689">
        <v>2644.69</v>
      </c>
      <c r="N1689">
        <f t="shared" si="138"/>
        <v>-7.2995818271461141E-4</v>
      </c>
      <c r="P1689" s="1">
        <v>43194</v>
      </c>
      <c r="Q1689">
        <v>74.55</v>
      </c>
      <c r="R1689">
        <v>76.290000000000006</v>
      </c>
      <c r="S1689">
        <v>74.459999999999994</v>
      </c>
      <c r="T1689">
        <v>76.290000000000006</v>
      </c>
      <c r="U1689">
        <v>2222</v>
      </c>
      <c r="V1689">
        <f t="shared" si="139"/>
        <v>1.1803713527851466E-2</v>
      </c>
      <c r="AE1689" s="1">
        <v>43215</v>
      </c>
      <c r="AF1689">
        <v>3.177</v>
      </c>
      <c r="AG1689">
        <v>3.222</v>
      </c>
      <c r="AH1689">
        <v>3.1709999999999998</v>
      </c>
      <c r="AI1689">
        <v>3.21</v>
      </c>
      <c r="AJ1689">
        <f t="shared" si="140"/>
        <v>1.439539347408827E-2</v>
      </c>
      <c r="AL1689" s="1">
        <v>43194</v>
      </c>
      <c r="AM1689">
        <v>127.5</v>
      </c>
      <c r="AN1689">
        <v>127.53</v>
      </c>
      <c r="AO1689">
        <v>126.32</v>
      </c>
      <c r="AP1689">
        <v>126.45</v>
      </c>
      <c r="AQ1689">
        <v>7488254</v>
      </c>
      <c r="AR1689">
        <f t="shared" si="141"/>
        <v>1.1876484560570521E-3</v>
      </c>
    </row>
    <row r="1690" spans="1:44" x14ac:dyDescent="0.2">
      <c r="A1690" s="1">
        <v>43193</v>
      </c>
      <c r="B1690">
        <v>127.1</v>
      </c>
      <c r="C1690">
        <v>128.82</v>
      </c>
      <c r="D1690">
        <v>126.7787</v>
      </c>
      <c r="E1690">
        <v>128.47</v>
      </c>
      <c r="F1690">
        <v>294332</v>
      </c>
      <c r="G1690">
        <f t="shared" si="142"/>
        <v>1.6215788641037787E-2</v>
      </c>
      <c r="I1690" s="1">
        <v>43193</v>
      </c>
      <c r="J1690">
        <v>2592.17</v>
      </c>
      <c r="K1690">
        <v>2619.14</v>
      </c>
      <c r="L1690">
        <v>2575.4899999999998</v>
      </c>
      <c r="M1690">
        <v>2614.4499999999998</v>
      </c>
      <c r="N1690">
        <f t="shared" si="138"/>
        <v>8.493225781188659E-3</v>
      </c>
      <c r="P1690" s="1">
        <v>43193</v>
      </c>
      <c r="Q1690">
        <v>75.03</v>
      </c>
      <c r="R1690">
        <v>75.400000000000006</v>
      </c>
      <c r="S1690">
        <v>74.599999999999994</v>
      </c>
      <c r="T1690">
        <v>75.400000000000006</v>
      </c>
      <c r="U1690">
        <v>4450</v>
      </c>
      <c r="V1690">
        <f t="shared" si="139"/>
        <v>1.8918918918918996E-2</v>
      </c>
      <c r="AE1690" s="1">
        <v>43214</v>
      </c>
      <c r="AF1690">
        <v>3.1440000000000001</v>
      </c>
      <c r="AG1690">
        <v>3.1859999999999999</v>
      </c>
      <c r="AH1690">
        <v>3.1259999999999999</v>
      </c>
      <c r="AI1690">
        <v>3.1829999999999998</v>
      </c>
      <c r="AJ1690">
        <f t="shared" si="140"/>
        <v>-3.5065349059611476E-3</v>
      </c>
      <c r="AL1690" s="1">
        <v>43193</v>
      </c>
      <c r="AM1690">
        <v>126.54</v>
      </c>
      <c r="AN1690">
        <v>126.59</v>
      </c>
      <c r="AO1690">
        <v>126.01</v>
      </c>
      <c r="AP1690">
        <v>126.3</v>
      </c>
      <c r="AQ1690">
        <v>6083717</v>
      </c>
      <c r="AR1690">
        <f t="shared" si="141"/>
        <v>-7.543611504007606E-3</v>
      </c>
    </row>
    <row r="1691" spans="1:44" x14ac:dyDescent="0.2">
      <c r="A1691" s="1">
        <v>43192</v>
      </c>
      <c r="B1691">
        <v>129.16</v>
      </c>
      <c r="C1691">
        <v>129.41999999999999</v>
      </c>
      <c r="D1691">
        <v>125.54</v>
      </c>
      <c r="E1691">
        <v>126.42</v>
      </c>
      <c r="F1691">
        <v>740626</v>
      </c>
      <c r="G1691">
        <f t="shared" si="142"/>
        <v>-2.3180343069077316E-2</v>
      </c>
      <c r="I1691" s="1">
        <v>43192</v>
      </c>
      <c r="J1691">
        <v>2633.45</v>
      </c>
      <c r="K1691">
        <v>2638.3</v>
      </c>
      <c r="L1691">
        <v>2553.8000000000002</v>
      </c>
      <c r="M1691">
        <v>2581.88</v>
      </c>
      <c r="N1691">
        <f t="shared" si="138"/>
        <v>-2.1427586101190787E-2</v>
      </c>
      <c r="P1691" s="1">
        <v>43192</v>
      </c>
      <c r="Q1691">
        <v>76.22</v>
      </c>
      <c r="R1691">
        <v>76.22</v>
      </c>
      <c r="S1691">
        <v>74</v>
      </c>
      <c r="T1691">
        <v>74</v>
      </c>
      <c r="U1691">
        <v>8887</v>
      </c>
      <c r="V1691">
        <f t="shared" si="139"/>
        <v>-4.0083019846932202E-2</v>
      </c>
      <c r="AE1691" s="1">
        <v>43213</v>
      </c>
      <c r="AF1691">
        <v>3.15</v>
      </c>
      <c r="AG1691">
        <v>3.181</v>
      </c>
      <c r="AH1691">
        <v>3.137</v>
      </c>
      <c r="AI1691">
        <v>3.1429999999999998</v>
      </c>
      <c r="AJ1691">
        <f t="shared" si="140"/>
        <v>1.357027463651044E-2</v>
      </c>
      <c r="AL1691" s="1">
        <v>43192</v>
      </c>
      <c r="AM1691">
        <v>126.65</v>
      </c>
      <c r="AN1691">
        <v>127.54</v>
      </c>
      <c r="AO1691">
        <v>126.375</v>
      </c>
      <c r="AP1691">
        <v>127.26</v>
      </c>
      <c r="AQ1691">
        <v>11421140</v>
      </c>
      <c r="AR1691">
        <f t="shared" si="141"/>
        <v>1.1686143572621025E-2</v>
      </c>
    </row>
    <row r="1692" spans="1:44" x14ac:dyDescent="0.2">
      <c r="A1692" s="1">
        <v>43188</v>
      </c>
      <c r="B1692">
        <v>128.69</v>
      </c>
      <c r="C1692">
        <v>130.07</v>
      </c>
      <c r="D1692">
        <v>128.63</v>
      </c>
      <c r="E1692">
        <v>129.41999999999999</v>
      </c>
      <c r="F1692">
        <v>277059</v>
      </c>
      <c r="G1692">
        <f t="shared" si="142"/>
        <v>1.0698945724326248E-2</v>
      </c>
      <c r="I1692" s="1">
        <v>43188</v>
      </c>
      <c r="J1692">
        <v>2614.41</v>
      </c>
      <c r="K1692">
        <v>2659.07</v>
      </c>
      <c r="L1692">
        <v>2609.7199999999998</v>
      </c>
      <c r="M1692">
        <v>2640.87</v>
      </c>
      <c r="N1692">
        <f t="shared" si="138"/>
        <v>6.4248416928261798E-3</v>
      </c>
      <c r="P1692" s="1">
        <v>43188</v>
      </c>
      <c r="Q1692">
        <v>75.569999999999993</v>
      </c>
      <c r="R1692">
        <v>77.09</v>
      </c>
      <c r="S1692">
        <v>75.569999999999993</v>
      </c>
      <c r="T1692">
        <v>77.09</v>
      </c>
      <c r="U1692">
        <v>3141</v>
      </c>
      <c r="V1692">
        <f t="shared" si="139"/>
        <v>2.4451827242524961E-2</v>
      </c>
      <c r="AE1692" s="1">
        <v>43210</v>
      </c>
      <c r="AF1692">
        <v>3.1030000000000002</v>
      </c>
      <c r="AG1692">
        <v>3.15</v>
      </c>
      <c r="AH1692">
        <v>3.0950000000000002</v>
      </c>
      <c r="AI1692">
        <v>3.1469999999999998</v>
      </c>
      <c r="AJ1692">
        <f t="shared" si="140"/>
        <v>1.5753199868723349E-2</v>
      </c>
      <c r="AL1692" s="1">
        <v>43188</v>
      </c>
      <c r="AM1692">
        <v>125.42</v>
      </c>
      <c r="AN1692">
        <v>125.81</v>
      </c>
      <c r="AO1692">
        <v>125.31</v>
      </c>
      <c r="AP1692">
        <v>125.79</v>
      </c>
      <c r="AQ1692">
        <v>7117156</v>
      </c>
      <c r="AR1692">
        <f t="shared" si="141"/>
        <v>4.7721307563829054E-4</v>
      </c>
    </row>
    <row r="1693" spans="1:44" x14ac:dyDescent="0.2">
      <c r="A1693" s="1">
        <v>43187</v>
      </c>
      <c r="B1693">
        <v>127.84</v>
      </c>
      <c r="C1693">
        <v>128.64500000000001</v>
      </c>
      <c r="D1693">
        <v>127.3978</v>
      </c>
      <c r="E1693">
        <v>128.05000000000001</v>
      </c>
      <c r="F1693">
        <v>1596503</v>
      </c>
      <c r="G1693">
        <f t="shared" si="142"/>
        <v>3.998745491610515E-3</v>
      </c>
      <c r="I1693" s="1">
        <v>43187</v>
      </c>
      <c r="J1693">
        <v>2611.3000000000002</v>
      </c>
      <c r="K1693">
        <v>2632.65</v>
      </c>
      <c r="L1693">
        <v>2593.06</v>
      </c>
      <c r="M1693">
        <v>2605</v>
      </c>
      <c r="N1693">
        <f t="shared" si="138"/>
        <v>-1.1786820331879673E-3</v>
      </c>
      <c r="P1693" s="1">
        <v>43187</v>
      </c>
      <c r="Q1693">
        <v>75.849999999999994</v>
      </c>
      <c r="R1693">
        <v>75.849999999999994</v>
      </c>
      <c r="S1693">
        <v>75</v>
      </c>
      <c r="T1693">
        <v>75.25</v>
      </c>
      <c r="U1693">
        <v>3661</v>
      </c>
      <c r="V1693">
        <f t="shared" si="139"/>
        <v>-6.8628744885838198E-3</v>
      </c>
      <c r="AE1693" s="1">
        <v>43209</v>
      </c>
      <c r="AF1693">
        <v>3.0590000000000002</v>
      </c>
      <c r="AG1693">
        <v>3.129</v>
      </c>
      <c r="AH1693">
        <v>3.0470000000000002</v>
      </c>
      <c r="AI1693">
        <v>3.1</v>
      </c>
      <c r="AJ1693">
        <f t="shared" si="140"/>
        <v>1.2965425531914942E-2</v>
      </c>
      <c r="AL1693" s="1">
        <v>43187</v>
      </c>
      <c r="AM1693">
        <v>126.48</v>
      </c>
      <c r="AN1693">
        <v>126.61</v>
      </c>
      <c r="AO1693">
        <v>125.51</v>
      </c>
      <c r="AP1693">
        <v>125.73</v>
      </c>
      <c r="AQ1693">
        <v>10254880</v>
      </c>
      <c r="AR1693">
        <f t="shared" si="141"/>
        <v>-1.3805004314063778E-2</v>
      </c>
    </row>
    <row r="1694" spans="1:44" x14ac:dyDescent="0.2">
      <c r="A1694" s="1">
        <v>43186</v>
      </c>
      <c r="B1694">
        <v>129.71</v>
      </c>
      <c r="C1694">
        <v>129.71</v>
      </c>
      <c r="D1694">
        <v>127</v>
      </c>
      <c r="E1694">
        <v>127.54</v>
      </c>
      <c r="F1694">
        <v>254003</v>
      </c>
      <c r="G1694">
        <f t="shared" si="142"/>
        <v>-1.3840562901105746E-2</v>
      </c>
      <c r="I1694" s="1">
        <v>43186</v>
      </c>
      <c r="J1694">
        <v>2667.57</v>
      </c>
      <c r="K1694">
        <v>2674.78</v>
      </c>
      <c r="L1694">
        <v>2596.12</v>
      </c>
      <c r="M1694">
        <v>2612.62</v>
      </c>
      <c r="N1694">
        <f t="shared" si="138"/>
        <v>-2.1869390924010804E-3</v>
      </c>
      <c r="P1694" s="1">
        <v>43186</v>
      </c>
      <c r="Q1694">
        <v>77.75</v>
      </c>
      <c r="R1694">
        <v>77.75</v>
      </c>
      <c r="S1694">
        <v>75.77</v>
      </c>
      <c r="T1694">
        <v>75.77</v>
      </c>
      <c r="U1694">
        <v>4484</v>
      </c>
      <c r="V1694">
        <f t="shared" si="139"/>
        <v>-2.6843051631132847E-2</v>
      </c>
      <c r="AE1694" s="1">
        <v>43208</v>
      </c>
      <c r="AF1694">
        <v>3.0190000000000001</v>
      </c>
      <c r="AG1694">
        <v>3.0630000000000002</v>
      </c>
      <c r="AH1694">
        <v>3.008</v>
      </c>
      <c r="AI1694">
        <v>3.06</v>
      </c>
      <c r="AJ1694">
        <f t="shared" si="140"/>
        <v>4.0053404539385886E-3</v>
      </c>
      <c r="AL1694" s="1">
        <v>43186</v>
      </c>
      <c r="AM1694">
        <v>127.23</v>
      </c>
      <c r="AN1694">
        <v>127.62</v>
      </c>
      <c r="AO1694">
        <v>127.05</v>
      </c>
      <c r="AP1694">
        <v>127.49</v>
      </c>
      <c r="AQ1694">
        <v>6180707</v>
      </c>
      <c r="AR1694">
        <f t="shared" si="141"/>
        <v>-6.1584034923605098E-3</v>
      </c>
    </row>
    <row r="1695" spans="1:44" x14ac:dyDescent="0.2">
      <c r="A1695" s="1">
        <v>43185</v>
      </c>
      <c r="B1695">
        <v>128.27000000000001</v>
      </c>
      <c r="C1695">
        <v>129.36000000000001</v>
      </c>
      <c r="D1695">
        <v>127.09</v>
      </c>
      <c r="E1695">
        <v>129.33000000000001</v>
      </c>
      <c r="F1695">
        <v>302350</v>
      </c>
      <c r="G1695">
        <f t="shared" si="142"/>
        <v>2.0516057760593454E-2</v>
      </c>
      <c r="I1695" s="1">
        <v>43185</v>
      </c>
      <c r="J1695">
        <v>2619.35</v>
      </c>
      <c r="K1695">
        <v>2661.36</v>
      </c>
      <c r="L1695">
        <v>2601.81</v>
      </c>
      <c r="M1695">
        <v>2658.55</v>
      </c>
      <c r="N1695">
        <f t="shared" si="138"/>
        <v>6.1564877082938849E-3</v>
      </c>
      <c r="P1695" s="1">
        <v>43185</v>
      </c>
      <c r="Q1695">
        <v>76.95</v>
      </c>
      <c r="R1695">
        <v>77.91</v>
      </c>
      <c r="S1695">
        <v>76.67</v>
      </c>
      <c r="T1695">
        <v>77.86</v>
      </c>
      <c r="U1695">
        <v>4252</v>
      </c>
      <c r="V1695">
        <f t="shared" si="139"/>
        <v>2.8126237950613961E-2</v>
      </c>
      <c r="AE1695" s="1">
        <v>43207</v>
      </c>
      <c r="AF1695">
        <v>3.03</v>
      </c>
      <c r="AG1695">
        <v>3.0449999999999999</v>
      </c>
      <c r="AH1695">
        <v>2.996</v>
      </c>
      <c r="AI1695">
        <v>3.02</v>
      </c>
      <c r="AJ1695">
        <f t="shared" si="140"/>
        <v>-8.9315249751902529E-3</v>
      </c>
      <c r="AL1695" s="1">
        <v>43185</v>
      </c>
      <c r="AM1695">
        <v>128.05000000000001</v>
      </c>
      <c r="AN1695">
        <v>128.58000000000001</v>
      </c>
      <c r="AO1695">
        <v>128.01070000000001</v>
      </c>
      <c r="AP1695">
        <v>128.28</v>
      </c>
      <c r="AQ1695">
        <v>6169843</v>
      </c>
      <c r="AR1695">
        <f t="shared" si="141"/>
        <v>5.2503722278818407E-3</v>
      </c>
    </row>
    <row r="1696" spans="1:44" x14ac:dyDescent="0.2">
      <c r="A1696" s="1">
        <v>43182</v>
      </c>
      <c r="B1696">
        <v>129.37</v>
      </c>
      <c r="C1696">
        <v>130.02000000000001</v>
      </c>
      <c r="D1696">
        <v>126.59</v>
      </c>
      <c r="E1696">
        <v>126.73</v>
      </c>
      <c r="F1696">
        <v>257515</v>
      </c>
      <c r="G1696">
        <f t="shared" si="142"/>
        <v>-1.9117647058823413E-2</v>
      </c>
      <c r="I1696" s="1">
        <v>43182</v>
      </c>
      <c r="J1696">
        <v>2646.71</v>
      </c>
      <c r="K1696">
        <v>2657.67</v>
      </c>
      <c r="L1696">
        <v>2585.89</v>
      </c>
      <c r="M1696">
        <v>2588.2600000000002</v>
      </c>
      <c r="N1696">
        <f t="shared" si="138"/>
        <v>-2.1085785454972295E-2</v>
      </c>
      <c r="P1696" s="1">
        <v>43182</v>
      </c>
      <c r="Q1696">
        <v>77.53</v>
      </c>
      <c r="R1696">
        <v>77.58</v>
      </c>
      <c r="S1696">
        <v>75.73</v>
      </c>
      <c r="T1696">
        <v>75.73</v>
      </c>
      <c r="U1696">
        <v>6636</v>
      </c>
      <c r="V1696">
        <f t="shared" si="139"/>
        <v>-2.1828984758460315E-2</v>
      </c>
      <c r="AE1696" s="1">
        <v>43206</v>
      </c>
      <c r="AF1696">
        <v>3.0390000000000001</v>
      </c>
      <c r="AG1696">
        <v>3.0739999999999998</v>
      </c>
      <c r="AH1696">
        <v>3.0230000000000001</v>
      </c>
      <c r="AI1696">
        <v>3.0259999999999998</v>
      </c>
      <c r="AJ1696">
        <f t="shared" si="140"/>
        <v>1.656726308813896E-3</v>
      </c>
      <c r="AL1696" s="1">
        <v>43182</v>
      </c>
      <c r="AM1696">
        <v>127.82</v>
      </c>
      <c r="AN1696">
        <v>128.06</v>
      </c>
      <c r="AO1696">
        <v>127.4054</v>
      </c>
      <c r="AP1696">
        <v>127.61</v>
      </c>
      <c r="AQ1696">
        <v>12025880</v>
      </c>
      <c r="AR1696">
        <f t="shared" si="141"/>
        <v>1.2938561676456545E-2</v>
      </c>
    </row>
    <row r="1697" spans="1:44" x14ac:dyDescent="0.2">
      <c r="A1697" s="1">
        <v>43181</v>
      </c>
      <c r="B1697">
        <v>131.33000000000001</v>
      </c>
      <c r="C1697">
        <v>131.87989999999999</v>
      </c>
      <c r="D1697">
        <v>129.15</v>
      </c>
      <c r="E1697">
        <v>129.19999999999999</v>
      </c>
      <c r="F1697">
        <v>250099</v>
      </c>
      <c r="G1697">
        <f t="shared" si="142"/>
        <v>-2.7547794671082527E-2</v>
      </c>
      <c r="I1697" s="1">
        <v>43181</v>
      </c>
      <c r="J1697">
        <v>2691.36</v>
      </c>
      <c r="K1697">
        <v>2695.68</v>
      </c>
      <c r="L1697">
        <v>2641.59</v>
      </c>
      <c r="M1697">
        <v>2643.69</v>
      </c>
      <c r="N1697">
        <f t="shared" si="138"/>
        <v>-2.5168001948490407E-2</v>
      </c>
      <c r="P1697" s="1">
        <v>43181</v>
      </c>
      <c r="Q1697">
        <v>78.84</v>
      </c>
      <c r="R1697">
        <v>78.84</v>
      </c>
      <c r="S1697">
        <v>77.42</v>
      </c>
      <c r="T1697">
        <v>77.42</v>
      </c>
      <c r="U1697">
        <v>3932</v>
      </c>
      <c r="V1697">
        <f t="shared" si="139"/>
        <v>-2.6163522012578596E-2</v>
      </c>
      <c r="AE1697" s="1">
        <v>43203</v>
      </c>
      <c r="AF1697">
        <v>3.0329999999999999</v>
      </c>
      <c r="AG1697">
        <v>3.05</v>
      </c>
      <c r="AH1697">
        <v>3.0179999999999998</v>
      </c>
      <c r="AI1697">
        <v>3.03</v>
      </c>
      <c r="AJ1697">
        <f t="shared" si="140"/>
        <v>1.0378305992634647E-2</v>
      </c>
      <c r="AL1697" s="1">
        <v>43181</v>
      </c>
      <c r="AM1697">
        <v>126.09</v>
      </c>
      <c r="AN1697">
        <v>126.34</v>
      </c>
      <c r="AO1697">
        <v>125.64</v>
      </c>
      <c r="AP1697">
        <v>125.98</v>
      </c>
      <c r="AQ1697">
        <v>5298709</v>
      </c>
      <c r="AR1697">
        <f t="shared" si="141"/>
        <v>-3.9531941808981655E-3</v>
      </c>
    </row>
    <row r="1698" spans="1:44" x14ac:dyDescent="0.2">
      <c r="A1698" s="1">
        <v>43180</v>
      </c>
      <c r="B1698">
        <v>132.34</v>
      </c>
      <c r="C1698">
        <v>133.74</v>
      </c>
      <c r="D1698">
        <v>132.30520000000001</v>
      </c>
      <c r="E1698">
        <v>132.86000000000001</v>
      </c>
      <c r="F1698">
        <v>208864</v>
      </c>
      <c r="G1698">
        <f t="shared" si="142"/>
        <v>4.0810157194681113E-3</v>
      </c>
      <c r="I1698" s="1">
        <v>43180</v>
      </c>
      <c r="J1698">
        <v>2714.99</v>
      </c>
      <c r="K1698">
        <v>2739.14</v>
      </c>
      <c r="L1698">
        <v>2709.79</v>
      </c>
      <c r="M1698">
        <v>2711.93</v>
      </c>
      <c r="N1698">
        <f t="shared" si="138"/>
        <v>-9.5939189313930842E-5</v>
      </c>
      <c r="P1698" s="1">
        <v>43180</v>
      </c>
      <c r="Q1698">
        <v>79.45</v>
      </c>
      <c r="R1698">
        <v>79.92</v>
      </c>
      <c r="S1698">
        <v>79.45</v>
      </c>
      <c r="T1698">
        <v>79.5</v>
      </c>
      <c r="U1698">
        <v>4327</v>
      </c>
      <c r="V1698">
        <f t="shared" si="139"/>
        <v>2.0166372573732867E-3</v>
      </c>
      <c r="AE1698" s="1">
        <v>43202</v>
      </c>
      <c r="AF1698">
        <v>2.992</v>
      </c>
      <c r="AG1698">
        <v>3.0529999999999999</v>
      </c>
      <c r="AH1698">
        <v>2.9870000000000001</v>
      </c>
      <c r="AI1698">
        <v>3.0449999999999999</v>
      </c>
      <c r="AJ1698">
        <f t="shared" si="140"/>
        <v>5.7239057239056911E-3</v>
      </c>
      <c r="AL1698" s="1">
        <v>43180</v>
      </c>
      <c r="AM1698">
        <v>125.4</v>
      </c>
      <c r="AN1698">
        <v>126.76</v>
      </c>
      <c r="AO1698">
        <v>125.03</v>
      </c>
      <c r="AP1698">
        <v>126.48</v>
      </c>
      <c r="AQ1698">
        <v>12532040</v>
      </c>
      <c r="AR1698">
        <f t="shared" si="141"/>
        <v>1.7456359102244402E-2</v>
      </c>
    </row>
    <row r="1699" spans="1:44" x14ac:dyDescent="0.2">
      <c r="A1699" s="1">
        <v>43179</v>
      </c>
      <c r="B1699">
        <v>132.74</v>
      </c>
      <c r="C1699">
        <v>132.97</v>
      </c>
      <c r="D1699">
        <v>132.00729999999999</v>
      </c>
      <c r="E1699">
        <v>132.32</v>
      </c>
      <c r="F1699">
        <v>258613</v>
      </c>
      <c r="G1699">
        <f t="shared" si="142"/>
        <v>-8.3062750132155579E-4</v>
      </c>
      <c r="I1699" s="1">
        <v>43179</v>
      </c>
      <c r="J1699">
        <v>2715.05</v>
      </c>
      <c r="K1699">
        <v>2724.22</v>
      </c>
      <c r="L1699">
        <v>2710.05</v>
      </c>
      <c r="M1699">
        <v>2716.94</v>
      </c>
      <c r="N1699">
        <f t="shared" si="138"/>
        <v>5.7374220196764764E-3</v>
      </c>
      <c r="P1699" s="1">
        <v>43179</v>
      </c>
      <c r="Q1699">
        <v>79.31</v>
      </c>
      <c r="R1699">
        <v>79.510000000000005</v>
      </c>
      <c r="S1699">
        <v>79.25</v>
      </c>
      <c r="T1699">
        <v>79.34</v>
      </c>
      <c r="U1699">
        <v>2887</v>
      </c>
      <c r="V1699">
        <f t="shared" si="139"/>
        <v>1.3670627315702151E-2</v>
      </c>
      <c r="AE1699" s="1">
        <v>43201</v>
      </c>
      <c r="AF1699">
        <v>3.0259999999999998</v>
      </c>
      <c r="AG1699">
        <v>3.028</v>
      </c>
      <c r="AH1699">
        <v>2.97</v>
      </c>
      <c r="AI1699">
        <v>2.996</v>
      </c>
      <c r="AJ1699">
        <f t="shared" si="140"/>
        <v>-1.131824234354188E-2</v>
      </c>
      <c r="AL1699" s="1">
        <v>43179</v>
      </c>
      <c r="AM1699">
        <v>124.41</v>
      </c>
      <c r="AN1699">
        <v>124.55</v>
      </c>
      <c r="AO1699">
        <v>123.96</v>
      </c>
      <c r="AP1699">
        <v>124.31</v>
      </c>
      <c r="AQ1699">
        <v>3399440</v>
      </c>
      <c r="AR1699">
        <f t="shared" si="141"/>
        <v>-4.4846640506126549E-3</v>
      </c>
    </row>
    <row r="1700" spans="1:44" x14ac:dyDescent="0.2">
      <c r="A1700" s="1">
        <v>43178</v>
      </c>
      <c r="B1700">
        <v>133.31</v>
      </c>
      <c r="C1700">
        <v>133.35409999999999</v>
      </c>
      <c r="D1700">
        <v>131.31</v>
      </c>
      <c r="E1700">
        <v>132.43</v>
      </c>
      <c r="F1700">
        <v>191585</v>
      </c>
      <c r="G1700">
        <f t="shared" si="142"/>
        <v>-8.6090732145531184E-3</v>
      </c>
      <c r="I1700" s="1">
        <v>43178</v>
      </c>
      <c r="J1700">
        <v>2741.38</v>
      </c>
      <c r="K1700">
        <v>2741.38</v>
      </c>
      <c r="L1700">
        <v>2694.59</v>
      </c>
      <c r="M1700">
        <v>2712.92</v>
      </c>
      <c r="N1700">
        <f t="shared" si="138"/>
        <v>-2.0138401509834529E-2</v>
      </c>
      <c r="P1700" s="1">
        <v>43178</v>
      </c>
      <c r="Q1700">
        <v>79.290000000000006</v>
      </c>
      <c r="R1700">
        <v>79.290000000000006</v>
      </c>
      <c r="S1700">
        <v>78</v>
      </c>
      <c r="T1700">
        <v>78.27</v>
      </c>
      <c r="U1700">
        <v>4193</v>
      </c>
      <c r="V1700">
        <f t="shared" si="139"/>
        <v>-1.7449158925433098E-2</v>
      </c>
      <c r="AE1700" s="1">
        <v>43200</v>
      </c>
      <c r="AF1700">
        <v>3.0150000000000001</v>
      </c>
      <c r="AG1700">
        <v>3.0430000000000001</v>
      </c>
      <c r="AH1700">
        <v>3.004</v>
      </c>
      <c r="AI1700">
        <v>3.0219999999999998</v>
      </c>
      <c r="AJ1700">
        <f t="shared" si="140"/>
        <v>-3.3277870216302493E-4</v>
      </c>
      <c r="AL1700" s="1">
        <v>43178</v>
      </c>
      <c r="AM1700">
        <v>124.57</v>
      </c>
      <c r="AN1700">
        <v>125.16</v>
      </c>
      <c r="AO1700">
        <v>124.42</v>
      </c>
      <c r="AP1700">
        <v>124.87</v>
      </c>
      <c r="AQ1700">
        <v>4335420</v>
      </c>
      <c r="AR1700">
        <f t="shared" si="141"/>
        <v>2.1669341894061818E-3</v>
      </c>
    </row>
    <row r="1701" spans="1:44" x14ac:dyDescent="0.2">
      <c r="A1701" s="1">
        <v>43175</v>
      </c>
      <c r="B1701">
        <v>132.66999999999999</v>
      </c>
      <c r="C1701">
        <v>133.99</v>
      </c>
      <c r="D1701">
        <v>132.65</v>
      </c>
      <c r="E1701">
        <v>133.58000000000001</v>
      </c>
      <c r="F1701">
        <v>156853</v>
      </c>
      <c r="G1701">
        <f t="shared" si="142"/>
        <v>7.2387271904690688E-3</v>
      </c>
      <c r="I1701" s="1">
        <v>43175</v>
      </c>
      <c r="J1701">
        <v>2750.57</v>
      </c>
      <c r="K1701">
        <v>2761.85</v>
      </c>
      <c r="L1701">
        <v>2749.97</v>
      </c>
      <c r="M1701">
        <v>2752.01</v>
      </c>
      <c r="N1701">
        <f t="shared" si="138"/>
        <v>3.100526359945577E-3</v>
      </c>
      <c r="P1701" s="1">
        <v>43175</v>
      </c>
      <c r="Q1701">
        <v>79.42</v>
      </c>
      <c r="R1701">
        <v>79.66</v>
      </c>
      <c r="S1701">
        <v>79.290000000000006</v>
      </c>
      <c r="T1701">
        <v>79.66</v>
      </c>
      <c r="U1701">
        <v>1236</v>
      </c>
      <c r="V1701">
        <f t="shared" si="139"/>
        <v>4.6664144280488123E-3</v>
      </c>
      <c r="AE1701" s="1">
        <v>43199</v>
      </c>
      <c r="AF1701">
        <v>3.03</v>
      </c>
      <c r="AG1701">
        <v>3.0529999999999999</v>
      </c>
      <c r="AH1701">
        <v>3.0049999999999999</v>
      </c>
      <c r="AI1701">
        <v>3.0150000000000001</v>
      </c>
      <c r="AJ1701">
        <f t="shared" si="140"/>
        <v>-2.9860650298606161E-3</v>
      </c>
      <c r="AL1701" s="1">
        <v>43175</v>
      </c>
      <c r="AM1701">
        <v>124.84</v>
      </c>
      <c r="AN1701">
        <v>124.87</v>
      </c>
      <c r="AO1701">
        <v>124.21</v>
      </c>
      <c r="AP1701">
        <v>124.6</v>
      </c>
      <c r="AQ1701">
        <v>7402188</v>
      </c>
      <c r="AR1701">
        <f t="shared" si="141"/>
        <v>-2.4019215372298747E-3</v>
      </c>
    </row>
    <row r="1702" spans="1:44" x14ac:dyDescent="0.2">
      <c r="A1702" s="1">
        <v>43174</v>
      </c>
      <c r="B1702">
        <v>133.37</v>
      </c>
      <c r="C1702">
        <v>133.5</v>
      </c>
      <c r="D1702">
        <v>132.28200000000001</v>
      </c>
      <c r="E1702">
        <v>132.62</v>
      </c>
      <c r="F1702">
        <v>206762</v>
      </c>
      <c r="G1702">
        <f t="shared" si="142"/>
        <v>-3.2318677189027193E-3</v>
      </c>
      <c r="I1702" s="1">
        <v>43174</v>
      </c>
      <c r="J1702">
        <v>2754.27</v>
      </c>
      <c r="K1702">
        <v>2763.03</v>
      </c>
      <c r="L1702">
        <v>2741.47</v>
      </c>
      <c r="M1702">
        <v>2747.33</v>
      </c>
      <c r="N1702">
        <f t="shared" si="138"/>
        <v>-1.0603487855181531E-3</v>
      </c>
      <c r="P1702" s="1">
        <v>43174</v>
      </c>
      <c r="Q1702">
        <v>79.75</v>
      </c>
      <c r="R1702">
        <v>79.75</v>
      </c>
      <c r="S1702">
        <v>79.2</v>
      </c>
      <c r="T1702">
        <v>79.290000000000006</v>
      </c>
      <c r="U1702">
        <v>7690</v>
      </c>
      <c r="V1702">
        <f t="shared" si="139"/>
        <v>-4.144687264506384E-3</v>
      </c>
      <c r="AE1702" s="1">
        <v>43196</v>
      </c>
      <c r="AF1702">
        <v>3.0550000000000002</v>
      </c>
      <c r="AG1702">
        <v>3.0720000000000001</v>
      </c>
      <c r="AH1702">
        <v>3.0139999999999998</v>
      </c>
      <c r="AI1702">
        <v>3.0209999999999999</v>
      </c>
      <c r="AJ1702">
        <f t="shared" si="140"/>
        <v>-7.2463768115942828E-3</v>
      </c>
      <c r="AL1702" s="1">
        <v>43174</v>
      </c>
      <c r="AM1702">
        <v>125.12</v>
      </c>
      <c r="AN1702">
        <v>125.21</v>
      </c>
      <c r="AO1702">
        <v>124.72</v>
      </c>
      <c r="AP1702">
        <v>124.9</v>
      </c>
      <c r="AQ1702">
        <v>6130124</v>
      </c>
      <c r="AR1702">
        <f t="shared" si="141"/>
        <v>-6.3643595863166038E-3</v>
      </c>
    </row>
    <row r="1703" spans="1:44" x14ac:dyDescent="0.2">
      <c r="A1703" s="1">
        <v>43173</v>
      </c>
      <c r="B1703">
        <v>134.59</v>
      </c>
      <c r="C1703">
        <v>134.74449999999999</v>
      </c>
      <c r="D1703">
        <v>132.88509999999999</v>
      </c>
      <c r="E1703">
        <v>133.05000000000001</v>
      </c>
      <c r="F1703">
        <v>162601</v>
      </c>
      <c r="G1703">
        <f t="shared" si="142"/>
        <v>-7.0895522388058855E-3</v>
      </c>
      <c r="I1703" s="1">
        <v>43173</v>
      </c>
      <c r="J1703">
        <v>2774.06</v>
      </c>
      <c r="K1703">
        <v>2777.11</v>
      </c>
      <c r="L1703">
        <v>2744.38</v>
      </c>
      <c r="M1703">
        <v>2749.48</v>
      </c>
      <c r="N1703">
        <f t="shared" si="138"/>
        <v>-5.1836385517710385E-3</v>
      </c>
      <c r="P1703" s="1">
        <v>43173</v>
      </c>
      <c r="Q1703">
        <v>79.989999999999995</v>
      </c>
      <c r="R1703">
        <v>79.989999999999995</v>
      </c>
      <c r="S1703">
        <v>79.400000000000006</v>
      </c>
      <c r="T1703">
        <v>79.62</v>
      </c>
      <c r="U1703">
        <v>3919</v>
      </c>
      <c r="V1703">
        <f t="shared" si="139"/>
        <v>-2.5056376847906372E-3</v>
      </c>
      <c r="AE1703" s="1">
        <v>43195</v>
      </c>
      <c r="AF1703">
        <v>3.0390000000000001</v>
      </c>
      <c r="AG1703">
        <v>3.0779999999999998</v>
      </c>
      <c r="AH1703">
        <v>3.036</v>
      </c>
      <c r="AI1703">
        <v>3.0739999999999998</v>
      </c>
      <c r="AJ1703">
        <f t="shared" si="140"/>
        <v>1.6744809109176095E-2</v>
      </c>
      <c r="AL1703" s="1">
        <v>43173</v>
      </c>
      <c r="AM1703">
        <v>125.49</v>
      </c>
      <c r="AN1703">
        <v>125.76</v>
      </c>
      <c r="AO1703">
        <v>125.34</v>
      </c>
      <c r="AP1703">
        <v>125.7</v>
      </c>
      <c r="AQ1703">
        <v>3777021</v>
      </c>
      <c r="AR1703">
        <f t="shared" si="141"/>
        <v>-6.3603116552709725E-4</v>
      </c>
    </row>
    <row r="1704" spans="1:44" x14ac:dyDescent="0.2">
      <c r="A1704" s="1">
        <v>43172</v>
      </c>
      <c r="B1704">
        <v>135.13999999999999</v>
      </c>
      <c r="C1704">
        <v>135.34</v>
      </c>
      <c r="D1704">
        <v>133.76</v>
      </c>
      <c r="E1704">
        <v>134</v>
      </c>
      <c r="F1704">
        <v>248277</v>
      </c>
      <c r="G1704">
        <f t="shared" si="142"/>
        <v>-4.2357137549230376E-3</v>
      </c>
      <c r="I1704" s="1">
        <v>43172</v>
      </c>
      <c r="J1704">
        <v>2792.31</v>
      </c>
      <c r="K1704">
        <v>2801.9</v>
      </c>
      <c r="L1704">
        <v>2758.68</v>
      </c>
      <c r="M1704">
        <v>2765.31</v>
      </c>
      <c r="N1704">
        <f t="shared" si="138"/>
        <v>-7.4048487726950272E-3</v>
      </c>
      <c r="P1704" s="1">
        <v>43172</v>
      </c>
      <c r="Q1704">
        <v>80.81</v>
      </c>
      <c r="R1704">
        <v>80.81</v>
      </c>
      <c r="S1704">
        <v>79.819999999999993</v>
      </c>
      <c r="T1704">
        <v>79.819999999999993</v>
      </c>
      <c r="U1704">
        <v>5451</v>
      </c>
      <c r="V1704">
        <f t="shared" si="139"/>
        <v>-7.8309509011809768E-3</v>
      </c>
      <c r="AE1704" s="1">
        <v>43194</v>
      </c>
      <c r="AF1704">
        <v>3.0089999999999999</v>
      </c>
      <c r="AG1704">
        <v>3.044</v>
      </c>
      <c r="AH1704">
        <v>2.9860000000000002</v>
      </c>
      <c r="AI1704">
        <v>3.0379999999999998</v>
      </c>
      <c r="AJ1704">
        <f t="shared" si="140"/>
        <v>6.7430883344571872E-3</v>
      </c>
      <c r="AL1704" s="1">
        <v>43172</v>
      </c>
      <c r="AM1704">
        <v>125.67</v>
      </c>
      <c r="AN1704">
        <v>125.99</v>
      </c>
      <c r="AO1704">
        <v>125.05</v>
      </c>
      <c r="AP1704">
        <v>125.78</v>
      </c>
      <c r="AQ1704">
        <v>4798303</v>
      </c>
      <c r="AR1704">
        <f t="shared" si="141"/>
        <v>1.9117412776803798E-3</v>
      </c>
    </row>
    <row r="1705" spans="1:44" x14ac:dyDescent="0.2">
      <c r="A1705" s="1">
        <v>43171</v>
      </c>
      <c r="B1705">
        <v>134.5</v>
      </c>
      <c r="C1705">
        <v>135</v>
      </c>
      <c r="D1705">
        <v>134.16999999999999</v>
      </c>
      <c r="E1705">
        <v>134.57</v>
      </c>
      <c r="F1705">
        <v>210549</v>
      </c>
      <c r="G1705">
        <f t="shared" si="142"/>
        <v>1.190387619968727E-3</v>
      </c>
      <c r="I1705" s="1">
        <v>43171</v>
      </c>
      <c r="J1705">
        <v>2790.54</v>
      </c>
      <c r="K1705">
        <v>2796.98</v>
      </c>
      <c r="L1705">
        <v>2779.26</v>
      </c>
      <c r="M1705">
        <v>2783.02</v>
      </c>
      <c r="N1705">
        <f t="shared" si="138"/>
        <v>1.0074358359318874E-2</v>
      </c>
      <c r="P1705" s="1">
        <v>43171</v>
      </c>
      <c r="Q1705">
        <v>80.819999999999993</v>
      </c>
      <c r="R1705">
        <v>80.819999999999993</v>
      </c>
      <c r="S1705">
        <v>80.239999999999995</v>
      </c>
      <c r="T1705">
        <v>80.45</v>
      </c>
      <c r="U1705">
        <v>6916</v>
      </c>
      <c r="V1705">
        <f t="shared" si="139"/>
        <v>2.486634340419746E-4</v>
      </c>
      <c r="AE1705" s="1">
        <v>43193</v>
      </c>
      <c r="AF1705">
        <v>2.9660000000000002</v>
      </c>
      <c r="AG1705">
        <v>3.0270000000000001</v>
      </c>
      <c r="AH1705">
        <v>2.9660000000000002</v>
      </c>
      <c r="AI1705">
        <v>3.0150000000000001</v>
      </c>
      <c r="AJ1705">
        <f t="shared" si="140"/>
        <v>4.4023027429733646E-3</v>
      </c>
      <c r="AL1705" s="1">
        <v>43171</v>
      </c>
      <c r="AM1705">
        <v>125.04</v>
      </c>
      <c r="AN1705">
        <v>125.57</v>
      </c>
      <c r="AO1705">
        <v>124.84</v>
      </c>
      <c r="AP1705">
        <v>125.54</v>
      </c>
      <c r="AQ1705">
        <v>2884269</v>
      </c>
      <c r="AR1705">
        <f t="shared" si="141"/>
        <v>0</v>
      </c>
    </row>
    <row r="1706" spans="1:44" x14ac:dyDescent="0.2">
      <c r="A1706" s="1">
        <v>43168</v>
      </c>
      <c r="B1706">
        <v>133.09</v>
      </c>
      <c r="C1706">
        <v>134.47999999999999</v>
      </c>
      <c r="D1706">
        <v>132.81</v>
      </c>
      <c r="E1706">
        <v>134.41</v>
      </c>
      <c r="F1706">
        <v>178121</v>
      </c>
      <c r="G1706">
        <f t="shared" si="142"/>
        <v>1.4798036995092549E-2</v>
      </c>
      <c r="I1706" s="1">
        <v>43168</v>
      </c>
      <c r="J1706">
        <v>2752.91</v>
      </c>
      <c r="K1706">
        <v>2786.57</v>
      </c>
      <c r="L1706">
        <v>2751.54</v>
      </c>
      <c r="M1706">
        <v>2786.57</v>
      </c>
      <c r="N1706">
        <f t="shared" si="138"/>
        <v>1.0610985620626916E-2</v>
      </c>
      <c r="P1706" s="1">
        <v>43168</v>
      </c>
      <c r="Q1706">
        <v>79.91</v>
      </c>
      <c r="R1706">
        <v>80.47</v>
      </c>
      <c r="S1706">
        <v>79.91</v>
      </c>
      <c r="T1706">
        <v>80.430000000000007</v>
      </c>
      <c r="U1706">
        <v>3935</v>
      </c>
      <c r="V1706">
        <f t="shared" si="139"/>
        <v>1.9004180919802355E-2</v>
      </c>
      <c r="AE1706" s="1">
        <v>43192</v>
      </c>
      <c r="AF1706">
        <v>2.9750000000000001</v>
      </c>
      <c r="AG1706">
        <v>3.0110000000000001</v>
      </c>
      <c r="AH1706">
        <v>2.9529999999999998</v>
      </c>
      <c r="AI1706">
        <v>2.9660000000000002</v>
      </c>
      <c r="AJ1706">
        <f t="shared" si="140"/>
        <v>-4.3830074173972838E-3</v>
      </c>
      <c r="AL1706" s="1">
        <v>43168</v>
      </c>
      <c r="AM1706">
        <v>124.94</v>
      </c>
      <c r="AN1706">
        <v>125.69</v>
      </c>
      <c r="AO1706">
        <v>124.78</v>
      </c>
      <c r="AP1706">
        <v>125.54</v>
      </c>
      <c r="AQ1706">
        <v>5066833</v>
      </c>
      <c r="AR1706">
        <f t="shared" si="141"/>
        <v>9.5678520172224962E-4</v>
      </c>
    </row>
    <row r="1707" spans="1:44" x14ac:dyDescent="0.2">
      <c r="A1707" s="1">
        <v>43167</v>
      </c>
      <c r="B1707">
        <v>133.13</v>
      </c>
      <c r="C1707">
        <v>133.31</v>
      </c>
      <c r="D1707">
        <v>131.7483</v>
      </c>
      <c r="E1707">
        <v>132.44999999999999</v>
      </c>
      <c r="F1707">
        <v>182162</v>
      </c>
      <c r="G1707">
        <f t="shared" si="142"/>
        <v>-2.4853140533213774E-3</v>
      </c>
      <c r="I1707" s="1">
        <v>43167</v>
      </c>
      <c r="J1707">
        <v>2732.75</v>
      </c>
      <c r="K1707">
        <v>2740.45</v>
      </c>
      <c r="L1707">
        <v>2722.65</v>
      </c>
      <c r="M1707">
        <v>2738.97</v>
      </c>
      <c r="N1707">
        <f t="shared" si="138"/>
        <v>7.73945679451032E-3</v>
      </c>
      <c r="P1707" s="1">
        <v>43167</v>
      </c>
      <c r="Q1707">
        <v>79.28</v>
      </c>
      <c r="R1707">
        <v>79.28</v>
      </c>
      <c r="S1707">
        <v>78.53</v>
      </c>
      <c r="T1707">
        <v>78.930000000000007</v>
      </c>
      <c r="U1707">
        <v>5179</v>
      </c>
      <c r="V1707">
        <f t="shared" si="139"/>
        <v>2.6676829268293695E-3</v>
      </c>
      <c r="AE1707" s="1">
        <v>43188</v>
      </c>
      <c r="AF1707">
        <v>3.0230000000000001</v>
      </c>
      <c r="AG1707">
        <v>3.028</v>
      </c>
      <c r="AH1707">
        <v>2.9660000000000002</v>
      </c>
      <c r="AI1707">
        <v>2.9750000000000001</v>
      </c>
      <c r="AJ1707">
        <f t="shared" si="140"/>
        <v>-1.067378252168113E-2</v>
      </c>
      <c r="AL1707" s="1">
        <v>43167</v>
      </c>
      <c r="AM1707">
        <v>125.69</v>
      </c>
      <c r="AN1707">
        <v>125.7</v>
      </c>
      <c r="AO1707">
        <v>125.125</v>
      </c>
      <c r="AP1707">
        <v>125.42</v>
      </c>
      <c r="AQ1707">
        <v>3474944</v>
      </c>
      <c r="AR1707">
        <f t="shared" si="141"/>
        <v>-2.3862551702195129E-3</v>
      </c>
    </row>
    <row r="1708" spans="1:44" x14ac:dyDescent="0.2">
      <c r="A1708" s="1">
        <v>43166</v>
      </c>
      <c r="B1708">
        <v>131.41999999999999</v>
      </c>
      <c r="C1708">
        <v>133.01</v>
      </c>
      <c r="D1708">
        <v>131.41999999999999</v>
      </c>
      <c r="E1708">
        <v>132.78</v>
      </c>
      <c r="F1708">
        <v>236058</v>
      </c>
      <c r="G1708">
        <f t="shared" si="142"/>
        <v>3.4764207980653565E-3</v>
      </c>
      <c r="I1708" s="1">
        <v>43166</v>
      </c>
      <c r="J1708">
        <v>2710.18</v>
      </c>
      <c r="K1708">
        <v>2730.6</v>
      </c>
      <c r="L1708">
        <v>2701.74</v>
      </c>
      <c r="M1708">
        <v>2726.8</v>
      </c>
      <c r="N1708">
        <f t="shared" si="138"/>
        <v>-3.5112825771045327E-3</v>
      </c>
      <c r="P1708" s="1">
        <v>43166</v>
      </c>
      <c r="Q1708">
        <v>77.62</v>
      </c>
      <c r="R1708">
        <v>78.72</v>
      </c>
      <c r="S1708">
        <v>77.62</v>
      </c>
      <c r="T1708">
        <v>78.72</v>
      </c>
      <c r="U1708">
        <v>3752</v>
      </c>
      <c r="V1708">
        <f t="shared" si="139"/>
        <v>4.0816326530611373E-3</v>
      </c>
      <c r="AE1708" s="1">
        <v>43187</v>
      </c>
      <c r="AF1708">
        <v>3.032</v>
      </c>
      <c r="AG1708">
        <v>3.0449999999999999</v>
      </c>
      <c r="AH1708">
        <v>2.9980000000000002</v>
      </c>
      <c r="AI1708">
        <v>3.0219999999999998</v>
      </c>
      <c r="AJ1708">
        <f t="shared" si="140"/>
        <v>-6.9559456773765835E-3</v>
      </c>
      <c r="AL1708" s="1">
        <v>43166</v>
      </c>
      <c r="AM1708">
        <v>126.22</v>
      </c>
      <c r="AN1708">
        <v>126.29</v>
      </c>
      <c r="AO1708">
        <v>125.42</v>
      </c>
      <c r="AP1708">
        <v>125.72</v>
      </c>
      <c r="AQ1708">
        <v>5158674</v>
      </c>
      <c r="AR1708">
        <f t="shared" si="141"/>
        <v>-6.4016438789220127E-3</v>
      </c>
    </row>
    <row r="1709" spans="1:44" x14ac:dyDescent="0.2">
      <c r="A1709" s="1">
        <v>43165</v>
      </c>
      <c r="B1709">
        <v>131.51</v>
      </c>
      <c r="C1709">
        <v>132.429</v>
      </c>
      <c r="D1709">
        <v>130.56710000000001</v>
      </c>
      <c r="E1709">
        <v>132.32</v>
      </c>
      <c r="F1709">
        <v>201745</v>
      </c>
      <c r="G1709">
        <f t="shared" si="142"/>
        <v>9.9992366994886075E-3</v>
      </c>
      <c r="I1709" s="1">
        <v>43165</v>
      </c>
      <c r="J1709">
        <v>2730.18</v>
      </c>
      <c r="K1709">
        <v>2732.08</v>
      </c>
      <c r="L1709">
        <v>2711.26</v>
      </c>
      <c r="M1709">
        <v>2728.12</v>
      </c>
      <c r="N1709">
        <f t="shared" si="138"/>
        <v>1.327104550126141E-2</v>
      </c>
      <c r="P1709" s="1">
        <v>43165</v>
      </c>
      <c r="Q1709">
        <v>78.12</v>
      </c>
      <c r="R1709">
        <v>78.400000000000006</v>
      </c>
      <c r="S1709">
        <v>77.92</v>
      </c>
      <c r="T1709">
        <v>78.400000000000006</v>
      </c>
      <c r="U1709">
        <v>7838</v>
      </c>
      <c r="V1709">
        <f t="shared" si="139"/>
        <v>6.2893081761007464E-3</v>
      </c>
      <c r="AE1709" s="1">
        <v>43186</v>
      </c>
      <c r="AF1709">
        <v>3.0870000000000002</v>
      </c>
      <c r="AG1709">
        <v>3.093</v>
      </c>
      <c r="AH1709">
        <v>3.0190000000000001</v>
      </c>
      <c r="AI1709">
        <v>3.03</v>
      </c>
      <c r="AJ1709">
        <f t="shared" si="140"/>
        <v>-1.0812581913499318E-2</v>
      </c>
      <c r="AL1709" s="1">
        <v>43165</v>
      </c>
      <c r="AM1709">
        <v>126.2</v>
      </c>
      <c r="AN1709">
        <v>126.9563</v>
      </c>
      <c r="AO1709">
        <v>126.13</v>
      </c>
      <c r="AP1709">
        <v>126.53</v>
      </c>
      <c r="AQ1709">
        <v>8676781</v>
      </c>
      <c r="AR1709">
        <f t="shared" si="141"/>
        <v>1.0784470362677698E-2</v>
      </c>
    </row>
    <row r="1710" spans="1:44" x14ac:dyDescent="0.2">
      <c r="A1710" s="1">
        <v>43164</v>
      </c>
      <c r="B1710">
        <v>129.21</v>
      </c>
      <c r="C1710">
        <v>131.40430000000001</v>
      </c>
      <c r="D1710">
        <v>129.19999999999999</v>
      </c>
      <c r="E1710">
        <v>131.01</v>
      </c>
      <c r="F1710">
        <v>251516</v>
      </c>
      <c r="G1710">
        <f t="shared" si="142"/>
        <v>9.5553671881018765E-3</v>
      </c>
      <c r="I1710" s="1">
        <v>43164</v>
      </c>
      <c r="J1710">
        <v>2681.06</v>
      </c>
      <c r="K1710">
        <v>2728.09</v>
      </c>
      <c r="L1710">
        <v>2675.75</v>
      </c>
      <c r="M1710">
        <v>2720.94</v>
      </c>
      <c r="N1710">
        <f t="shared" si="138"/>
        <v>1.0739162624843175E-2</v>
      </c>
      <c r="P1710" s="1">
        <v>43164</v>
      </c>
      <c r="Q1710">
        <v>76.81</v>
      </c>
      <c r="R1710">
        <v>77.91</v>
      </c>
      <c r="S1710">
        <v>76.63</v>
      </c>
      <c r="T1710">
        <v>77.91</v>
      </c>
      <c r="U1710">
        <v>11043</v>
      </c>
      <c r="V1710">
        <f t="shared" si="139"/>
        <v>8.6742620403936019E-3</v>
      </c>
      <c r="AE1710" s="1">
        <v>43185</v>
      </c>
      <c r="AF1710">
        <v>3.0680000000000001</v>
      </c>
      <c r="AG1710">
        <v>3.1</v>
      </c>
      <c r="AH1710">
        <v>3.052</v>
      </c>
      <c r="AI1710">
        <v>3.0870000000000002</v>
      </c>
      <c r="AJ1710">
        <f t="shared" si="140"/>
        <v>5.2700922266139703E-3</v>
      </c>
      <c r="AL1710" s="1">
        <v>43164</v>
      </c>
      <c r="AM1710">
        <v>125.35</v>
      </c>
      <c r="AN1710">
        <v>125.48</v>
      </c>
      <c r="AO1710">
        <v>124.96</v>
      </c>
      <c r="AP1710">
        <v>125.18</v>
      </c>
      <c r="AQ1710">
        <v>5778343</v>
      </c>
      <c r="AR1710">
        <f t="shared" si="141"/>
        <v>-1.6747747029268183E-3</v>
      </c>
    </row>
    <row r="1711" spans="1:44" x14ac:dyDescent="0.2">
      <c r="A1711" s="1">
        <v>43161</v>
      </c>
      <c r="B1711">
        <v>127.44</v>
      </c>
      <c r="C1711">
        <v>130</v>
      </c>
      <c r="D1711">
        <v>127.21</v>
      </c>
      <c r="E1711">
        <v>129.77000000000001</v>
      </c>
      <c r="F1711">
        <v>309731</v>
      </c>
      <c r="G1711">
        <f t="shared" si="142"/>
        <v>9.8832684824903521E-3</v>
      </c>
      <c r="I1711" s="1">
        <v>43161</v>
      </c>
      <c r="J1711">
        <v>2658.89</v>
      </c>
      <c r="K1711">
        <v>2696.25</v>
      </c>
      <c r="L1711">
        <v>2647.32</v>
      </c>
      <c r="M1711">
        <v>2691.25</v>
      </c>
      <c r="N1711">
        <f t="shared" si="138"/>
        <v>-4.6359483390671433E-3</v>
      </c>
      <c r="P1711" s="1">
        <v>43161</v>
      </c>
      <c r="Q1711">
        <v>75.58</v>
      </c>
      <c r="R1711">
        <v>77.239999999999995</v>
      </c>
      <c r="S1711">
        <v>75.569999999999993</v>
      </c>
      <c r="T1711">
        <v>77.239999999999995</v>
      </c>
      <c r="U1711">
        <v>3507</v>
      </c>
      <c r="V1711">
        <f t="shared" si="139"/>
        <v>1.3382314353188087E-2</v>
      </c>
      <c r="AE1711" s="1">
        <v>43182</v>
      </c>
      <c r="AF1711">
        <v>3.0470000000000002</v>
      </c>
      <c r="AG1711">
        <v>3.101</v>
      </c>
      <c r="AH1711">
        <v>3.036</v>
      </c>
      <c r="AI1711">
        <v>3.0619999999999998</v>
      </c>
      <c r="AJ1711">
        <f t="shared" si="140"/>
        <v>1.3192612137203179E-3</v>
      </c>
      <c r="AL1711" s="1">
        <v>43161</v>
      </c>
      <c r="AM1711">
        <v>125.67</v>
      </c>
      <c r="AN1711">
        <v>125.69</v>
      </c>
      <c r="AO1711">
        <v>124.97</v>
      </c>
      <c r="AP1711">
        <v>125.39</v>
      </c>
      <c r="AQ1711">
        <v>9994341</v>
      </c>
      <c r="AR1711">
        <f t="shared" si="141"/>
        <v>5.3720333547145746E-3</v>
      </c>
    </row>
    <row r="1712" spans="1:44" x14ac:dyDescent="0.2">
      <c r="A1712" s="1">
        <v>43160</v>
      </c>
      <c r="B1712">
        <v>128.82</v>
      </c>
      <c r="C1712">
        <v>129.85480000000001</v>
      </c>
      <c r="D1712">
        <v>127.5</v>
      </c>
      <c r="E1712">
        <v>128.5</v>
      </c>
      <c r="F1712">
        <v>269155</v>
      </c>
      <c r="G1712">
        <f t="shared" si="142"/>
        <v>-3.335143100907522E-3</v>
      </c>
      <c r="I1712" s="1">
        <v>43160</v>
      </c>
      <c r="J1712">
        <v>2715.22</v>
      </c>
      <c r="K1712">
        <v>2730.89</v>
      </c>
      <c r="L1712">
        <v>2659.65</v>
      </c>
      <c r="M1712">
        <v>2677.67</v>
      </c>
      <c r="N1712">
        <f t="shared" si="138"/>
        <v>-1.9859666708432481E-2</v>
      </c>
      <c r="P1712" s="1">
        <v>43160</v>
      </c>
      <c r="Q1712">
        <v>77.02</v>
      </c>
      <c r="R1712">
        <v>77.02</v>
      </c>
      <c r="S1712">
        <v>75.61</v>
      </c>
      <c r="T1712">
        <v>76.22</v>
      </c>
      <c r="U1712">
        <v>32055</v>
      </c>
      <c r="V1712">
        <f t="shared" si="139"/>
        <v>-1.0900596937451381E-2</v>
      </c>
      <c r="AE1712" s="1">
        <v>43181</v>
      </c>
      <c r="AF1712">
        <v>3.1179999999999999</v>
      </c>
      <c r="AG1712">
        <v>3.1219999999999999</v>
      </c>
      <c r="AH1712">
        <v>3.032</v>
      </c>
      <c r="AI1712">
        <v>3.0630000000000002</v>
      </c>
      <c r="AJ1712">
        <f t="shared" si="140"/>
        <v>-2.1935483870967762E-2</v>
      </c>
      <c r="AL1712" s="1">
        <v>43160</v>
      </c>
      <c r="AM1712">
        <v>124.15</v>
      </c>
      <c r="AN1712">
        <v>125.31</v>
      </c>
      <c r="AO1712">
        <v>123.575</v>
      </c>
      <c r="AP1712">
        <v>124.72</v>
      </c>
      <c r="AQ1712">
        <v>12910070</v>
      </c>
      <c r="AR1712">
        <f t="shared" si="141"/>
        <v>-2.2400000000000089E-3</v>
      </c>
    </row>
    <row r="1713" spans="1:44" x14ac:dyDescent="0.2">
      <c r="A1713" s="1">
        <v>43159</v>
      </c>
      <c r="B1713">
        <v>131.13</v>
      </c>
      <c r="C1713">
        <v>131.32560000000001</v>
      </c>
      <c r="D1713">
        <v>128.88999999999999</v>
      </c>
      <c r="E1713">
        <v>128.93</v>
      </c>
      <c r="F1713">
        <v>281588</v>
      </c>
      <c r="G1713">
        <f t="shared" si="142"/>
        <v>-1.3768836533312805E-2</v>
      </c>
      <c r="I1713" s="1">
        <v>43159</v>
      </c>
      <c r="J1713">
        <v>2753.78</v>
      </c>
      <c r="K1713">
        <v>2761.52</v>
      </c>
      <c r="L1713">
        <v>2713.54</v>
      </c>
      <c r="M1713">
        <v>2713.83</v>
      </c>
      <c r="N1713">
        <f t="shared" si="138"/>
        <v>-1.1179861672897886E-2</v>
      </c>
      <c r="P1713" s="1">
        <v>43159</v>
      </c>
      <c r="Q1713">
        <v>78.260000000000005</v>
      </c>
      <c r="R1713">
        <v>78.260000000000005</v>
      </c>
      <c r="S1713">
        <v>77.06</v>
      </c>
      <c r="T1713">
        <v>77.06</v>
      </c>
      <c r="U1713">
        <v>10448</v>
      </c>
      <c r="V1713">
        <f t="shared" si="139"/>
        <v>-1.2051282051282022E-2</v>
      </c>
      <c r="AE1713" s="1">
        <v>43180</v>
      </c>
      <c r="AF1713">
        <v>3.1309999999999998</v>
      </c>
      <c r="AG1713">
        <v>3.1589999999999998</v>
      </c>
      <c r="AH1713">
        <v>3.1</v>
      </c>
      <c r="AI1713">
        <v>3.1150000000000002</v>
      </c>
      <c r="AJ1713">
        <f t="shared" si="140"/>
        <v>5.8403634003894355E-3</v>
      </c>
      <c r="AL1713" s="1">
        <v>43159</v>
      </c>
      <c r="AM1713">
        <v>125.09</v>
      </c>
      <c r="AN1713">
        <v>125.46</v>
      </c>
      <c r="AO1713">
        <v>124.81</v>
      </c>
      <c r="AP1713">
        <v>125</v>
      </c>
      <c r="AQ1713">
        <v>4534884</v>
      </c>
      <c r="AR1713">
        <f t="shared" si="141"/>
        <v>-1.0389195236953205E-3</v>
      </c>
    </row>
    <row r="1714" spans="1:44" x14ac:dyDescent="0.2">
      <c r="A1714" s="1">
        <v>43158</v>
      </c>
      <c r="B1714">
        <v>132.69999999999999</v>
      </c>
      <c r="C1714">
        <v>133.25</v>
      </c>
      <c r="D1714">
        <v>130.72999999999999</v>
      </c>
      <c r="E1714">
        <v>130.72999999999999</v>
      </c>
      <c r="F1714">
        <v>226738</v>
      </c>
      <c r="G1714">
        <f t="shared" si="142"/>
        <v>-1.4028207255449232E-2</v>
      </c>
      <c r="I1714" s="1">
        <v>43158</v>
      </c>
      <c r="J1714">
        <v>2780.45</v>
      </c>
      <c r="K1714">
        <v>2789.15</v>
      </c>
      <c r="L1714">
        <v>2744.22</v>
      </c>
      <c r="M1714">
        <v>2744.28</v>
      </c>
      <c r="N1714">
        <f t="shared" si="138"/>
        <v>-3.471591775668499E-3</v>
      </c>
      <c r="P1714" s="1">
        <v>43158</v>
      </c>
      <c r="Q1714">
        <v>78.98</v>
      </c>
      <c r="R1714">
        <v>78.98</v>
      </c>
      <c r="S1714">
        <v>78</v>
      </c>
      <c r="T1714">
        <v>78</v>
      </c>
      <c r="U1714">
        <v>4808</v>
      </c>
      <c r="V1714">
        <f t="shared" si="139"/>
        <v>-1.0403450900786516E-2</v>
      </c>
      <c r="AE1714" s="1">
        <v>43179</v>
      </c>
      <c r="AF1714">
        <v>3.0830000000000002</v>
      </c>
      <c r="AG1714">
        <v>3.1360000000000001</v>
      </c>
      <c r="AH1714">
        <v>3.0819999999999999</v>
      </c>
      <c r="AI1714">
        <v>3.133</v>
      </c>
      <c r="AJ1714">
        <f t="shared" si="140"/>
        <v>5.5464926590538021E-3</v>
      </c>
      <c r="AL1714" s="1">
        <v>43158</v>
      </c>
      <c r="AM1714">
        <v>126.06</v>
      </c>
      <c r="AN1714">
        <v>126.15</v>
      </c>
      <c r="AO1714">
        <v>124.59</v>
      </c>
      <c r="AP1714">
        <v>125.13</v>
      </c>
      <c r="AQ1714">
        <v>7082301</v>
      </c>
      <c r="AR1714">
        <f t="shared" si="141"/>
        <v>-1.0438908659549287E-2</v>
      </c>
    </row>
    <row r="1715" spans="1:44" x14ac:dyDescent="0.2">
      <c r="A1715" s="1">
        <v>43157</v>
      </c>
      <c r="B1715">
        <v>132.25</v>
      </c>
      <c r="C1715">
        <v>132.76</v>
      </c>
      <c r="D1715">
        <v>131.28219999999999</v>
      </c>
      <c r="E1715">
        <v>132.59</v>
      </c>
      <c r="F1715">
        <v>300334</v>
      </c>
      <c r="G1715">
        <f t="shared" si="142"/>
        <v>5.7650003792762711E-3</v>
      </c>
      <c r="I1715" s="1">
        <v>43157</v>
      </c>
      <c r="J1715">
        <v>2757.37</v>
      </c>
      <c r="K1715">
        <v>2780.64</v>
      </c>
      <c r="L1715">
        <v>2753.78</v>
      </c>
      <c r="M1715">
        <v>2779.6</v>
      </c>
      <c r="N1715">
        <f t="shared" si="138"/>
        <v>1.4754545387546494E-2</v>
      </c>
      <c r="P1715" s="1">
        <v>43157</v>
      </c>
      <c r="Q1715">
        <v>78.58</v>
      </c>
      <c r="R1715">
        <v>78.849999999999994</v>
      </c>
      <c r="S1715">
        <v>78.27</v>
      </c>
      <c r="T1715">
        <v>78.819999999999993</v>
      </c>
      <c r="U1715">
        <v>21333</v>
      </c>
      <c r="V1715">
        <f t="shared" si="139"/>
        <v>1.3110539845758305E-2</v>
      </c>
      <c r="AE1715" s="1">
        <v>43178</v>
      </c>
      <c r="AF1715">
        <v>3.0859999999999999</v>
      </c>
      <c r="AG1715">
        <v>3.113</v>
      </c>
      <c r="AH1715">
        <v>3.0649999999999999</v>
      </c>
      <c r="AI1715">
        <v>3.0880000000000001</v>
      </c>
      <c r="AJ1715">
        <f t="shared" si="140"/>
        <v>1.0217534607778557E-2</v>
      </c>
      <c r="AL1715" s="1">
        <v>43157</v>
      </c>
      <c r="AM1715">
        <v>126.45</v>
      </c>
      <c r="AN1715">
        <v>126.62</v>
      </c>
      <c r="AO1715">
        <v>126.18</v>
      </c>
      <c r="AP1715">
        <v>126.45</v>
      </c>
      <c r="AQ1715">
        <v>3194743</v>
      </c>
      <c r="AR1715">
        <f t="shared" si="141"/>
        <v>2.457586808308247E-3</v>
      </c>
    </row>
    <row r="1716" spans="1:44" x14ac:dyDescent="0.2">
      <c r="A1716" s="1">
        <v>43154</v>
      </c>
      <c r="B1716">
        <v>131.06</v>
      </c>
      <c r="C1716">
        <v>131.86000000000001</v>
      </c>
      <c r="D1716">
        <v>130.6901</v>
      </c>
      <c r="E1716">
        <v>131.83000000000001</v>
      </c>
      <c r="F1716">
        <v>142513</v>
      </c>
      <c r="G1716">
        <f t="shared" si="142"/>
        <v>1.1586863106200272E-2</v>
      </c>
      <c r="I1716" s="1">
        <v>43154</v>
      </c>
      <c r="J1716">
        <v>2715.8</v>
      </c>
      <c r="K1716">
        <v>2747.76</v>
      </c>
      <c r="L1716">
        <v>2713.74</v>
      </c>
      <c r="M1716">
        <v>2747.3</v>
      </c>
      <c r="N1716">
        <f t="shared" si="138"/>
        <v>5.919704051864985E-3</v>
      </c>
      <c r="P1716" s="1">
        <v>43154</v>
      </c>
      <c r="Q1716">
        <v>77.69</v>
      </c>
      <c r="R1716">
        <v>77.8</v>
      </c>
      <c r="S1716">
        <v>77.37</v>
      </c>
      <c r="T1716">
        <v>77.8</v>
      </c>
      <c r="U1716">
        <v>6997</v>
      </c>
      <c r="V1716">
        <f t="shared" si="139"/>
        <v>9.2100142690361101E-3</v>
      </c>
      <c r="AE1716" s="1">
        <v>43175</v>
      </c>
      <c r="AF1716">
        <v>3.0579999999999998</v>
      </c>
      <c r="AG1716">
        <v>3.089</v>
      </c>
      <c r="AH1716">
        <v>3.0339999999999998</v>
      </c>
      <c r="AI1716">
        <v>3.08</v>
      </c>
      <c r="AJ1716">
        <f t="shared" si="140"/>
        <v>-1.9736842105263904E-3</v>
      </c>
      <c r="AL1716" s="1">
        <v>43154</v>
      </c>
      <c r="AM1716">
        <v>126.06</v>
      </c>
      <c r="AN1716">
        <v>126.3</v>
      </c>
      <c r="AO1716">
        <v>125.85</v>
      </c>
      <c r="AP1716">
        <v>126.14</v>
      </c>
      <c r="AQ1716">
        <v>4239709</v>
      </c>
      <c r="AR1716">
        <f t="shared" si="141"/>
        <v>-1.2668250197941139E-3</v>
      </c>
    </row>
    <row r="1717" spans="1:44" x14ac:dyDescent="0.2">
      <c r="A1717" s="1">
        <v>43153</v>
      </c>
      <c r="B1717">
        <v>131</v>
      </c>
      <c r="C1717">
        <v>131.87620000000001</v>
      </c>
      <c r="D1717">
        <v>130.22</v>
      </c>
      <c r="E1717">
        <v>130.32</v>
      </c>
      <c r="F1717">
        <v>175979</v>
      </c>
      <c r="G1717">
        <f t="shared" si="142"/>
        <v>-1.226241569589183E-3</v>
      </c>
      <c r="I1717" s="1">
        <v>43153</v>
      </c>
      <c r="J1717">
        <v>2710.42</v>
      </c>
      <c r="K1717">
        <v>2731.26</v>
      </c>
      <c r="L1717">
        <v>2697.77</v>
      </c>
      <c r="M1717">
        <v>2703.96</v>
      </c>
      <c r="N1717">
        <f t="shared" si="138"/>
        <v>-1.3030811205016796E-3</v>
      </c>
      <c r="P1717" s="1">
        <v>43153</v>
      </c>
      <c r="Q1717">
        <v>79.099999999999994</v>
      </c>
      <c r="R1717">
        <v>79.099999999999994</v>
      </c>
      <c r="S1717">
        <v>77.02</v>
      </c>
      <c r="T1717">
        <v>77.09</v>
      </c>
      <c r="U1717">
        <v>7185</v>
      </c>
      <c r="V1717">
        <f t="shared" si="139"/>
        <v>-2.7166882276842661E-3</v>
      </c>
      <c r="AE1717" s="1">
        <v>43174</v>
      </c>
      <c r="AF1717">
        <v>3.0590000000000002</v>
      </c>
      <c r="AG1717">
        <v>3.07</v>
      </c>
      <c r="AH1717">
        <v>3.04</v>
      </c>
      <c r="AI1717">
        <v>3.0579999999999998</v>
      </c>
      <c r="AJ1717">
        <f t="shared" si="140"/>
        <v>-1.9697964543663113E-3</v>
      </c>
      <c r="AL1717" s="1">
        <v>43153</v>
      </c>
      <c r="AM1717">
        <v>125.92</v>
      </c>
      <c r="AN1717">
        <v>126.37</v>
      </c>
      <c r="AO1717">
        <v>125.88</v>
      </c>
      <c r="AP1717">
        <v>126.3</v>
      </c>
      <c r="AQ1717">
        <v>5346347</v>
      </c>
      <c r="AR1717">
        <f t="shared" si="141"/>
        <v>5.0931083877128807E-3</v>
      </c>
    </row>
    <row r="1718" spans="1:44" x14ac:dyDescent="0.2">
      <c r="A1718" s="1">
        <v>43152</v>
      </c>
      <c r="B1718">
        <v>130.88</v>
      </c>
      <c r="C1718">
        <v>132.5</v>
      </c>
      <c r="D1718">
        <v>130.46</v>
      </c>
      <c r="E1718">
        <v>130.47999999999999</v>
      </c>
      <c r="F1718">
        <v>251283</v>
      </c>
      <c r="G1718">
        <f t="shared" si="142"/>
        <v>-1.683244070390198E-3</v>
      </c>
      <c r="I1718" s="1">
        <v>43152</v>
      </c>
      <c r="J1718">
        <v>2720.53</v>
      </c>
      <c r="K1718">
        <v>2747.75</v>
      </c>
      <c r="L1718">
        <v>2701.29</v>
      </c>
      <c r="M1718">
        <v>2701.33</v>
      </c>
      <c r="N1718">
        <f t="shared" si="138"/>
        <v>-2.0208662755472426E-3</v>
      </c>
      <c r="P1718" s="1">
        <v>43152</v>
      </c>
      <c r="Q1718">
        <v>77.37</v>
      </c>
      <c r="R1718">
        <v>78.319999999999993</v>
      </c>
      <c r="S1718">
        <v>77.3</v>
      </c>
      <c r="T1718">
        <v>77.3</v>
      </c>
      <c r="U1718">
        <v>3578</v>
      </c>
      <c r="V1718">
        <f t="shared" si="139"/>
        <v>3.7657447084793148E-3</v>
      </c>
      <c r="AE1718" s="1">
        <v>43173</v>
      </c>
      <c r="AF1718">
        <v>3.0979999999999999</v>
      </c>
      <c r="AG1718">
        <v>3.0990000000000002</v>
      </c>
      <c r="AH1718">
        <v>3.0459999999999998</v>
      </c>
      <c r="AI1718">
        <v>3.0579999999999998</v>
      </c>
      <c r="AJ1718">
        <f t="shared" si="140"/>
        <v>-1.4877102199223889E-2</v>
      </c>
      <c r="AL1718" s="1">
        <v>43152</v>
      </c>
      <c r="AM1718">
        <v>126.36</v>
      </c>
      <c r="AN1718">
        <v>126.76</v>
      </c>
      <c r="AO1718">
        <v>125.44</v>
      </c>
      <c r="AP1718">
        <v>125.66</v>
      </c>
      <c r="AQ1718">
        <v>7908753</v>
      </c>
      <c r="AR1718">
        <f t="shared" si="141"/>
        <v>-4.594423320659049E-3</v>
      </c>
    </row>
    <row r="1719" spans="1:44" x14ac:dyDescent="0.2">
      <c r="A1719" s="1">
        <v>43151</v>
      </c>
      <c r="B1719">
        <v>131.26</v>
      </c>
      <c r="C1719">
        <v>132</v>
      </c>
      <c r="D1719">
        <v>130.33000000000001</v>
      </c>
      <c r="E1719">
        <v>130.69999999999999</v>
      </c>
      <c r="F1719">
        <v>621198</v>
      </c>
      <c r="G1719">
        <f t="shared" si="142"/>
        <v>-7.3669021037442014E-3</v>
      </c>
      <c r="I1719" s="1">
        <v>43151</v>
      </c>
      <c r="J1719">
        <v>2726.01</v>
      </c>
      <c r="K1719">
        <v>2737.6</v>
      </c>
      <c r="L1719">
        <v>2706.76</v>
      </c>
      <c r="M1719">
        <v>2716.26</v>
      </c>
      <c r="N1719">
        <f t="shared" si="138"/>
        <v>-6.7336731361302511E-3</v>
      </c>
      <c r="P1719" s="1">
        <v>43151</v>
      </c>
      <c r="Q1719">
        <v>77.239999999999995</v>
      </c>
      <c r="R1719">
        <v>77.78</v>
      </c>
      <c r="S1719">
        <v>77.010000000000005</v>
      </c>
      <c r="T1719">
        <v>77.010000000000005</v>
      </c>
      <c r="U1719">
        <v>5731</v>
      </c>
      <c r="V1719">
        <f t="shared" si="139"/>
        <v>-7.2192858063682879E-3</v>
      </c>
      <c r="AE1719" s="1">
        <v>43172</v>
      </c>
      <c r="AF1719">
        <v>3.13</v>
      </c>
      <c r="AG1719">
        <v>3.1459999999999999</v>
      </c>
      <c r="AH1719">
        <v>3.0920000000000001</v>
      </c>
      <c r="AI1719">
        <v>3.1</v>
      </c>
      <c r="AJ1719">
        <f t="shared" si="140"/>
        <v>-8.9743589743589824E-3</v>
      </c>
      <c r="AL1719" s="1">
        <v>43151</v>
      </c>
      <c r="AM1719">
        <v>127.28</v>
      </c>
      <c r="AN1719">
        <v>127.4</v>
      </c>
      <c r="AO1719">
        <v>126.04</v>
      </c>
      <c r="AP1719">
        <v>126.24</v>
      </c>
      <c r="AQ1719">
        <v>11148750</v>
      </c>
      <c r="AR1719">
        <f t="shared" si="141"/>
        <v>-1.344170053141606E-2</v>
      </c>
    </row>
    <row r="1720" spans="1:44" x14ac:dyDescent="0.2">
      <c r="A1720" s="1">
        <v>43147</v>
      </c>
      <c r="B1720">
        <v>130.97</v>
      </c>
      <c r="C1720">
        <v>132.47999999999999</v>
      </c>
      <c r="D1720">
        <v>130.97</v>
      </c>
      <c r="E1720">
        <v>131.66999999999999</v>
      </c>
      <c r="F1720">
        <v>207090</v>
      </c>
      <c r="G1720">
        <f t="shared" si="142"/>
        <v>3.5823170731707232E-3</v>
      </c>
      <c r="I1720" s="1">
        <v>43147</v>
      </c>
      <c r="J1720">
        <v>2727.14</v>
      </c>
      <c r="K1720">
        <v>2754.42</v>
      </c>
      <c r="L1720">
        <v>2725.11</v>
      </c>
      <c r="M1720">
        <v>2732.22</v>
      </c>
      <c r="N1720">
        <f t="shared" si="138"/>
        <v>1.3119837015116239E-2</v>
      </c>
      <c r="P1720" s="1">
        <v>43147</v>
      </c>
      <c r="Q1720">
        <v>77.349999999999994</v>
      </c>
      <c r="R1720">
        <v>77.72</v>
      </c>
      <c r="S1720">
        <v>77.319999999999993</v>
      </c>
      <c r="T1720">
        <v>77.569999999999993</v>
      </c>
      <c r="U1720">
        <v>4509</v>
      </c>
      <c r="V1720">
        <f t="shared" si="139"/>
        <v>2.1963824289404068E-3</v>
      </c>
      <c r="AE1720" s="1">
        <v>43171</v>
      </c>
      <c r="AF1720">
        <v>3.165</v>
      </c>
      <c r="AG1720">
        <v>3.1739999999999999</v>
      </c>
      <c r="AH1720">
        <v>3.12</v>
      </c>
      <c r="AI1720">
        <v>3.1280000000000001</v>
      </c>
      <c r="AJ1720">
        <f t="shared" si="140"/>
        <v>-2.2385673169170684E-3</v>
      </c>
      <c r="AL1720" s="1">
        <v>43147</v>
      </c>
      <c r="AM1720">
        <v>128.30000000000001</v>
      </c>
      <c r="AN1720">
        <v>128.69999999999999</v>
      </c>
      <c r="AO1720">
        <v>127.5689</v>
      </c>
      <c r="AP1720">
        <v>127.96</v>
      </c>
      <c r="AQ1720">
        <v>7956921</v>
      </c>
      <c r="AR1720">
        <f t="shared" si="141"/>
        <v>-3.2715376226826742E-3</v>
      </c>
    </row>
    <row r="1721" spans="1:44" x14ac:dyDescent="0.2">
      <c r="A1721" s="1">
        <v>43146</v>
      </c>
      <c r="B1721">
        <v>131.02000000000001</v>
      </c>
      <c r="C1721">
        <v>131.22</v>
      </c>
      <c r="D1721">
        <v>129.68</v>
      </c>
      <c r="E1721">
        <v>131.19999999999999</v>
      </c>
      <c r="F1721">
        <v>257374</v>
      </c>
      <c r="G1721">
        <f t="shared" si="142"/>
        <v>8.8427527873892898E-3</v>
      </c>
      <c r="I1721" s="1">
        <v>43146</v>
      </c>
      <c r="J1721">
        <v>2713.46</v>
      </c>
      <c r="K1721">
        <v>2731.51</v>
      </c>
      <c r="L1721">
        <v>2689.82</v>
      </c>
      <c r="M1721">
        <v>2731.2</v>
      </c>
      <c r="N1721">
        <f t="shared" si="138"/>
        <v>1.5459422319706243E-2</v>
      </c>
      <c r="P1721" s="1">
        <v>43146</v>
      </c>
      <c r="Q1721">
        <v>77.400000000000006</v>
      </c>
      <c r="R1721">
        <v>77.400000000000006</v>
      </c>
      <c r="S1721">
        <v>77.400000000000006</v>
      </c>
      <c r="T1721">
        <v>77.400000000000006</v>
      </c>
      <c r="U1721">
        <v>196</v>
      </c>
      <c r="AE1721" s="1">
        <v>43168</v>
      </c>
      <c r="AF1721">
        <v>3.1339999999999999</v>
      </c>
      <c r="AG1721">
        <v>3.1779999999999999</v>
      </c>
      <c r="AH1721">
        <v>3.1269999999999998</v>
      </c>
      <c r="AI1721">
        <v>3.16</v>
      </c>
      <c r="AJ1721">
        <f t="shared" si="140"/>
        <v>5.466237942122156E-3</v>
      </c>
      <c r="AL1721" s="1">
        <v>43146</v>
      </c>
      <c r="AM1721">
        <v>128.43</v>
      </c>
      <c r="AN1721">
        <v>128.56899999999999</v>
      </c>
      <c r="AO1721">
        <v>127.94</v>
      </c>
      <c r="AP1721">
        <v>128.38</v>
      </c>
      <c r="AQ1721">
        <v>7276495</v>
      </c>
      <c r="AR1721">
        <f t="shared" si="141"/>
        <v>1.1697730640256234E-3</v>
      </c>
    </row>
    <row r="1722" spans="1:44" x14ac:dyDescent="0.2">
      <c r="A1722" s="1">
        <v>43145</v>
      </c>
      <c r="B1722">
        <v>127.24</v>
      </c>
      <c r="C1722">
        <v>130.24</v>
      </c>
      <c r="D1722">
        <v>127.17</v>
      </c>
      <c r="E1722">
        <v>130.05000000000001</v>
      </c>
      <c r="F1722">
        <v>302793</v>
      </c>
      <c r="G1722">
        <f t="shared" si="142"/>
        <v>1.5698219306466882E-2</v>
      </c>
      <c r="I1722" s="1">
        <v>43145</v>
      </c>
      <c r="J1722">
        <v>2651.21</v>
      </c>
      <c r="K1722">
        <v>2702.1</v>
      </c>
      <c r="L1722">
        <v>2648.87</v>
      </c>
      <c r="M1722">
        <v>2698.63</v>
      </c>
      <c r="N1722">
        <f t="shared" si="138"/>
        <v>4.4708541265338795E-3</v>
      </c>
      <c r="AE1722" s="1">
        <v>43167</v>
      </c>
      <c r="AF1722">
        <v>3.1509999999999998</v>
      </c>
      <c r="AG1722">
        <v>3.1629999999999998</v>
      </c>
      <c r="AH1722">
        <v>3.11</v>
      </c>
      <c r="AI1722">
        <v>3.1240000000000001</v>
      </c>
      <c r="AJ1722">
        <f t="shared" si="140"/>
        <v>-1.6051364365972189E-3</v>
      </c>
      <c r="AL1722" s="1">
        <v>43145</v>
      </c>
      <c r="AM1722">
        <v>126.47</v>
      </c>
      <c r="AN1722">
        <v>128.59</v>
      </c>
      <c r="AO1722">
        <v>126.29</v>
      </c>
      <c r="AP1722">
        <v>128.22999999999999</v>
      </c>
      <c r="AQ1722">
        <v>16416410</v>
      </c>
      <c r="AR1722">
        <f t="shared" si="141"/>
        <v>1.7052664974619221E-2</v>
      </c>
    </row>
    <row r="1723" spans="1:44" x14ac:dyDescent="0.2">
      <c r="A1723" s="1">
        <v>43144</v>
      </c>
      <c r="B1723">
        <v>127.13</v>
      </c>
      <c r="C1723">
        <v>128.30000000000001</v>
      </c>
      <c r="D1723">
        <v>126.84</v>
      </c>
      <c r="E1723">
        <v>128.04</v>
      </c>
      <c r="F1723">
        <v>288214</v>
      </c>
      <c r="G1723">
        <f t="shared" si="142"/>
        <v>1.7211703958691822E-3</v>
      </c>
      <c r="I1723" s="1">
        <v>43144</v>
      </c>
      <c r="J1723">
        <v>2646.27</v>
      </c>
      <c r="K1723">
        <v>2668.84</v>
      </c>
      <c r="L1723">
        <v>2637.08</v>
      </c>
      <c r="M1723">
        <v>2662.94</v>
      </c>
      <c r="N1723">
        <f t="shared" si="138"/>
        <v>5.5787526930923797E-3</v>
      </c>
      <c r="AE1723" s="1">
        <v>43166</v>
      </c>
      <c r="AF1723">
        <v>3.12</v>
      </c>
      <c r="AG1723">
        <v>3.16</v>
      </c>
      <c r="AH1723">
        <v>3.1150000000000002</v>
      </c>
      <c r="AI1723">
        <v>3.1480000000000001</v>
      </c>
      <c r="AJ1723">
        <f t="shared" si="140"/>
        <v>-1.9224607497596231E-3</v>
      </c>
      <c r="AL1723" s="1">
        <v>43144</v>
      </c>
      <c r="AM1723">
        <v>125.67</v>
      </c>
      <c r="AN1723">
        <v>126.18</v>
      </c>
      <c r="AO1723">
        <v>125.52</v>
      </c>
      <c r="AP1723">
        <v>126.08</v>
      </c>
      <c r="AQ1723">
        <v>5321327</v>
      </c>
      <c r="AR1723">
        <f t="shared" si="141"/>
        <v>5.6632368190156638E-3</v>
      </c>
    </row>
    <row r="1724" spans="1:44" x14ac:dyDescent="0.2">
      <c r="A1724" s="1">
        <v>43143</v>
      </c>
      <c r="B1724">
        <v>126.86</v>
      </c>
      <c r="C1724">
        <v>128.48990000000001</v>
      </c>
      <c r="D1724">
        <v>125.8698</v>
      </c>
      <c r="E1724">
        <v>127.82</v>
      </c>
      <c r="F1724">
        <v>326245</v>
      </c>
      <c r="G1724">
        <f t="shared" si="142"/>
        <v>9.9557522123893093E-3</v>
      </c>
      <c r="I1724" s="1">
        <v>43143</v>
      </c>
      <c r="J1724">
        <v>2636.75</v>
      </c>
      <c r="K1724">
        <v>2672.61</v>
      </c>
      <c r="L1724">
        <v>2622.45</v>
      </c>
      <c r="M1724">
        <v>2656</v>
      </c>
      <c r="N1724">
        <f t="shared" si="138"/>
        <v>3.5440578989137939E-2</v>
      </c>
      <c r="AE1724" s="1">
        <v>43165</v>
      </c>
      <c r="AF1724">
        <v>3.1520000000000001</v>
      </c>
      <c r="AG1724">
        <v>3.1739999999999999</v>
      </c>
      <c r="AH1724">
        <v>3.121</v>
      </c>
      <c r="AI1724">
        <v>3.1549999999999998</v>
      </c>
      <c r="AJ1724">
        <f t="shared" si="140"/>
        <v>8.7265675500970055E-3</v>
      </c>
      <c r="AL1724" s="1">
        <v>43143</v>
      </c>
      <c r="AM1724">
        <v>125.19</v>
      </c>
      <c r="AN1724">
        <v>125.82</v>
      </c>
      <c r="AO1724">
        <v>125.11</v>
      </c>
      <c r="AP1724">
        <v>125.37</v>
      </c>
      <c r="AQ1724">
        <v>6984852</v>
      </c>
      <c r="AR1724">
        <f t="shared" si="141"/>
        <v>4.8088482808368079E-3</v>
      </c>
    </row>
    <row r="1725" spans="1:44" x14ac:dyDescent="0.2">
      <c r="A1725" s="1">
        <v>43140</v>
      </c>
      <c r="B1725">
        <v>126.46</v>
      </c>
      <c r="C1725">
        <v>127.32</v>
      </c>
      <c r="D1725">
        <v>123.03</v>
      </c>
      <c r="E1725">
        <v>126.56</v>
      </c>
      <c r="F1725">
        <v>649181</v>
      </c>
      <c r="G1725">
        <f t="shared" si="142"/>
        <v>8.8481466719808645E-3</v>
      </c>
      <c r="I1725" s="1">
        <v>43140</v>
      </c>
      <c r="J1725">
        <v>2601.7800000000002</v>
      </c>
      <c r="K1725">
        <v>2638.67</v>
      </c>
      <c r="L1725">
        <v>2532.69</v>
      </c>
      <c r="M1725">
        <v>2619.5500000000002</v>
      </c>
      <c r="N1725">
        <f t="shared" si="138"/>
        <v>-1.8550237157826166E-2</v>
      </c>
      <c r="AE1725" s="1">
        <v>43164</v>
      </c>
      <c r="AF1725">
        <v>3.1349999999999998</v>
      </c>
      <c r="AG1725">
        <v>3.1749999999999998</v>
      </c>
      <c r="AH1725">
        <v>3.0939999999999999</v>
      </c>
      <c r="AI1725">
        <v>3.1549999999999998</v>
      </c>
      <c r="AJ1725">
        <f t="shared" si="140"/>
        <v>7.1614583333332671E-3</v>
      </c>
      <c r="AL1725" s="1">
        <v>43140</v>
      </c>
      <c r="AM1725">
        <v>124.65</v>
      </c>
      <c r="AN1725">
        <v>125.14</v>
      </c>
      <c r="AO1725">
        <v>124.39</v>
      </c>
      <c r="AP1725">
        <v>124.77</v>
      </c>
      <c r="AQ1725">
        <v>14140700</v>
      </c>
      <c r="AR1725">
        <f t="shared" si="141"/>
        <v>-1.680268843014946E-3</v>
      </c>
    </row>
    <row r="1726" spans="1:44" x14ac:dyDescent="0.2">
      <c r="A1726" s="1">
        <v>43139</v>
      </c>
      <c r="B1726">
        <v>129.29</v>
      </c>
      <c r="C1726">
        <v>129.33109999999999</v>
      </c>
      <c r="D1726">
        <v>125.42010000000001</v>
      </c>
      <c r="E1726">
        <v>125.45</v>
      </c>
      <c r="F1726">
        <v>343849</v>
      </c>
      <c r="G1726">
        <f t="shared" si="142"/>
        <v>-2.8498412452567123E-2</v>
      </c>
      <c r="I1726" s="1">
        <v>43139</v>
      </c>
      <c r="J1726">
        <v>2685.01</v>
      </c>
      <c r="K1726">
        <v>2685.27</v>
      </c>
      <c r="L1726">
        <v>2580.56</v>
      </c>
      <c r="M1726">
        <v>2581</v>
      </c>
      <c r="N1726">
        <f t="shared" si="138"/>
        <v>-3.7582095452629846E-2</v>
      </c>
      <c r="AE1726" s="1">
        <v>43161</v>
      </c>
      <c r="AF1726">
        <v>3.0939999999999999</v>
      </c>
      <c r="AG1726">
        <v>3.1480000000000001</v>
      </c>
      <c r="AH1726">
        <v>3.0720000000000001</v>
      </c>
      <c r="AI1726">
        <v>3.1389999999999998</v>
      </c>
      <c r="AJ1726">
        <f t="shared" si="140"/>
        <v>-1.9493177387913526E-3</v>
      </c>
      <c r="AL1726" s="1">
        <v>43139</v>
      </c>
      <c r="AM1726">
        <v>124.92</v>
      </c>
      <c r="AN1726">
        <v>125.44</v>
      </c>
      <c r="AO1726">
        <v>124.51</v>
      </c>
      <c r="AP1726">
        <v>124.98</v>
      </c>
      <c r="AQ1726">
        <v>7343637</v>
      </c>
      <c r="AR1726">
        <f t="shared" si="141"/>
        <v>1.5225578972673909E-3</v>
      </c>
    </row>
    <row r="1727" spans="1:44" x14ac:dyDescent="0.2">
      <c r="A1727" s="1">
        <v>43138</v>
      </c>
      <c r="B1727">
        <v>128.91</v>
      </c>
      <c r="C1727">
        <v>130.18</v>
      </c>
      <c r="D1727">
        <v>128.23500000000001</v>
      </c>
      <c r="E1727">
        <v>129.13</v>
      </c>
      <c r="F1727">
        <v>360412</v>
      </c>
      <c r="G1727">
        <f t="shared" si="142"/>
        <v>-3.8705681994125534E-4</v>
      </c>
      <c r="I1727" s="1">
        <v>43138</v>
      </c>
      <c r="J1727">
        <v>2690.95</v>
      </c>
      <c r="K1727">
        <v>2727.67</v>
      </c>
      <c r="L1727">
        <v>2681.33</v>
      </c>
      <c r="M1727">
        <v>2681.66</v>
      </c>
      <c r="N1727">
        <f t="shared" si="138"/>
        <v>3.4036875209693437E-2</v>
      </c>
      <c r="AE1727" s="1">
        <v>43160</v>
      </c>
      <c r="AF1727">
        <v>3.129</v>
      </c>
      <c r="AG1727">
        <v>3.145</v>
      </c>
      <c r="AH1727">
        <v>3.0779999999999998</v>
      </c>
      <c r="AI1727">
        <v>3.0880000000000001</v>
      </c>
      <c r="AJ1727">
        <f t="shared" si="140"/>
        <v>-1.4724711907810583E-2</v>
      </c>
      <c r="AL1727" s="1">
        <v>43138</v>
      </c>
      <c r="AM1727">
        <v>125.48</v>
      </c>
      <c r="AN1727">
        <v>125.77</v>
      </c>
      <c r="AO1727">
        <v>124.41</v>
      </c>
      <c r="AP1727">
        <v>124.79</v>
      </c>
      <c r="AQ1727">
        <v>8558460</v>
      </c>
      <c r="AR1727">
        <f t="shared" si="141"/>
        <v>-4.7056946881479439E-3</v>
      </c>
    </row>
    <row r="1728" spans="1:44" x14ac:dyDescent="0.2">
      <c r="A1728" s="1">
        <v>43137</v>
      </c>
      <c r="B1728">
        <v>125.36</v>
      </c>
      <c r="C1728">
        <v>129.6815</v>
      </c>
      <c r="D1728">
        <v>124.51</v>
      </c>
      <c r="E1728">
        <v>129.18</v>
      </c>
      <c r="F1728">
        <v>847366</v>
      </c>
      <c r="G1728">
        <f t="shared" si="142"/>
        <v>1.1114589855979976E-2</v>
      </c>
      <c r="I1728" s="1">
        <v>43137</v>
      </c>
      <c r="J1728">
        <v>2614.7800000000002</v>
      </c>
      <c r="K1728">
        <v>2701.04</v>
      </c>
      <c r="L1728">
        <v>2593.0700000000002</v>
      </c>
      <c r="M1728">
        <v>2695.14</v>
      </c>
      <c r="N1728">
        <f t="shared" si="138"/>
        <v>-1.7095183403647188E-2</v>
      </c>
      <c r="AE1728" s="1">
        <v>43159</v>
      </c>
      <c r="AF1728">
        <v>3.16</v>
      </c>
      <c r="AG1728">
        <v>3.1709999999999998</v>
      </c>
      <c r="AH1728">
        <v>3.1240000000000001</v>
      </c>
      <c r="AI1728">
        <v>3.1259999999999999</v>
      </c>
      <c r="AJ1728">
        <f t="shared" si="140"/>
        <v>-2.8726460261729644E-3</v>
      </c>
      <c r="AL1728" s="1">
        <v>43137</v>
      </c>
      <c r="AM1728">
        <v>126.54</v>
      </c>
      <c r="AN1728">
        <v>126.55</v>
      </c>
      <c r="AO1728">
        <v>125.22</v>
      </c>
      <c r="AP1728">
        <v>125.38</v>
      </c>
      <c r="AQ1728">
        <v>17672449</v>
      </c>
      <c r="AR1728">
        <f t="shared" si="141"/>
        <v>-1.0496409123194684E-2</v>
      </c>
    </row>
    <row r="1729" spans="1:44" x14ac:dyDescent="0.2">
      <c r="A1729" s="1">
        <v>43136</v>
      </c>
      <c r="B1729">
        <v>131.6</v>
      </c>
      <c r="C1729">
        <v>132.6</v>
      </c>
      <c r="D1729">
        <v>127.76</v>
      </c>
      <c r="E1729">
        <v>127.76</v>
      </c>
      <c r="F1729">
        <v>681611</v>
      </c>
      <c r="G1729">
        <f t="shared" si="142"/>
        <v>-3.7734427958123103E-2</v>
      </c>
      <c r="I1729" s="1">
        <v>43136</v>
      </c>
      <c r="J1729">
        <v>2741.06</v>
      </c>
      <c r="K1729">
        <v>2763.39</v>
      </c>
      <c r="L1729">
        <v>2638.17</v>
      </c>
      <c r="M1729">
        <v>2648.94</v>
      </c>
      <c r="N1729">
        <f t="shared" si="138"/>
        <v>-4.4130914466461495E-2</v>
      </c>
      <c r="AE1729" s="1">
        <v>43158</v>
      </c>
      <c r="AF1729">
        <v>3.1520000000000001</v>
      </c>
      <c r="AG1729">
        <v>3.1989999999999998</v>
      </c>
      <c r="AH1729">
        <v>3.133</v>
      </c>
      <c r="AI1729">
        <v>3.1589999999999998</v>
      </c>
      <c r="AJ1729">
        <f t="shared" si="140"/>
        <v>3.8449214995193884E-3</v>
      </c>
      <c r="AL1729" s="1">
        <v>43136</v>
      </c>
      <c r="AM1729">
        <v>126.82</v>
      </c>
      <c r="AN1729">
        <v>127.31</v>
      </c>
      <c r="AO1729">
        <v>126.44</v>
      </c>
      <c r="AP1729">
        <v>126.71</v>
      </c>
      <c r="AQ1729">
        <v>13596330</v>
      </c>
      <c r="AR1729">
        <f t="shared" si="141"/>
        <v>2.5318458738823736E-3</v>
      </c>
    </row>
    <row r="1730" spans="1:44" x14ac:dyDescent="0.2">
      <c r="A1730" s="1">
        <v>43133</v>
      </c>
      <c r="B1730">
        <v>134.71</v>
      </c>
      <c r="C1730">
        <v>134.7749</v>
      </c>
      <c r="D1730">
        <v>132.58000000000001</v>
      </c>
      <c r="E1730">
        <v>132.77000000000001</v>
      </c>
      <c r="F1730">
        <v>409977</v>
      </c>
      <c r="G1730">
        <f t="shared" si="142"/>
        <v>-2.0509037255625237E-2</v>
      </c>
      <c r="I1730" s="1">
        <v>43133</v>
      </c>
      <c r="J1730">
        <v>2808.92</v>
      </c>
      <c r="K1730">
        <v>2808.92</v>
      </c>
      <c r="L1730">
        <v>2759.97</v>
      </c>
      <c r="M1730">
        <v>2762.13</v>
      </c>
      <c r="N1730">
        <f t="shared" si="138"/>
        <v>-1.8747111316528609E-2</v>
      </c>
      <c r="AE1730" s="1">
        <v>43157</v>
      </c>
      <c r="AF1730">
        <v>3.1589999999999998</v>
      </c>
      <c r="AG1730">
        <v>3.1640000000000001</v>
      </c>
      <c r="AH1730">
        <v>3.121</v>
      </c>
      <c r="AI1730">
        <v>3.1549999999999998</v>
      </c>
      <c r="AJ1730">
        <f t="shared" si="140"/>
        <v>-9.2063492063491799E-3</v>
      </c>
      <c r="AL1730" s="1">
        <v>43133</v>
      </c>
      <c r="AM1730">
        <v>126.81</v>
      </c>
      <c r="AN1730">
        <v>126.85</v>
      </c>
      <c r="AO1730">
        <v>125.955</v>
      </c>
      <c r="AP1730">
        <v>126.39</v>
      </c>
      <c r="AQ1730">
        <v>16789211</v>
      </c>
      <c r="AR1730">
        <f t="shared" si="141"/>
        <v>-1.3117826188802941E-2</v>
      </c>
    </row>
    <row r="1731" spans="1:44" x14ac:dyDescent="0.2">
      <c r="A1731" s="1">
        <v>43132</v>
      </c>
      <c r="B1731">
        <v>134.91999999999999</v>
      </c>
      <c r="C1731">
        <v>135.81</v>
      </c>
      <c r="D1731">
        <v>134.6001</v>
      </c>
      <c r="E1731">
        <v>135.55000000000001</v>
      </c>
      <c r="F1731">
        <v>274526</v>
      </c>
      <c r="G1731">
        <f t="shared" si="142"/>
        <v>1.5516477020837E-3</v>
      </c>
      <c r="I1731" s="1">
        <v>43132</v>
      </c>
      <c r="J1731">
        <v>2816.45</v>
      </c>
      <c r="K1731">
        <v>2835.96</v>
      </c>
      <c r="L1731">
        <v>2812.7</v>
      </c>
      <c r="M1731">
        <v>2821.98</v>
      </c>
      <c r="N1731">
        <f t="shared" si="138"/>
        <v>-1.2086568267786648E-4</v>
      </c>
      <c r="AE1731" s="1">
        <v>43154</v>
      </c>
      <c r="AF1731">
        <v>3.214</v>
      </c>
      <c r="AG1731">
        <v>3.2250000000000001</v>
      </c>
      <c r="AH1731">
        <v>3.15</v>
      </c>
      <c r="AI1731">
        <v>3.157</v>
      </c>
      <c r="AJ1731">
        <f t="shared" si="140"/>
        <v>-9.1223655237495805E-3</v>
      </c>
      <c r="AL1731" s="1">
        <v>43132</v>
      </c>
      <c r="AM1731">
        <v>127.18</v>
      </c>
      <c r="AN1731">
        <v>128.15</v>
      </c>
      <c r="AO1731">
        <v>127.08</v>
      </c>
      <c r="AP1731">
        <v>128.07</v>
      </c>
      <c r="AQ1731">
        <v>10854640</v>
      </c>
      <c r="AR1731">
        <f t="shared" si="141"/>
        <v>3.2902467685075399E-3</v>
      </c>
    </row>
    <row r="1732" spans="1:44" x14ac:dyDescent="0.2">
      <c r="A1732" s="1">
        <v>43131</v>
      </c>
      <c r="B1732">
        <v>136.35</v>
      </c>
      <c r="C1732">
        <v>136.83000000000001</v>
      </c>
      <c r="D1732">
        <v>134.82060000000001</v>
      </c>
      <c r="E1732">
        <v>135.34</v>
      </c>
      <c r="F1732">
        <v>970935</v>
      </c>
      <c r="G1732">
        <f t="shared" si="142"/>
        <v>-3.607450489582633E-3</v>
      </c>
      <c r="I1732" s="1">
        <v>43131</v>
      </c>
      <c r="J1732">
        <v>2832.41</v>
      </c>
      <c r="K1732">
        <v>2839.26</v>
      </c>
      <c r="L1732">
        <v>2813.04</v>
      </c>
      <c r="M1732">
        <v>2823.81</v>
      </c>
      <c r="N1732">
        <f t="shared" si="138"/>
        <v>-1.8557483846473257E-3</v>
      </c>
      <c r="AE1732" s="1">
        <v>43153</v>
      </c>
      <c r="AF1732">
        <v>3.2160000000000002</v>
      </c>
      <c r="AG1732">
        <v>3.2189999999999999</v>
      </c>
      <c r="AH1732">
        <v>3.1789999999999998</v>
      </c>
      <c r="AI1732">
        <v>3.206</v>
      </c>
      <c r="AJ1732">
        <f t="shared" si="140"/>
        <v>1.2742911755336107E-2</v>
      </c>
      <c r="AL1732" s="1">
        <v>43131</v>
      </c>
      <c r="AM1732">
        <v>127.45</v>
      </c>
      <c r="AN1732">
        <v>127.85</v>
      </c>
      <c r="AO1732">
        <v>126.4</v>
      </c>
      <c r="AP1732">
        <v>127.65</v>
      </c>
      <c r="AQ1732">
        <v>13418900</v>
      </c>
      <c r="AR1732">
        <f t="shared" si="141"/>
        <v>6.7034700315458089E-3</v>
      </c>
    </row>
    <row r="1733" spans="1:44" x14ac:dyDescent="0.2">
      <c r="A1733" s="1">
        <v>43130</v>
      </c>
      <c r="B1733">
        <v>136.35</v>
      </c>
      <c r="C1733">
        <v>136.73990000000001</v>
      </c>
      <c r="D1733">
        <v>135.52000000000001</v>
      </c>
      <c r="E1733">
        <v>135.83000000000001</v>
      </c>
      <c r="F1733">
        <v>1001833</v>
      </c>
      <c r="G1733">
        <f t="shared" si="142"/>
        <v>-1.0129718699897875E-2</v>
      </c>
      <c r="I1733" s="1">
        <v>43130</v>
      </c>
      <c r="J1733">
        <v>2832.74</v>
      </c>
      <c r="K1733">
        <v>2837.75</v>
      </c>
      <c r="L1733">
        <v>2818.27</v>
      </c>
      <c r="M1733">
        <v>2822.43</v>
      </c>
      <c r="N1733">
        <f t="shared" ref="N1733:N1796" si="143">(L1733-L1734)/L1734</f>
        <v>-1.1646583528553606E-2</v>
      </c>
      <c r="AE1733" s="1">
        <v>43152</v>
      </c>
      <c r="AF1733">
        <v>3.1549999999999998</v>
      </c>
      <c r="AG1733">
        <v>3.2320000000000002</v>
      </c>
      <c r="AH1733">
        <v>3.1389999999999998</v>
      </c>
      <c r="AI1733">
        <v>3.2229999999999999</v>
      </c>
      <c r="AJ1733">
        <f t="shared" ref="AJ1733:AJ1796" si="144">(AH1733-AH1734)/AH1734</f>
        <v>6.3755180108376788E-4</v>
      </c>
      <c r="AL1733" s="1">
        <v>43130</v>
      </c>
      <c r="AM1733">
        <v>127.91</v>
      </c>
      <c r="AN1733">
        <v>127.91670000000001</v>
      </c>
      <c r="AO1733">
        <v>126.74</v>
      </c>
      <c r="AP1733">
        <v>126.8</v>
      </c>
      <c r="AQ1733">
        <v>9736105</v>
      </c>
      <c r="AR1733">
        <f t="shared" ref="AR1733:AR1796" si="145">(AP1733-AP1734)/AP1734</f>
        <v>-4.3188064389477598E-3</v>
      </c>
    </row>
    <row r="1734" spans="1:44" x14ac:dyDescent="0.2">
      <c r="A1734" s="1">
        <v>43129</v>
      </c>
      <c r="B1734">
        <v>137.86000000000001</v>
      </c>
      <c r="C1734">
        <v>138.19900000000001</v>
      </c>
      <c r="D1734">
        <v>137.16</v>
      </c>
      <c r="E1734">
        <v>137.22</v>
      </c>
      <c r="F1734">
        <v>679476</v>
      </c>
      <c r="G1734">
        <f t="shared" si="142"/>
        <v>-7.0911722141822706E-3</v>
      </c>
      <c r="I1734" s="1">
        <v>43129</v>
      </c>
      <c r="J1734">
        <v>2867.23</v>
      </c>
      <c r="K1734">
        <v>2870.62</v>
      </c>
      <c r="L1734">
        <v>2851.48</v>
      </c>
      <c r="M1734">
        <v>2853.53</v>
      </c>
      <c r="N1734">
        <f t="shared" si="143"/>
        <v>1.8621450505590588E-3</v>
      </c>
      <c r="AE1734" s="1">
        <v>43151</v>
      </c>
      <c r="AF1734">
        <v>3.1389999999999998</v>
      </c>
      <c r="AG1734">
        <v>3.1739999999999999</v>
      </c>
      <c r="AH1734">
        <v>3.137</v>
      </c>
      <c r="AI1734">
        <v>3.157</v>
      </c>
      <c r="AJ1734">
        <f t="shared" si="144"/>
        <v>1.1283043197936861E-2</v>
      </c>
      <c r="AL1734" s="1">
        <v>43129</v>
      </c>
      <c r="AM1734">
        <v>127.58</v>
      </c>
      <c r="AN1734">
        <v>127.63</v>
      </c>
      <c r="AO1734">
        <v>126.91500000000001</v>
      </c>
      <c r="AP1734">
        <v>127.35</v>
      </c>
      <c r="AQ1734">
        <v>6956392</v>
      </c>
      <c r="AR1734">
        <f t="shared" si="145"/>
        <v>-5.6219255094869906E-3</v>
      </c>
    </row>
    <row r="1735" spans="1:44" x14ac:dyDescent="0.2">
      <c r="A1735" s="1">
        <v>43126</v>
      </c>
      <c r="B1735">
        <v>138.26</v>
      </c>
      <c r="C1735">
        <v>138.26</v>
      </c>
      <c r="D1735">
        <v>137.44999999999999</v>
      </c>
      <c r="E1735">
        <v>138.19999999999999</v>
      </c>
      <c r="F1735">
        <v>223976</v>
      </c>
      <c r="G1735">
        <f t="shared" ref="G1735:G1798" si="146">(E1735-E1736)/E1736</f>
        <v>2.9755424921982482E-3</v>
      </c>
      <c r="I1735" s="1">
        <v>43126</v>
      </c>
      <c r="J1735">
        <v>2847.48</v>
      </c>
      <c r="K1735">
        <v>2872.87</v>
      </c>
      <c r="L1735">
        <v>2846.18</v>
      </c>
      <c r="M1735">
        <v>2872.87</v>
      </c>
      <c r="N1735">
        <f t="shared" si="143"/>
        <v>5.3833708944731364E-3</v>
      </c>
      <c r="AE1735" s="1">
        <v>43147</v>
      </c>
      <c r="AF1735">
        <v>3.1640000000000001</v>
      </c>
      <c r="AG1735">
        <v>3.1640000000000001</v>
      </c>
      <c r="AH1735">
        <v>3.1019999999999999</v>
      </c>
      <c r="AI1735">
        <v>3.133</v>
      </c>
      <c r="AJ1735">
        <f t="shared" si="144"/>
        <v>-5.4504648925938915E-3</v>
      </c>
      <c r="AL1735" s="1">
        <v>43126</v>
      </c>
      <c r="AM1735">
        <v>128.24</v>
      </c>
      <c r="AN1735">
        <v>128.52000000000001</v>
      </c>
      <c r="AO1735">
        <v>127.97</v>
      </c>
      <c r="AP1735">
        <v>128.07</v>
      </c>
      <c r="AQ1735">
        <v>7828744</v>
      </c>
      <c r="AR1735">
        <f t="shared" si="145"/>
        <v>7.8143314839411047E-4</v>
      </c>
    </row>
    <row r="1736" spans="1:44" x14ac:dyDescent="0.2">
      <c r="A1736" s="1">
        <v>43125</v>
      </c>
      <c r="B1736">
        <v>138.41999999999999</v>
      </c>
      <c r="C1736">
        <v>138.779</v>
      </c>
      <c r="D1736">
        <v>137.24969999999999</v>
      </c>
      <c r="E1736">
        <v>137.79</v>
      </c>
      <c r="F1736">
        <v>201395</v>
      </c>
      <c r="G1736">
        <f t="shared" si="146"/>
        <v>-7.2568940493609045E-5</v>
      </c>
      <c r="I1736" s="1">
        <v>43125</v>
      </c>
      <c r="J1736">
        <v>2846.24</v>
      </c>
      <c r="K1736">
        <v>2848.56</v>
      </c>
      <c r="L1736">
        <v>2830.94</v>
      </c>
      <c r="M1736">
        <v>2839.25</v>
      </c>
      <c r="N1736">
        <f t="shared" si="143"/>
        <v>2.1700574551917155E-3</v>
      </c>
      <c r="AE1736" s="1">
        <v>43146</v>
      </c>
      <c r="AF1736">
        <v>3.1629999999999998</v>
      </c>
      <c r="AG1736">
        <v>3.1909999999999998</v>
      </c>
      <c r="AH1736">
        <v>3.1190000000000002</v>
      </c>
      <c r="AI1736">
        <v>3.1659999999999999</v>
      </c>
      <c r="AJ1736">
        <f t="shared" si="144"/>
        <v>9.38511326860853E-3</v>
      </c>
      <c r="AL1736" s="1">
        <v>43125</v>
      </c>
      <c r="AM1736">
        <v>128.69</v>
      </c>
      <c r="AN1736">
        <v>129.51499999999999</v>
      </c>
      <c r="AO1736">
        <v>127.36</v>
      </c>
      <c r="AP1736">
        <v>127.97</v>
      </c>
      <c r="AQ1736">
        <v>15219660</v>
      </c>
      <c r="AR1736">
        <f t="shared" si="145"/>
        <v>-6.6754637894901308E-3</v>
      </c>
    </row>
    <row r="1737" spans="1:44" x14ac:dyDescent="0.2">
      <c r="A1737" s="1">
        <v>43124</v>
      </c>
      <c r="B1737">
        <v>138.61000000000001</v>
      </c>
      <c r="C1737">
        <v>138.959</v>
      </c>
      <c r="D1737">
        <v>137.41</v>
      </c>
      <c r="E1737">
        <v>137.80000000000001</v>
      </c>
      <c r="F1737">
        <v>255948</v>
      </c>
      <c r="G1737">
        <f t="shared" si="146"/>
        <v>-3.3270649500938779E-3</v>
      </c>
      <c r="I1737" s="1">
        <v>43124</v>
      </c>
      <c r="J1737">
        <v>2845.42</v>
      </c>
      <c r="K1737">
        <v>2852.97</v>
      </c>
      <c r="L1737">
        <v>2824.81</v>
      </c>
      <c r="M1737">
        <v>2837.54</v>
      </c>
      <c r="N1737">
        <f t="shared" si="143"/>
        <v>-2.0419771143119279E-3</v>
      </c>
      <c r="AE1737" s="1">
        <v>43145</v>
      </c>
      <c r="AF1737">
        <v>3.1150000000000002</v>
      </c>
      <c r="AG1737">
        <v>3.1850000000000001</v>
      </c>
      <c r="AH1737">
        <v>3.09</v>
      </c>
      <c r="AI1737">
        <v>3.1629999999999998</v>
      </c>
      <c r="AJ1737">
        <f t="shared" si="144"/>
        <v>-6.7502410800386855E-3</v>
      </c>
      <c r="AL1737" s="1">
        <v>43124</v>
      </c>
      <c r="AM1737">
        <v>128.38999999999999</v>
      </c>
      <c r="AN1737">
        <v>129.26499999999999</v>
      </c>
      <c r="AO1737">
        <v>128.2338</v>
      </c>
      <c r="AP1737">
        <v>128.83000000000001</v>
      </c>
      <c r="AQ1737">
        <v>11827550</v>
      </c>
      <c r="AR1737">
        <f t="shared" si="145"/>
        <v>1.2177875549968662E-2</v>
      </c>
    </row>
    <row r="1738" spans="1:44" x14ac:dyDescent="0.2">
      <c r="A1738" s="1">
        <v>43123</v>
      </c>
      <c r="B1738">
        <v>138.11000000000001</v>
      </c>
      <c r="C1738">
        <v>138.5</v>
      </c>
      <c r="D1738">
        <v>137.45009999999999</v>
      </c>
      <c r="E1738">
        <v>138.26</v>
      </c>
      <c r="F1738">
        <v>518854</v>
      </c>
      <c r="G1738">
        <f t="shared" si="146"/>
        <v>1.521187975371094E-3</v>
      </c>
      <c r="I1738" s="1">
        <v>43123</v>
      </c>
      <c r="J1738">
        <v>2835.05</v>
      </c>
      <c r="K1738">
        <v>2842.24</v>
      </c>
      <c r="L1738">
        <v>2830.59</v>
      </c>
      <c r="M1738">
        <v>2839.13</v>
      </c>
      <c r="N1738">
        <f t="shared" si="143"/>
        <v>8.0017947950943181E-3</v>
      </c>
      <c r="AE1738" s="1">
        <v>43144</v>
      </c>
      <c r="AF1738">
        <v>3.141</v>
      </c>
      <c r="AG1738">
        <v>3.1480000000000001</v>
      </c>
      <c r="AH1738">
        <v>3.1110000000000002</v>
      </c>
      <c r="AI1738">
        <v>3.1120000000000001</v>
      </c>
      <c r="AJ1738">
        <f t="shared" si="144"/>
        <v>4.5205037132709834E-3</v>
      </c>
      <c r="AL1738" s="1">
        <v>43123</v>
      </c>
      <c r="AM1738">
        <v>126.53</v>
      </c>
      <c r="AN1738">
        <v>127.35</v>
      </c>
      <c r="AO1738">
        <v>126.34</v>
      </c>
      <c r="AP1738">
        <v>127.28</v>
      </c>
      <c r="AQ1738">
        <v>6190410</v>
      </c>
      <c r="AR1738">
        <f t="shared" si="145"/>
        <v>4.9743387287800667E-3</v>
      </c>
    </row>
    <row r="1739" spans="1:44" x14ac:dyDescent="0.2">
      <c r="A1739" s="1">
        <v>43122</v>
      </c>
      <c r="B1739">
        <v>137.41999999999999</v>
      </c>
      <c r="C1739">
        <v>138.05000000000001</v>
      </c>
      <c r="D1739">
        <v>137.11000000000001</v>
      </c>
      <c r="E1739">
        <v>138.05000000000001</v>
      </c>
      <c r="F1739">
        <v>254398</v>
      </c>
      <c r="G1739">
        <f t="shared" si="146"/>
        <v>4.876983549279487E-3</v>
      </c>
      <c r="I1739" s="1">
        <v>43122</v>
      </c>
      <c r="J1739">
        <v>2809.16</v>
      </c>
      <c r="K1739">
        <v>2833.03</v>
      </c>
      <c r="L1739">
        <v>2808.12</v>
      </c>
      <c r="M1739">
        <v>2832.97</v>
      </c>
      <c r="N1739">
        <f t="shared" si="143"/>
        <v>3.5881747483988893E-3</v>
      </c>
      <c r="AE1739" s="1">
        <v>43143</v>
      </c>
      <c r="AF1739">
        <v>3.1589999999999998</v>
      </c>
      <c r="AG1739">
        <v>3.1880000000000002</v>
      </c>
      <c r="AH1739">
        <v>3.097</v>
      </c>
      <c r="AI1739">
        <v>3.145</v>
      </c>
      <c r="AJ1739">
        <f t="shared" si="144"/>
        <v>-3.8597619813444872E-3</v>
      </c>
      <c r="AL1739" s="1">
        <v>43122</v>
      </c>
      <c r="AM1739">
        <v>126.51</v>
      </c>
      <c r="AN1739">
        <v>126.75</v>
      </c>
      <c r="AO1739">
        <v>126.28</v>
      </c>
      <c r="AP1739">
        <v>126.65</v>
      </c>
      <c r="AQ1739">
        <v>4893546</v>
      </c>
      <c r="AR1739">
        <f t="shared" si="145"/>
        <v>1.8193323841164688E-3</v>
      </c>
    </row>
    <row r="1740" spans="1:44" x14ac:dyDescent="0.2">
      <c r="A1740" s="1">
        <v>43119</v>
      </c>
      <c r="B1740">
        <v>135.85</v>
      </c>
      <c r="C1740">
        <v>137.38999999999999</v>
      </c>
      <c r="D1740">
        <v>135.85</v>
      </c>
      <c r="E1740">
        <v>137.38</v>
      </c>
      <c r="F1740">
        <v>355087</v>
      </c>
      <c r="G1740">
        <f t="shared" si="146"/>
        <v>1.1485790016197926E-2</v>
      </c>
      <c r="I1740" s="1">
        <v>43119</v>
      </c>
      <c r="J1740">
        <v>2802.6</v>
      </c>
      <c r="K1740">
        <v>2810.33</v>
      </c>
      <c r="L1740">
        <v>2798.08</v>
      </c>
      <c r="M1740">
        <v>2810.3</v>
      </c>
      <c r="N1740">
        <f t="shared" si="143"/>
        <v>1.9766808949494307E-3</v>
      </c>
      <c r="AE1740" s="1">
        <v>43140</v>
      </c>
      <c r="AF1740">
        <v>3.121</v>
      </c>
      <c r="AG1740">
        <v>3.1720000000000002</v>
      </c>
      <c r="AH1740">
        <v>3.109</v>
      </c>
      <c r="AI1740">
        <v>3.157</v>
      </c>
      <c r="AJ1740">
        <f t="shared" si="144"/>
        <v>1.9336126329357985E-3</v>
      </c>
      <c r="AL1740" s="1">
        <v>43119</v>
      </c>
      <c r="AM1740">
        <v>126.57</v>
      </c>
      <c r="AN1740">
        <v>126.73</v>
      </c>
      <c r="AO1740">
        <v>126.41</v>
      </c>
      <c r="AP1740">
        <v>126.42</v>
      </c>
      <c r="AQ1740">
        <v>8773753</v>
      </c>
      <c r="AR1740">
        <f t="shared" si="145"/>
        <v>4.449388209121264E-3</v>
      </c>
    </row>
    <row r="1741" spans="1:44" x14ac:dyDescent="0.2">
      <c r="A1741" s="1">
        <v>43118</v>
      </c>
      <c r="B1741">
        <v>136.58000000000001</v>
      </c>
      <c r="C1741">
        <v>136.69999999999999</v>
      </c>
      <c r="D1741">
        <v>135.74379999999999</v>
      </c>
      <c r="E1741">
        <v>135.82</v>
      </c>
      <c r="F1741">
        <v>283062</v>
      </c>
      <c r="G1741">
        <f t="shared" si="146"/>
        <v>-7.1637426900586117E-3</v>
      </c>
      <c r="I1741" s="1">
        <v>43118</v>
      </c>
      <c r="J1741">
        <v>2802.4</v>
      </c>
      <c r="K1741">
        <v>2805.83</v>
      </c>
      <c r="L1741">
        <v>2792.56</v>
      </c>
      <c r="M1741">
        <v>2798.03</v>
      </c>
      <c r="N1741">
        <f t="shared" si="143"/>
        <v>5.1036935192449685E-3</v>
      </c>
      <c r="AE1741" s="1">
        <v>43139</v>
      </c>
      <c r="AF1741">
        <v>3.11</v>
      </c>
      <c r="AG1741">
        <v>3.169</v>
      </c>
      <c r="AH1741">
        <v>3.1030000000000002</v>
      </c>
      <c r="AI1741">
        <v>3.133</v>
      </c>
      <c r="AJ1741">
        <f t="shared" si="144"/>
        <v>2.5446133509583743E-2</v>
      </c>
      <c r="AL1741" s="1">
        <v>43118</v>
      </c>
      <c r="AM1741">
        <v>126.13</v>
      </c>
      <c r="AN1741">
        <v>126.52</v>
      </c>
      <c r="AO1741">
        <v>125.8</v>
      </c>
      <c r="AP1741">
        <v>125.86</v>
      </c>
      <c r="AQ1741">
        <v>6289271</v>
      </c>
      <c r="AR1741">
        <f t="shared" si="145"/>
        <v>-2.2197558268590547E-3</v>
      </c>
    </row>
    <row r="1742" spans="1:44" x14ac:dyDescent="0.2">
      <c r="A1742" s="1">
        <v>43117</v>
      </c>
      <c r="B1742">
        <v>136.29</v>
      </c>
      <c r="C1742">
        <v>137.04</v>
      </c>
      <c r="D1742">
        <v>135.9571</v>
      </c>
      <c r="E1742">
        <v>136.80000000000001</v>
      </c>
      <c r="F1742">
        <v>252203</v>
      </c>
      <c r="G1742">
        <f t="shared" si="146"/>
        <v>8.1804112314836294E-3</v>
      </c>
      <c r="I1742" s="1">
        <v>43117</v>
      </c>
      <c r="J1742">
        <v>2784.99</v>
      </c>
      <c r="K1742">
        <v>2807.04</v>
      </c>
      <c r="L1742">
        <v>2778.38</v>
      </c>
      <c r="M1742">
        <v>2802.56</v>
      </c>
      <c r="N1742">
        <f t="shared" si="143"/>
        <v>3.5179727230698959E-3</v>
      </c>
      <c r="AE1742" s="1">
        <v>43138</v>
      </c>
      <c r="AF1742">
        <v>3.0659999999999998</v>
      </c>
      <c r="AG1742">
        <v>3.1320000000000001</v>
      </c>
      <c r="AH1742">
        <v>3.0259999999999998</v>
      </c>
      <c r="AI1742">
        <v>3.1120000000000001</v>
      </c>
      <c r="AJ1742">
        <f t="shared" si="144"/>
        <v>2.0917678812415599E-2</v>
      </c>
      <c r="AL1742" s="1">
        <v>43117</v>
      </c>
      <c r="AM1742">
        <v>126.77</v>
      </c>
      <c r="AN1742">
        <v>127.22</v>
      </c>
      <c r="AO1742">
        <v>125.9</v>
      </c>
      <c r="AP1742">
        <v>126.14</v>
      </c>
      <c r="AQ1742">
        <v>10130510</v>
      </c>
      <c r="AR1742">
        <f t="shared" si="145"/>
        <v>-8.0993945112841168E-3</v>
      </c>
    </row>
    <row r="1743" spans="1:44" x14ac:dyDescent="0.2">
      <c r="A1743" s="1">
        <v>43116</v>
      </c>
      <c r="B1743">
        <v>137.41999999999999</v>
      </c>
      <c r="C1743">
        <v>137.7824</v>
      </c>
      <c r="D1743">
        <v>135.5</v>
      </c>
      <c r="E1743">
        <v>135.69</v>
      </c>
      <c r="F1743">
        <v>359890</v>
      </c>
      <c r="G1743">
        <f t="shared" si="146"/>
        <v>-9.2004381161007003E-3</v>
      </c>
      <c r="I1743" s="1">
        <v>43116</v>
      </c>
      <c r="J1743">
        <v>2798.96</v>
      </c>
      <c r="K1743">
        <v>2807.54</v>
      </c>
      <c r="L1743">
        <v>2768.64</v>
      </c>
      <c r="M1743">
        <v>2776.42</v>
      </c>
      <c r="N1743">
        <f t="shared" si="143"/>
        <v>-3.6105775479845759E-4</v>
      </c>
      <c r="AE1743" s="1">
        <v>43137</v>
      </c>
      <c r="AF1743">
        <v>3.0419999999999998</v>
      </c>
      <c r="AG1743">
        <v>3.0760000000000001</v>
      </c>
      <c r="AH1743">
        <v>2.964</v>
      </c>
      <c r="AI1743">
        <v>3.0670000000000002</v>
      </c>
      <c r="AJ1743">
        <f t="shared" si="144"/>
        <v>-1.0020040080160404E-2</v>
      </c>
      <c r="AL1743" s="1">
        <v>43116</v>
      </c>
      <c r="AM1743">
        <v>126.6</v>
      </c>
      <c r="AN1743">
        <v>127.18</v>
      </c>
      <c r="AO1743">
        <v>126.4</v>
      </c>
      <c r="AP1743">
        <v>127.17</v>
      </c>
      <c r="AQ1743">
        <v>8083895</v>
      </c>
      <c r="AR1743">
        <f t="shared" si="145"/>
        <v>1.6540642722117831E-3</v>
      </c>
    </row>
    <row r="1744" spans="1:44" x14ac:dyDescent="0.2">
      <c r="A1744" s="1">
        <v>43112</v>
      </c>
      <c r="B1744">
        <v>136.75</v>
      </c>
      <c r="C1744">
        <v>137.31</v>
      </c>
      <c r="D1744">
        <v>136.38999999999999</v>
      </c>
      <c r="E1744">
        <v>136.94999999999999</v>
      </c>
      <c r="F1744">
        <v>581117</v>
      </c>
      <c r="G1744">
        <f t="shared" si="146"/>
        <v>2.9293299157815982E-3</v>
      </c>
      <c r="I1744" s="1">
        <v>43112</v>
      </c>
      <c r="J1744">
        <v>2770.18</v>
      </c>
      <c r="K1744">
        <v>2787.85</v>
      </c>
      <c r="L1744">
        <v>2769.64</v>
      </c>
      <c r="M1744">
        <v>2786.24</v>
      </c>
      <c r="N1744">
        <f t="shared" si="143"/>
        <v>6.1247175582500859E-3</v>
      </c>
      <c r="AE1744" s="1">
        <v>43136</v>
      </c>
      <c r="AF1744">
        <v>3.1070000000000002</v>
      </c>
      <c r="AG1744">
        <v>3.137</v>
      </c>
      <c r="AH1744">
        <v>2.9940000000000002</v>
      </c>
      <c r="AI1744">
        <v>3.0070000000000001</v>
      </c>
      <c r="AJ1744">
        <f t="shared" si="144"/>
        <v>-7.9522862823060234E-3</v>
      </c>
      <c r="AL1744" s="1">
        <v>43112</v>
      </c>
      <c r="AM1744">
        <v>126.01</v>
      </c>
      <c r="AN1744">
        <v>127.13</v>
      </c>
      <c r="AO1744">
        <v>125.81</v>
      </c>
      <c r="AP1744">
        <v>126.96</v>
      </c>
      <c r="AQ1744">
        <v>9258570</v>
      </c>
      <c r="AR1744">
        <f t="shared" si="145"/>
        <v>1.2117346938775479E-2</v>
      </c>
    </row>
    <row r="1745" spans="1:44" x14ac:dyDescent="0.2">
      <c r="A1745" s="1">
        <v>43111</v>
      </c>
      <c r="B1745">
        <v>134.85</v>
      </c>
      <c r="C1745">
        <v>136.6</v>
      </c>
      <c r="D1745">
        <v>134.76499999999999</v>
      </c>
      <c r="E1745">
        <v>136.55000000000001</v>
      </c>
      <c r="F1745">
        <v>331497</v>
      </c>
      <c r="G1745">
        <f t="shared" si="146"/>
        <v>1.5468134156317488E-2</v>
      </c>
      <c r="I1745" s="1">
        <v>43111</v>
      </c>
      <c r="J1745">
        <v>2752.97</v>
      </c>
      <c r="K1745">
        <v>2767.56</v>
      </c>
      <c r="L1745">
        <v>2752.78</v>
      </c>
      <c r="M1745">
        <v>2767.56</v>
      </c>
      <c r="N1745">
        <f t="shared" si="143"/>
        <v>6.1109770984555363E-3</v>
      </c>
      <c r="AE1745" s="1">
        <v>43133</v>
      </c>
      <c r="AF1745">
        <v>3.028</v>
      </c>
      <c r="AG1745">
        <v>3.0979999999999999</v>
      </c>
      <c r="AH1745">
        <v>3.0179999999999998</v>
      </c>
      <c r="AI1745">
        <v>3.0880000000000001</v>
      </c>
      <c r="AJ1745">
        <f t="shared" si="144"/>
        <v>2.7229407760381082E-2</v>
      </c>
      <c r="AL1745" s="1">
        <v>43111</v>
      </c>
      <c r="AM1745">
        <v>125.37</v>
      </c>
      <c r="AN1745">
        <v>125.66</v>
      </c>
      <c r="AO1745">
        <v>125.25</v>
      </c>
      <c r="AP1745">
        <v>125.44</v>
      </c>
      <c r="AQ1745">
        <v>5994730</v>
      </c>
      <c r="AR1745">
        <f t="shared" si="145"/>
        <v>3.2792129888826408E-3</v>
      </c>
    </row>
    <row r="1746" spans="1:44" x14ac:dyDescent="0.2">
      <c r="A1746" s="1">
        <v>43110</v>
      </c>
      <c r="B1746">
        <v>134.41</v>
      </c>
      <c r="C1746">
        <v>134.9</v>
      </c>
      <c r="D1746">
        <v>133.88</v>
      </c>
      <c r="E1746">
        <v>134.47</v>
      </c>
      <c r="F1746">
        <v>260714</v>
      </c>
      <c r="G1746">
        <f t="shared" si="146"/>
        <v>-1.4109609386603128E-3</v>
      </c>
      <c r="I1746" s="1">
        <v>43110</v>
      </c>
      <c r="J1746">
        <v>2745.55</v>
      </c>
      <c r="K1746">
        <v>2750.8</v>
      </c>
      <c r="L1746">
        <v>2736.06</v>
      </c>
      <c r="M1746">
        <v>2748.23</v>
      </c>
      <c r="N1746">
        <f t="shared" si="143"/>
        <v>-4.2942507988034985E-3</v>
      </c>
      <c r="AE1746" s="1">
        <v>43132</v>
      </c>
      <c r="AF1746">
        <v>2.9510000000000001</v>
      </c>
      <c r="AG1746">
        <v>3.0289999999999999</v>
      </c>
      <c r="AH1746">
        <v>2.9380000000000002</v>
      </c>
      <c r="AI1746">
        <v>3.0259999999999998</v>
      </c>
      <c r="AJ1746">
        <f t="shared" si="144"/>
        <v>1.363326516700751E-3</v>
      </c>
      <c r="AL1746" s="1">
        <v>43110</v>
      </c>
      <c r="AM1746">
        <v>125.17</v>
      </c>
      <c r="AN1746">
        <v>125.31</v>
      </c>
      <c r="AO1746">
        <v>124.72</v>
      </c>
      <c r="AP1746">
        <v>125.03</v>
      </c>
      <c r="AQ1746">
        <v>14809300</v>
      </c>
      <c r="AR1746">
        <f t="shared" si="145"/>
        <v>2.4051952216788035E-3</v>
      </c>
    </row>
    <row r="1747" spans="1:44" x14ac:dyDescent="0.2">
      <c r="A1747" s="1">
        <v>43109</v>
      </c>
      <c r="B1747">
        <v>135.15</v>
      </c>
      <c r="C1747">
        <v>135.27000000000001</v>
      </c>
      <c r="D1747">
        <v>134.63999999999999</v>
      </c>
      <c r="E1747">
        <v>134.66</v>
      </c>
      <c r="F1747">
        <v>302636</v>
      </c>
      <c r="G1747">
        <f t="shared" si="146"/>
        <v>-1.7790956263899857E-3</v>
      </c>
      <c r="I1747" s="1">
        <v>43109</v>
      </c>
      <c r="J1747">
        <v>2751.15</v>
      </c>
      <c r="K1747">
        <v>2759.14</v>
      </c>
      <c r="L1747">
        <v>2747.86</v>
      </c>
      <c r="M1747">
        <v>2751.29</v>
      </c>
      <c r="N1747">
        <f t="shared" si="143"/>
        <v>3.7478082992402901E-3</v>
      </c>
      <c r="AE1747" s="1">
        <v>43131</v>
      </c>
      <c r="AF1747">
        <v>2.9740000000000002</v>
      </c>
      <c r="AG1747">
        <v>2.9830000000000001</v>
      </c>
      <c r="AH1747">
        <v>2.9340000000000002</v>
      </c>
      <c r="AI1747">
        <v>2.9369999999999998</v>
      </c>
      <c r="AJ1747">
        <f t="shared" si="144"/>
        <v>6.8212824010921685E-4</v>
      </c>
      <c r="AL1747" s="1">
        <v>43109</v>
      </c>
      <c r="AM1747">
        <v>124.49</v>
      </c>
      <c r="AN1747">
        <v>124.86</v>
      </c>
      <c r="AO1747">
        <v>124.23</v>
      </c>
      <c r="AP1747">
        <v>124.73</v>
      </c>
      <c r="AQ1747">
        <v>9153584</v>
      </c>
      <c r="AR1747">
        <f t="shared" si="145"/>
        <v>-4.6285212672571886E-3</v>
      </c>
    </row>
    <row r="1748" spans="1:44" x14ac:dyDescent="0.2">
      <c r="A1748" s="1">
        <v>43108</v>
      </c>
      <c r="B1748">
        <v>134.47999999999999</v>
      </c>
      <c r="C1748">
        <v>135.11000000000001</v>
      </c>
      <c r="D1748">
        <v>133.88</v>
      </c>
      <c r="E1748">
        <v>134.9</v>
      </c>
      <c r="F1748">
        <v>314546</v>
      </c>
      <c r="G1748">
        <f t="shared" si="146"/>
        <v>2.5267538644471121E-3</v>
      </c>
      <c r="I1748" s="1">
        <v>43108</v>
      </c>
      <c r="J1748">
        <v>2742.67</v>
      </c>
      <c r="K1748">
        <v>2748.51</v>
      </c>
      <c r="L1748">
        <v>2737.6</v>
      </c>
      <c r="M1748">
        <v>2747.71</v>
      </c>
      <c r="N1748">
        <f t="shared" si="143"/>
        <v>3.548491158098418E-3</v>
      </c>
      <c r="AE1748" s="1">
        <v>43130</v>
      </c>
      <c r="AF1748">
        <v>2.9449999999999998</v>
      </c>
      <c r="AG1748">
        <v>2.9969999999999999</v>
      </c>
      <c r="AH1748">
        <v>2.9319999999999999</v>
      </c>
      <c r="AI1748">
        <v>2.9729999999999999</v>
      </c>
      <c r="AJ1748">
        <f t="shared" si="144"/>
        <v>8.9470061940811422E-3</v>
      </c>
      <c r="AL1748" s="1">
        <v>43108</v>
      </c>
      <c r="AM1748">
        <v>125.2</v>
      </c>
      <c r="AN1748">
        <v>125.32</v>
      </c>
      <c r="AO1748">
        <v>124.9</v>
      </c>
      <c r="AP1748">
        <v>125.31</v>
      </c>
      <c r="AQ1748">
        <v>3566707</v>
      </c>
      <c r="AR1748">
        <f t="shared" si="145"/>
        <v>-1.5957871219976079E-4</v>
      </c>
    </row>
    <row r="1749" spans="1:44" x14ac:dyDescent="0.2">
      <c r="A1749" s="1">
        <v>43105</v>
      </c>
      <c r="B1749">
        <v>134.91999999999999</v>
      </c>
      <c r="C1749">
        <v>134.91999999999999</v>
      </c>
      <c r="D1749">
        <v>133.9</v>
      </c>
      <c r="E1749">
        <v>134.56</v>
      </c>
      <c r="F1749">
        <v>440668</v>
      </c>
      <c r="G1749">
        <f t="shared" si="146"/>
        <v>3.2058450756729056E-3</v>
      </c>
      <c r="I1749" s="1">
        <v>43105</v>
      </c>
      <c r="J1749">
        <v>2731.33</v>
      </c>
      <c r="K1749">
        <v>2743.45</v>
      </c>
      <c r="L1749">
        <v>2727.92</v>
      </c>
      <c r="M1749">
        <v>2743.15</v>
      </c>
      <c r="N1749">
        <f t="shared" si="143"/>
        <v>3.2547893213488101E-3</v>
      </c>
      <c r="AE1749" s="1">
        <v>43129</v>
      </c>
      <c r="AF1749">
        <v>2.91</v>
      </c>
      <c r="AG1749">
        <v>2.9710000000000001</v>
      </c>
      <c r="AH1749">
        <v>2.9060000000000001</v>
      </c>
      <c r="AI1749">
        <v>2.944</v>
      </c>
      <c r="AJ1749">
        <f t="shared" si="144"/>
        <v>7.6282940360611106E-3</v>
      </c>
      <c r="AL1749" s="1">
        <v>43105</v>
      </c>
      <c r="AM1749">
        <v>124.93</v>
      </c>
      <c r="AN1749">
        <v>125.48</v>
      </c>
      <c r="AO1749">
        <v>124.83</v>
      </c>
      <c r="AP1749">
        <v>125.33</v>
      </c>
      <c r="AQ1749">
        <v>5739904</v>
      </c>
      <c r="AR1749">
        <f t="shared" si="145"/>
        <v>-1.0361868324565236E-3</v>
      </c>
    </row>
    <row r="1750" spans="1:44" x14ac:dyDescent="0.2">
      <c r="A1750" s="1">
        <v>43104</v>
      </c>
      <c r="B1750">
        <v>134.29</v>
      </c>
      <c r="C1750">
        <v>134.63</v>
      </c>
      <c r="D1750">
        <v>133.91999999999999</v>
      </c>
      <c r="E1750">
        <v>134.13</v>
      </c>
      <c r="F1750">
        <v>347478</v>
      </c>
      <c r="G1750">
        <f t="shared" si="146"/>
        <v>2.3165446121656127E-3</v>
      </c>
      <c r="I1750" s="1">
        <v>43104</v>
      </c>
      <c r="J1750">
        <v>2719.31</v>
      </c>
      <c r="K1750">
        <v>2729.29</v>
      </c>
      <c r="L1750">
        <v>2719.07</v>
      </c>
      <c r="M1750">
        <v>2723.99</v>
      </c>
      <c r="N1750">
        <f t="shared" si="143"/>
        <v>7.8954099126316117E-3</v>
      </c>
      <c r="AE1750" s="1">
        <v>43126</v>
      </c>
      <c r="AF1750">
        <v>2.887</v>
      </c>
      <c r="AG1750">
        <v>2.9260000000000002</v>
      </c>
      <c r="AH1750">
        <v>2.8839999999999999</v>
      </c>
      <c r="AI1750">
        <v>2.9129999999999998</v>
      </c>
      <c r="AJ1750">
        <f t="shared" si="144"/>
        <v>2.0847810979846364E-3</v>
      </c>
      <c r="AL1750" s="1">
        <v>43104</v>
      </c>
      <c r="AM1750">
        <v>124.89</v>
      </c>
      <c r="AN1750">
        <v>125.85</v>
      </c>
      <c r="AO1750">
        <v>124.74</v>
      </c>
      <c r="AP1750">
        <v>125.46</v>
      </c>
      <c r="AQ1750">
        <v>7329718</v>
      </c>
      <c r="AR1750">
        <f t="shared" si="145"/>
        <v>5.1273834321422899E-3</v>
      </c>
    </row>
    <row r="1751" spans="1:44" x14ac:dyDescent="0.2">
      <c r="A1751" s="1">
        <v>43103</v>
      </c>
      <c r="B1751">
        <v>133.88</v>
      </c>
      <c r="C1751">
        <v>134.07480000000001</v>
      </c>
      <c r="D1751">
        <v>133.43440000000001</v>
      </c>
      <c r="E1751">
        <v>133.82</v>
      </c>
      <c r="F1751">
        <v>610206</v>
      </c>
      <c r="G1751">
        <f t="shared" si="146"/>
        <v>-1.4943215780043509E-4</v>
      </c>
      <c r="I1751" s="1">
        <v>43103</v>
      </c>
      <c r="J1751">
        <v>2697.85</v>
      </c>
      <c r="K1751">
        <v>2714.37</v>
      </c>
      <c r="L1751">
        <v>2697.77</v>
      </c>
      <c r="M1751">
        <v>2713.06</v>
      </c>
      <c r="N1751">
        <f t="shared" si="143"/>
        <v>5.7449410220849753E-3</v>
      </c>
      <c r="AE1751" s="1">
        <v>43125</v>
      </c>
      <c r="AF1751">
        <v>2.9319999999999999</v>
      </c>
      <c r="AG1751">
        <v>2.9380000000000002</v>
      </c>
      <c r="AH1751">
        <v>2.8780000000000001</v>
      </c>
      <c r="AI1751">
        <v>2.8849999999999998</v>
      </c>
      <c r="AJ1751">
        <f t="shared" si="144"/>
        <v>-3.8075458636205183E-3</v>
      </c>
      <c r="AL1751" s="1">
        <v>43103</v>
      </c>
      <c r="AM1751">
        <v>125.05</v>
      </c>
      <c r="AN1751">
        <v>125.09</v>
      </c>
      <c r="AO1751">
        <v>124.101</v>
      </c>
      <c r="AP1751">
        <v>124.82</v>
      </c>
      <c r="AQ1751">
        <v>7904326</v>
      </c>
      <c r="AR1751">
        <f t="shared" si="145"/>
        <v>-2.6368357970436474E-3</v>
      </c>
    </row>
    <row r="1752" spans="1:44" x14ac:dyDescent="0.2">
      <c r="A1752" s="1">
        <v>43102</v>
      </c>
      <c r="B1752">
        <v>133.32</v>
      </c>
      <c r="C1752">
        <v>133.8466</v>
      </c>
      <c r="D1752">
        <v>132.88</v>
      </c>
      <c r="E1752">
        <v>133.84</v>
      </c>
      <c r="F1752">
        <v>665578</v>
      </c>
      <c r="G1752">
        <f t="shared" si="146"/>
        <v>7.9831299894562602E-3</v>
      </c>
      <c r="I1752" s="1">
        <v>43102</v>
      </c>
      <c r="J1752">
        <v>2683.73</v>
      </c>
      <c r="K1752">
        <v>2695.89</v>
      </c>
      <c r="L1752">
        <v>2682.36</v>
      </c>
      <c r="M1752">
        <v>2695.81</v>
      </c>
      <c r="N1752">
        <f t="shared" si="143"/>
        <v>3.2727286328222889E-3</v>
      </c>
      <c r="AE1752" s="1">
        <v>43124</v>
      </c>
      <c r="AF1752">
        <v>2.8919999999999999</v>
      </c>
      <c r="AG1752">
        <v>2.9550000000000001</v>
      </c>
      <c r="AH1752">
        <v>2.8889999999999998</v>
      </c>
      <c r="AI1752">
        <v>2.93</v>
      </c>
      <c r="AJ1752">
        <f t="shared" si="144"/>
        <v>4.520166898470063E-3</v>
      </c>
      <c r="AL1752" s="1">
        <v>43102</v>
      </c>
      <c r="AM1752">
        <v>124.66</v>
      </c>
      <c r="AN1752">
        <v>125.18</v>
      </c>
      <c r="AO1752">
        <v>124.39</v>
      </c>
      <c r="AP1752">
        <v>125.15</v>
      </c>
      <c r="AQ1752">
        <v>11762520</v>
      </c>
      <c r="AR1752">
        <f t="shared" si="145"/>
        <v>1.213101496158512E-2</v>
      </c>
    </row>
    <row r="1753" spans="1:44" x14ac:dyDescent="0.2">
      <c r="A1753" s="1">
        <v>43098</v>
      </c>
      <c r="B1753">
        <v>133.75</v>
      </c>
      <c r="C1753">
        <v>133.97999999999999</v>
      </c>
      <c r="D1753">
        <v>132.76</v>
      </c>
      <c r="E1753">
        <v>132.78</v>
      </c>
      <c r="F1753">
        <v>324266</v>
      </c>
      <c r="G1753">
        <f t="shared" si="146"/>
        <v>-5.9145017593770464E-3</v>
      </c>
      <c r="I1753" s="1">
        <v>43098</v>
      </c>
      <c r="J1753">
        <v>2689.15</v>
      </c>
      <c r="K1753">
        <v>2692.12</v>
      </c>
      <c r="L1753">
        <v>2673.61</v>
      </c>
      <c r="M1753">
        <v>2673.61</v>
      </c>
      <c r="N1753">
        <f t="shared" si="143"/>
        <v>-3.3846624097454148E-3</v>
      </c>
      <c r="AE1753" s="1">
        <v>43123</v>
      </c>
      <c r="AF1753">
        <v>2.9180000000000001</v>
      </c>
      <c r="AG1753">
        <v>2.9209999999999998</v>
      </c>
      <c r="AH1753">
        <v>2.8759999999999999</v>
      </c>
      <c r="AI1753">
        <v>2.8980000000000001</v>
      </c>
      <c r="AJ1753">
        <f t="shared" si="144"/>
        <v>-7.9337702656088766E-3</v>
      </c>
      <c r="AL1753" s="1">
        <v>43098</v>
      </c>
      <c r="AM1753">
        <v>123.7</v>
      </c>
      <c r="AN1753">
        <v>124.08499999999999</v>
      </c>
      <c r="AO1753">
        <v>123.46</v>
      </c>
      <c r="AP1753">
        <v>123.65</v>
      </c>
      <c r="AQ1753">
        <v>7852109</v>
      </c>
      <c r="AR1753">
        <f t="shared" si="145"/>
        <v>6.5120065120066045E-3</v>
      </c>
    </row>
    <row r="1754" spans="1:44" x14ac:dyDescent="0.2">
      <c r="A1754" s="1">
        <v>43097</v>
      </c>
      <c r="B1754">
        <v>133.22999999999999</v>
      </c>
      <c r="C1754">
        <v>133.57</v>
      </c>
      <c r="D1754">
        <v>132.86000000000001</v>
      </c>
      <c r="E1754">
        <v>133.57</v>
      </c>
      <c r="F1754">
        <v>259654</v>
      </c>
      <c r="G1754">
        <f t="shared" si="146"/>
        <v>3.9083051484402991E-3</v>
      </c>
      <c r="I1754" s="1">
        <v>43097</v>
      </c>
      <c r="J1754">
        <v>2686.1</v>
      </c>
      <c r="K1754">
        <v>2687.66</v>
      </c>
      <c r="L1754">
        <v>2682.69</v>
      </c>
      <c r="M1754">
        <v>2687.54</v>
      </c>
      <c r="N1754">
        <f t="shared" si="143"/>
        <v>1.4110216468639111E-3</v>
      </c>
      <c r="AE1754" s="1">
        <v>43122</v>
      </c>
      <c r="AF1754">
        <v>2.931</v>
      </c>
      <c r="AG1754">
        <v>2.9420000000000002</v>
      </c>
      <c r="AH1754">
        <v>2.899</v>
      </c>
      <c r="AI1754">
        <v>2.9140000000000001</v>
      </c>
      <c r="AJ1754">
        <f t="shared" si="144"/>
        <v>3.4614053305642893E-3</v>
      </c>
      <c r="AL1754" s="1">
        <v>43097</v>
      </c>
      <c r="AM1754">
        <v>122.82</v>
      </c>
      <c r="AN1754">
        <v>122.92</v>
      </c>
      <c r="AO1754">
        <v>122.56</v>
      </c>
      <c r="AP1754">
        <v>122.85</v>
      </c>
      <c r="AQ1754">
        <v>5732725</v>
      </c>
      <c r="AR1754">
        <f t="shared" si="145"/>
        <v>5.0724044833509799E-3</v>
      </c>
    </row>
    <row r="1755" spans="1:44" x14ac:dyDescent="0.2">
      <c r="A1755" s="1">
        <v>43096</v>
      </c>
      <c r="B1755">
        <v>133.25</v>
      </c>
      <c r="C1755">
        <v>133.559</v>
      </c>
      <c r="D1755">
        <v>132.87289999999999</v>
      </c>
      <c r="E1755">
        <v>133.05000000000001</v>
      </c>
      <c r="F1755">
        <v>255511</v>
      </c>
      <c r="G1755">
        <f t="shared" si="146"/>
        <v>-2.2542831379622133E-4</v>
      </c>
      <c r="I1755" s="1">
        <v>43096</v>
      </c>
      <c r="J1755">
        <v>2682.1</v>
      </c>
      <c r="K1755">
        <v>2685.64</v>
      </c>
      <c r="L1755">
        <v>2678.91</v>
      </c>
      <c r="M1755">
        <v>2682.62</v>
      </c>
      <c r="N1755">
        <f t="shared" si="143"/>
        <v>3.5474764372874054E-4</v>
      </c>
      <c r="AE1755" s="1">
        <v>43119</v>
      </c>
      <c r="AF1755">
        <v>2.9009999999999998</v>
      </c>
      <c r="AG1755">
        <v>2.9369999999999998</v>
      </c>
      <c r="AH1755">
        <v>2.8889999999999998</v>
      </c>
      <c r="AI1755">
        <v>2.9350000000000001</v>
      </c>
      <c r="AJ1755">
        <f t="shared" si="144"/>
        <v>1.4752370916754414E-2</v>
      </c>
      <c r="AL1755" s="1">
        <v>43096</v>
      </c>
      <c r="AM1755">
        <v>122</v>
      </c>
      <c r="AN1755">
        <v>122.34</v>
      </c>
      <c r="AO1755">
        <v>121.875</v>
      </c>
      <c r="AP1755">
        <v>122.23</v>
      </c>
      <c r="AQ1755">
        <v>6232678</v>
      </c>
      <c r="AR1755">
        <f t="shared" si="145"/>
        <v>3.7776135337111603E-3</v>
      </c>
    </row>
    <row r="1756" spans="1:44" x14ac:dyDescent="0.2">
      <c r="A1756" s="1">
        <v>43095</v>
      </c>
      <c r="B1756">
        <v>132.94999999999999</v>
      </c>
      <c r="C1756">
        <v>133.5</v>
      </c>
      <c r="D1756">
        <v>132.93</v>
      </c>
      <c r="E1756">
        <v>133.08000000000001</v>
      </c>
      <c r="F1756">
        <v>227222</v>
      </c>
      <c r="G1756">
        <f t="shared" si="146"/>
        <v>1.1284134506883748E-3</v>
      </c>
      <c r="I1756" s="1">
        <v>43095</v>
      </c>
      <c r="J1756">
        <v>2679.09</v>
      </c>
      <c r="K1756">
        <v>2682.74</v>
      </c>
      <c r="L1756">
        <v>2677.96</v>
      </c>
      <c r="M1756">
        <v>2680.5</v>
      </c>
      <c r="N1756">
        <f t="shared" si="143"/>
        <v>-6.3477127697338356E-5</v>
      </c>
      <c r="AE1756" s="1">
        <v>43118</v>
      </c>
      <c r="AF1756">
        <v>2.8519999999999999</v>
      </c>
      <c r="AG1756">
        <v>2.9079999999999999</v>
      </c>
      <c r="AH1756">
        <v>2.847</v>
      </c>
      <c r="AI1756">
        <v>2.903</v>
      </c>
      <c r="AJ1756">
        <f t="shared" si="144"/>
        <v>1.461154668567353E-2</v>
      </c>
      <c r="AL1756" s="1">
        <v>43095</v>
      </c>
      <c r="AM1756">
        <v>121.55</v>
      </c>
      <c r="AN1756">
        <v>121.87</v>
      </c>
      <c r="AO1756">
        <v>121.51</v>
      </c>
      <c r="AP1756">
        <v>121.77</v>
      </c>
      <c r="AQ1756">
        <v>8224411</v>
      </c>
      <c r="AR1756">
        <f t="shared" si="145"/>
        <v>6.8629072267239813E-3</v>
      </c>
    </row>
    <row r="1757" spans="1:44" x14ac:dyDescent="0.2">
      <c r="A1757" s="1">
        <v>43091</v>
      </c>
      <c r="B1757">
        <v>132.99</v>
      </c>
      <c r="C1757">
        <v>133.08000000000001</v>
      </c>
      <c r="D1757">
        <v>132.56559999999999</v>
      </c>
      <c r="E1757">
        <v>132.93</v>
      </c>
      <c r="F1757">
        <v>262573</v>
      </c>
      <c r="G1757">
        <f t="shared" si="146"/>
        <v>-4.5116174148433921E-4</v>
      </c>
      <c r="I1757" s="1">
        <v>43091</v>
      </c>
      <c r="J1757">
        <v>2684.22</v>
      </c>
      <c r="K1757">
        <v>2685.35</v>
      </c>
      <c r="L1757">
        <v>2678.13</v>
      </c>
      <c r="M1757">
        <v>2683.34</v>
      </c>
      <c r="N1757">
        <f t="shared" si="143"/>
        <v>-1.5918580375782812E-3</v>
      </c>
      <c r="AE1757" s="1">
        <v>43117</v>
      </c>
      <c r="AF1757">
        <v>2.8250000000000002</v>
      </c>
      <c r="AG1757">
        <v>2.8580000000000001</v>
      </c>
      <c r="AH1757">
        <v>2.806</v>
      </c>
      <c r="AI1757">
        <v>2.8559999999999999</v>
      </c>
      <c r="AJ1757">
        <f t="shared" si="144"/>
        <v>-5.669737774627928E-3</v>
      </c>
      <c r="AL1757" s="1">
        <v>43091</v>
      </c>
      <c r="AM1757">
        <v>120.67</v>
      </c>
      <c r="AN1757">
        <v>121.14</v>
      </c>
      <c r="AO1757">
        <v>120.57</v>
      </c>
      <c r="AP1757">
        <v>120.94</v>
      </c>
      <c r="AQ1757">
        <v>5791312</v>
      </c>
      <c r="AR1757">
        <f t="shared" si="145"/>
        <v>5.2364724461806617E-3</v>
      </c>
    </row>
    <row r="1758" spans="1:44" x14ac:dyDescent="0.2">
      <c r="A1758" s="1">
        <v>43090</v>
      </c>
      <c r="B1758">
        <v>132.88</v>
      </c>
      <c r="C1758">
        <v>133.33000000000001</v>
      </c>
      <c r="D1758">
        <v>132.63</v>
      </c>
      <c r="E1758">
        <v>132.99</v>
      </c>
      <c r="F1758">
        <v>350837</v>
      </c>
      <c r="G1758">
        <f t="shared" si="146"/>
        <v>-2.8492164654719612E-3</v>
      </c>
      <c r="I1758" s="1">
        <v>43090</v>
      </c>
      <c r="J1758">
        <v>2683.02</v>
      </c>
      <c r="K1758">
        <v>2692.64</v>
      </c>
      <c r="L1758">
        <v>2682.4</v>
      </c>
      <c r="M1758">
        <v>2684.57</v>
      </c>
      <c r="N1758">
        <f t="shared" si="143"/>
        <v>2.3504265519728126E-3</v>
      </c>
      <c r="AE1758" s="1">
        <v>43116</v>
      </c>
      <c r="AF1758">
        <v>2.8580000000000001</v>
      </c>
      <c r="AG1758">
        <v>2.86</v>
      </c>
      <c r="AH1758">
        <v>2.8220000000000001</v>
      </c>
      <c r="AI1758">
        <v>2.8279999999999998</v>
      </c>
      <c r="AJ1758">
        <f t="shared" si="144"/>
        <v>-9.1292134831459978E-3</v>
      </c>
      <c r="AL1758" s="1">
        <v>43090</v>
      </c>
      <c r="AM1758">
        <v>120.07</v>
      </c>
      <c r="AN1758">
        <v>120.45</v>
      </c>
      <c r="AO1758">
        <v>120</v>
      </c>
      <c r="AP1758">
        <v>120.31</v>
      </c>
      <c r="AQ1758">
        <v>4823709</v>
      </c>
      <c r="AR1758">
        <f t="shared" si="145"/>
        <v>1.4150158148826511E-3</v>
      </c>
    </row>
    <row r="1759" spans="1:44" x14ac:dyDescent="0.2">
      <c r="A1759" s="1">
        <v>43089</v>
      </c>
      <c r="B1759">
        <v>133.47999999999999</v>
      </c>
      <c r="C1759">
        <v>133.9599</v>
      </c>
      <c r="D1759">
        <v>132.9</v>
      </c>
      <c r="E1759">
        <v>133.37</v>
      </c>
      <c r="F1759">
        <v>282044</v>
      </c>
      <c r="G1759">
        <f t="shared" si="146"/>
        <v>2.5558144779373329E-3</v>
      </c>
      <c r="I1759" s="1">
        <v>43089</v>
      </c>
      <c r="J1759">
        <v>2688.18</v>
      </c>
      <c r="K1759">
        <v>2691.01</v>
      </c>
      <c r="L1759">
        <v>2676.11</v>
      </c>
      <c r="M1759">
        <v>2679.25</v>
      </c>
      <c r="N1759">
        <f t="shared" si="143"/>
        <v>-1.7271350448009337E-3</v>
      </c>
      <c r="AE1759" s="1">
        <v>43112</v>
      </c>
      <c r="AF1759">
        <v>2.8730000000000002</v>
      </c>
      <c r="AG1759">
        <v>2.9039999999999999</v>
      </c>
      <c r="AH1759">
        <v>2.8479999999999999</v>
      </c>
      <c r="AI1759">
        <v>2.8490000000000002</v>
      </c>
      <c r="AJ1759">
        <f t="shared" si="144"/>
        <v>-3.1501575078755131E-3</v>
      </c>
      <c r="AL1759" s="1">
        <v>43089</v>
      </c>
      <c r="AM1759">
        <v>119.98</v>
      </c>
      <c r="AN1759">
        <v>120.36</v>
      </c>
      <c r="AO1759">
        <v>119.81</v>
      </c>
      <c r="AP1759">
        <v>120.14</v>
      </c>
      <c r="AQ1759">
        <v>5734625</v>
      </c>
      <c r="AR1759">
        <f t="shared" si="145"/>
        <v>2.670672675680249E-3</v>
      </c>
    </row>
    <row r="1760" spans="1:44" x14ac:dyDescent="0.2">
      <c r="A1760" s="1">
        <v>43088</v>
      </c>
      <c r="B1760">
        <v>134.04</v>
      </c>
      <c r="C1760">
        <v>134.2662</v>
      </c>
      <c r="D1760">
        <v>132.94999999999999</v>
      </c>
      <c r="E1760">
        <v>133.03</v>
      </c>
      <c r="F1760">
        <v>281715</v>
      </c>
      <c r="G1760">
        <f t="shared" si="146"/>
        <v>-6.2005079934260602E-3</v>
      </c>
      <c r="I1760" s="1">
        <v>43088</v>
      </c>
      <c r="J1760">
        <v>2692.71</v>
      </c>
      <c r="K1760">
        <v>2694.44</v>
      </c>
      <c r="L1760">
        <v>2680.74</v>
      </c>
      <c r="M1760">
        <v>2681.47</v>
      </c>
      <c r="N1760">
        <f t="shared" si="143"/>
        <v>-1.9285756835647715E-3</v>
      </c>
      <c r="AE1760" s="1">
        <v>43111</v>
      </c>
      <c r="AF1760">
        <v>2.8919999999999999</v>
      </c>
      <c r="AG1760">
        <v>2.9159999999999999</v>
      </c>
      <c r="AH1760">
        <v>2.8570000000000002</v>
      </c>
      <c r="AI1760">
        <v>2.8679999999999999</v>
      </c>
      <c r="AJ1760">
        <f t="shared" si="144"/>
        <v>-9.018383628165037E-3</v>
      </c>
      <c r="AL1760" s="1">
        <v>43088</v>
      </c>
      <c r="AM1760">
        <v>119.67</v>
      </c>
      <c r="AN1760">
        <v>119.9</v>
      </c>
      <c r="AO1760">
        <v>119.53</v>
      </c>
      <c r="AP1760">
        <v>119.82</v>
      </c>
      <c r="AQ1760">
        <v>4018885</v>
      </c>
      <c r="AR1760">
        <f t="shared" si="145"/>
        <v>7.5169130543714354E-4</v>
      </c>
    </row>
    <row r="1761" spans="1:44" x14ac:dyDescent="0.2">
      <c r="A1761" s="1">
        <v>43087</v>
      </c>
      <c r="B1761">
        <v>133.15</v>
      </c>
      <c r="C1761">
        <v>134.03</v>
      </c>
      <c r="D1761">
        <v>133.15</v>
      </c>
      <c r="E1761">
        <v>133.86000000000001</v>
      </c>
      <c r="F1761">
        <v>292667</v>
      </c>
      <c r="G1761">
        <f t="shared" si="146"/>
        <v>1.2480145223508097E-2</v>
      </c>
      <c r="I1761" s="1">
        <v>43087</v>
      </c>
      <c r="J1761">
        <v>2685.92</v>
      </c>
      <c r="K1761">
        <v>2694.97</v>
      </c>
      <c r="L1761">
        <v>2685.92</v>
      </c>
      <c r="M1761">
        <v>2690.16</v>
      </c>
      <c r="N1761">
        <f t="shared" si="143"/>
        <v>1.0070925186338515E-2</v>
      </c>
      <c r="AE1761" s="1">
        <v>43110</v>
      </c>
      <c r="AF1761">
        <v>2.8929999999999998</v>
      </c>
      <c r="AG1761">
        <v>2.9470000000000001</v>
      </c>
      <c r="AH1761">
        <v>2.883</v>
      </c>
      <c r="AI1761">
        <v>2.9020000000000001</v>
      </c>
      <c r="AJ1761">
        <f t="shared" si="144"/>
        <v>2.7441197434069836E-2</v>
      </c>
      <c r="AL1761" s="1">
        <v>43087</v>
      </c>
      <c r="AM1761">
        <v>119.63</v>
      </c>
      <c r="AN1761">
        <v>119.99</v>
      </c>
      <c r="AO1761">
        <v>119.6</v>
      </c>
      <c r="AP1761">
        <v>119.73</v>
      </c>
      <c r="AQ1761">
        <v>5452212</v>
      </c>
      <c r="AR1761">
        <f t="shared" si="145"/>
        <v>4.6148682664876413E-3</v>
      </c>
    </row>
    <row r="1762" spans="1:44" x14ac:dyDescent="0.2">
      <c r="A1762" s="1">
        <v>43084</v>
      </c>
      <c r="B1762">
        <v>131.30000000000001</v>
      </c>
      <c r="C1762">
        <v>132.91999999999999</v>
      </c>
      <c r="D1762">
        <v>131.30000000000001</v>
      </c>
      <c r="E1762">
        <v>132.21</v>
      </c>
      <c r="F1762">
        <v>470364</v>
      </c>
      <c r="G1762">
        <f t="shared" si="146"/>
        <v>1.1707988980716261E-2</v>
      </c>
      <c r="I1762" s="1">
        <v>43084</v>
      </c>
      <c r="J1762">
        <v>2660.63</v>
      </c>
      <c r="K1762">
        <v>2679.63</v>
      </c>
      <c r="L1762">
        <v>2659.14</v>
      </c>
      <c r="M1762">
        <v>2675.81</v>
      </c>
      <c r="N1762">
        <f t="shared" si="143"/>
        <v>2.6885268155096148E-3</v>
      </c>
      <c r="AE1762" s="1">
        <v>43109</v>
      </c>
      <c r="AF1762">
        <v>2.8130000000000002</v>
      </c>
      <c r="AG1762">
        <v>2.9</v>
      </c>
      <c r="AH1762">
        <v>2.806</v>
      </c>
      <c r="AI1762">
        <v>2.899</v>
      </c>
      <c r="AJ1762">
        <f t="shared" si="144"/>
        <v>5.7347670250896109E-3</v>
      </c>
      <c r="AL1762" s="1">
        <v>43084</v>
      </c>
      <c r="AM1762">
        <v>119.41</v>
      </c>
      <c r="AN1762">
        <v>119.5</v>
      </c>
      <c r="AO1762">
        <v>118.97</v>
      </c>
      <c r="AP1762">
        <v>119.18</v>
      </c>
      <c r="AQ1762">
        <v>7531964</v>
      </c>
      <c r="AR1762">
        <f t="shared" si="145"/>
        <v>2.1020768519297065E-3</v>
      </c>
    </row>
    <row r="1763" spans="1:44" x14ac:dyDescent="0.2">
      <c r="A1763" s="1">
        <v>43083</v>
      </c>
      <c r="B1763">
        <v>132.24</v>
      </c>
      <c r="C1763">
        <v>132.38339999999999</v>
      </c>
      <c r="D1763">
        <v>130.5</v>
      </c>
      <c r="E1763">
        <v>130.68</v>
      </c>
      <c r="F1763">
        <v>276491</v>
      </c>
      <c r="G1763">
        <f t="shared" si="146"/>
        <v>-1.1273360066580774E-2</v>
      </c>
      <c r="I1763" s="1">
        <v>43083</v>
      </c>
      <c r="J1763">
        <v>2665.87</v>
      </c>
      <c r="K1763">
        <v>2668.09</v>
      </c>
      <c r="L1763">
        <v>2652.01</v>
      </c>
      <c r="M1763">
        <v>2652.01</v>
      </c>
      <c r="N1763">
        <f t="shared" si="143"/>
        <v>-4.070826370242293E-3</v>
      </c>
      <c r="AE1763" s="1">
        <v>43108</v>
      </c>
      <c r="AF1763">
        <v>2.81</v>
      </c>
      <c r="AG1763">
        <v>2.8279999999999998</v>
      </c>
      <c r="AH1763">
        <v>2.79</v>
      </c>
      <c r="AI1763">
        <v>2.8119999999999998</v>
      </c>
      <c r="AJ1763">
        <f t="shared" si="144"/>
        <v>5.0432276657061369E-3</v>
      </c>
      <c r="AL1763" s="1">
        <v>43083</v>
      </c>
      <c r="AM1763">
        <v>119.1</v>
      </c>
      <c r="AN1763">
        <v>119.285</v>
      </c>
      <c r="AO1763">
        <v>118.705</v>
      </c>
      <c r="AP1763">
        <v>118.93</v>
      </c>
      <c r="AQ1763">
        <v>6993592</v>
      </c>
      <c r="AR1763">
        <f t="shared" si="145"/>
        <v>-2.0139296802886204E-3</v>
      </c>
    </row>
    <row r="1764" spans="1:44" x14ac:dyDescent="0.2">
      <c r="A1764" s="1">
        <v>43082</v>
      </c>
      <c r="B1764">
        <v>132.1</v>
      </c>
      <c r="C1764">
        <v>132.94200000000001</v>
      </c>
      <c r="D1764">
        <v>132.1</v>
      </c>
      <c r="E1764">
        <v>132.16999999999999</v>
      </c>
      <c r="F1764">
        <v>296250</v>
      </c>
      <c r="G1764">
        <f t="shared" si="146"/>
        <v>3.0273215772339397E-4</v>
      </c>
      <c r="I1764" s="1">
        <v>43082</v>
      </c>
      <c r="J1764">
        <v>2667.59</v>
      </c>
      <c r="K1764">
        <v>2671.88</v>
      </c>
      <c r="L1764">
        <v>2662.85</v>
      </c>
      <c r="M1764">
        <v>2662.85</v>
      </c>
      <c r="N1764">
        <f t="shared" si="143"/>
        <v>1.1542308010435859E-3</v>
      </c>
      <c r="AE1764" s="1">
        <v>43105</v>
      </c>
      <c r="AF1764">
        <v>2.79</v>
      </c>
      <c r="AG1764">
        <v>2.82</v>
      </c>
      <c r="AH1764">
        <v>2.7759999999999998</v>
      </c>
      <c r="AI1764">
        <v>2.8079999999999998</v>
      </c>
      <c r="AJ1764">
        <f t="shared" si="144"/>
        <v>-1.7979144192737638E-3</v>
      </c>
      <c r="AL1764" s="1">
        <v>43082</v>
      </c>
      <c r="AM1764">
        <v>118.19</v>
      </c>
      <c r="AN1764">
        <v>119.35</v>
      </c>
      <c r="AO1764">
        <v>118.01</v>
      </c>
      <c r="AP1764">
        <v>119.17</v>
      </c>
      <c r="AQ1764">
        <v>10086660</v>
      </c>
      <c r="AR1764">
        <f t="shared" si="145"/>
        <v>8.6330935251798212E-3</v>
      </c>
    </row>
    <row r="1765" spans="1:44" x14ac:dyDescent="0.2">
      <c r="A1765" s="1">
        <v>43081</v>
      </c>
      <c r="B1765">
        <v>132.66</v>
      </c>
      <c r="C1765">
        <v>132.82990000000001</v>
      </c>
      <c r="D1765">
        <v>132.08000000000001</v>
      </c>
      <c r="E1765">
        <v>132.13</v>
      </c>
      <c r="F1765">
        <v>202731</v>
      </c>
      <c r="G1765">
        <f t="shared" si="146"/>
        <v>-1.2094640562400529E-3</v>
      </c>
      <c r="I1765" s="1">
        <v>43081</v>
      </c>
      <c r="J1765">
        <v>2661.73</v>
      </c>
      <c r="K1765">
        <v>2669.72</v>
      </c>
      <c r="L1765">
        <v>2659.78</v>
      </c>
      <c r="M1765">
        <v>2664.11</v>
      </c>
      <c r="N1765">
        <f t="shared" si="143"/>
        <v>3.1341105122820174E-3</v>
      </c>
      <c r="AE1765" s="1">
        <v>43104</v>
      </c>
      <c r="AF1765">
        <v>2.7949999999999999</v>
      </c>
      <c r="AG1765">
        <v>2.8159999999999998</v>
      </c>
      <c r="AH1765">
        <v>2.7810000000000001</v>
      </c>
      <c r="AI1765">
        <v>2.7879999999999998</v>
      </c>
      <c r="AJ1765">
        <f t="shared" si="144"/>
        <v>1.0799136069114879E-3</v>
      </c>
      <c r="AL1765" s="1">
        <v>43081</v>
      </c>
      <c r="AM1765">
        <v>117.73</v>
      </c>
      <c r="AN1765">
        <v>118.17</v>
      </c>
      <c r="AO1765">
        <v>117.4</v>
      </c>
      <c r="AP1765">
        <v>118.15</v>
      </c>
      <c r="AQ1765">
        <v>8020109</v>
      </c>
      <c r="AR1765">
        <f t="shared" si="145"/>
        <v>1.1863401406660499E-3</v>
      </c>
    </row>
    <row r="1766" spans="1:44" x14ac:dyDescent="0.2">
      <c r="A1766" s="1">
        <v>43080</v>
      </c>
      <c r="B1766">
        <v>132.57</v>
      </c>
      <c r="C1766">
        <v>132.7679</v>
      </c>
      <c r="D1766">
        <v>132.13999999999999</v>
      </c>
      <c r="E1766">
        <v>132.29</v>
      </c>
      <c r="F1766">
        <v>275357</v>
      </c>
      <c r="G1766">
        <f t="shared" si="146"/>
        <v>-1.3587982184646095E-3</v>
      </c>
      <c r="I1766" s="1">
        <v>43080</v>
      </c>
      <c r="J1766">
        <v>2652.19</v>
      </c>
      <c r="K1766">
        <v>2660.33</v>
      </c>
      <c r="L1766">
        <v>2651.47</v>
      </c>
      <c r="M1766">
        <v>2659.99</v>
      </c>
      <c r="N1766">
        <f t="shared" si="143"/>
        <v>2.7873378465261872E-3</v>
      </c>
      <c r="AE1766" s="1">
        <v>43103</v>
      </c>
      <c r="AF1766">
        <v>2.8220000000000001</v>
      </c>
      <c r="AG1766">
        <v>2.823</v>
      </c>
      <c r="AH1766">
        <v>2.778</v>
      </c>
      <c r="AI1766">
        <v>2.7869999999999999</v>
      </c>
      <c r="AJ1766">
        <f t="shared" si="144"/>
        <v>1.4238773274917908E-2</v>
      </c>
      <c r="AL1766" s="1">
        <v>43080</v>
      </c>
      <c r="AM1766">
        <v>118.37</v>
      </c>
      <c r="AN1766">
        <v>118.54</v>
      </c>
      <c r="AO1766">
        <v>117.8</v>
      </c>
      <c r="AP1766">
        <v>118.01</v>
      </c>
      <c r="AQ1766">
        <v>4522244</v>
      </c>
      <c r="AR1766">
        <f t="shared" si="145"/>
        <v>-3.9669142471303077E-3</v>
      </c>
    </row>
    <row r="1767" spans="1:44" x14ac:dyDescent="0.2">
      <c r="A1767" s="1">
        <v>43077</v>
      </c>
      <c r="B1767">
        <v>132.66</v>
      </c>
      <c r="C1767">
        <v>132.86869999999999</v>
      </c>
      <c r="D1767">
        <v>132.0001</v>
      </c>
      <c r="E1767">
        <v>132.47</v>
      </c>
      <c r="F1767">
        <v>244591</v>
      </c>
      <c r="G1767">
        <f t="shared" si="146"/>
        <v>2.8768264062381363E-3</v>
      </c>
      <c r="I1767" s="1">
        <v>43077</v>
      </c>
      <c r="J1767">
        <v>2646.21</v>
      </c>
      <c r="K1767">
        <v>2651.65</v>
      </c>
      <c r="L1767">
        <v>2644.1</v>
      </c>
      <c r="M1767">
        <v>2651.5</v>
      </c>
      <c r="N1767">
        <f t="shared" si="143"/>
        <v>6.689434348741384E-3</v>
      </c>
      <c r="AE1767" s="1">
        <v>43102</v>
      </c>
      <c r="AF1767">
        <v>2.74</v>
      </c>
      <c r="AG1767">
        <v>2.827</v>
      </c>
      <c r="AH1767">
        <v>2.7389999999999999</v>
      </c>
      <c r="AI1767">
        <v>2.8149999999999999</v>
      </c>
      <c r="AJ1767">
        <f t="shared" si="144"/>
        <v>7.3072707343799042E-4</v>
      </c>
      <c r="AL1767" s="1">
        <v>43077</v>
      </c>
      <c r="AM1767">
        <v>118.63</v>
      </c>
      <c r="AN1767">
        <v>118.92</v>
      </c>
      <c r="AO1767">
        <v>118.33</v>
      </c>
      <c r="AP1767">
        <v>118.48</v>
      </c>
      <c r="AQ1767">
        <v>5231287</v>
      </c>
      <c r="AR1767">
        <f t="shared" si="145"/>
        <v>-8.4395307620819531E-5</v>
      </c>
    </row>
    <row r="1768" spans="1:44" x14ac:dyDescent="0.2">
      <c r="A1768" s="1">
        <v>43076</v>
      </c>
      <c r="B1768">
        <v>131.31</v>
      </c>
      <c r="C1768">
        <v>132.44999999999999</v>
      </c>
      <c r="D1768">
        <v>131.25</v>
      </c>
      <c r="E1768">
        <v>132.09</v>
      </c>
      <c r="F1768">
        <v>190539</v>
      </c>
      <c r="G1768">
        <f t="shared" si="146"/>
        <v>6.6300868770004916E-3</v>
      </c>
      <c r="I1768" s="1">
        <v>43076</v>
      </c>
      <c r="J1768">
        <v>2628.38</v>
      </c>
      <c r="K1768">
        <v>2640.99</v>
      </c>
      <c r="L1768">
        <v>2626.53</v>
      </c>
      <c r="M1768">
        <v>2636.98</v>
      </c>
      <c r="N1768">
        <f t="shared" si="143"/>
        <v>6.7815982474529008E-4</v>
      </c>
      <c r="AE1768" s="1">
        <v>43098</v>
      </c>
      <c r="AF1768">
        <v>2.758</v>
      </c>
      <c r="AG1768">
        <v>2.778</v>
      </c>
      <c r="AH1768">
        <v>2.7370000000000001</v>
      </c>
      <c r="AI1768">
        <v>2.7429999999999999</v>
      </c>
      <c r="AJ1768">
        <f t="shared" si="144"/>
        <v>-4.3652237177155368E-3</v>
      </c>
      <c r="AL1768" s="1">
        <v>43076</v>
      </c>
      <c r="AM1768">
        <v>119.01</v>
      </c>
      <c r="AN1768">
        <v>119.24</v>
      </c>
      <c r="AO1768">
        <v>118.1</v>
      </c>
      <c r="AP1768">
        <v>118.49</v>
      </c>
      <c r="AQ1768">
        <v>12900240</v>
      </c>
      <c r="AR1768">
        <f t="shared" si="145"/>
        <v>-1.3158990588823173E-2</v>
      </c>
    </row>
    <row r="1769" spans="1:44" x14ac:dyDescent="0.2">
      <c r="A1769" s="1">
        <v>43075</v>
      </c>
      <c r="B1769">
        <v>131.63</v>
      </c>
      <c r="C1769">
        <v>131.85</v>
      </c>
      <c r="D1769">
        <v>131.15</v>
      </c>
      <c r="E1769">
        <v>131.22</v>
      </c>
      <c r="F1769">
        <v>203472</v>
      </c>
      <c r="G1769">
        <f t="shared" si="146"/>
        <v>-4.7781569965869965E-3</v>
      </c>
      <c r="I1769" s="1">
        <v>43075</v>
      </c>
      <c r="J1769">
        <v>2626.24</v>
      </c>
      <c r="K1769">
        <v>2634.41</v>
      </c>
      <c r="L1769">
        <v>2624.75</v>
      </c>
      <c r="M1769">
        <v>2629.27</v>
      </c>
      <c r="N1769">
        <f t="shared" si="143"/>
        <v>-1.1340586742169165E-3</v>
      </c>
      <c r="AE1769" s="1">
        <v>43097</v>
      </c>
      <c r="AF1769">
        <v>2.7559999999999998</v>
      </c>
      <c r="AG1769">
        <v>2.7789999999999999</v>
      </c>
      <c r="AH1769">
        <v>2.7490000000000001</v>
      </c>
      <c r="AI1769">
        <v>2.7570000000000001</v>
      </c>
      <c r="AJ1769">
        <f t="shared" si="144"/>
        <v>3.2846715328466777E-3</v>
      </c>
      <c r="AL1769" s="1">
        <v>43075</v>
      </c>
      <c r="AM1769">
        <v>120.03</v>
      </c>
      <c r="AN1769">
        <v>120.44</v>
      </c>
      <c r="AO1769">
        <v>119.87</v>
      </c>
      <c r="AP1769">
        <v>120.07</v>
      </c>
      <c r="AQ1769">
        <v>6643006</v>
      </c>
      <c r="AR1769">
        <f t="shared" si="145"/>
        <v>-2.0777925531914893E-3</v>
      </c>
    </row>
    <row r="1770" spans="1:44" x14ac:dyDescent="0.2">
      <c r="A1770" s="1">
        <v>43074</v>
      </c>
      <c r="B1770">
        <v>133.43</v>
      </c>
      <c r="C1770">
        <v>133.43</v>
      </c>
      <c r="D1770">
        <v>131.81</v>
      </c>
      <c r="E1770">
        <v>131.85</v>
      </c>
      <c r="F1770">
        <v>379033</v>
      </c>
      <c r="G1770">
        <f t="shared" si="146"/>
        <v>-9.4658553076404413E-3</v>
      </c>
      <c r="I1770" s="1">
        <v>43074</v>
      </c>
      <c r="J1770">
        <v>2639.78</v>
      </c>
      <c r="K1770">
        <v>2648.72</v>
      </c>
      <c r="L1770">
        <v>2627.73</v>
      </c>
      <c r="M1770">
        <v>2629.57</v>
      </c>
      <c r="N1770">
        <f t="shared" si="143"/>
        <v>-4.2818762954571115E-3</v>
      </c>
      <c r="AE1770" s="1">
        <v>43096</v>
      </c>
      <c r="AF1770">
        <v>2.8210000000000002</v>
      </c>
      <c r="AG1770">
        <v>2.8250000000000002</v>
      </c>
      <c r="AH1770">
        <v>2.74</v>
      </c>
      <c r="AI1770">
        <v>2.7469999999999999</v>
      </c>
      <c r="AJ1770">
        <f t="shared" si="144"/>
        <v>-2.212705210563877E-2</v>
      </c>
      <c r="AL1770" s="1">
        <v>43074</v>
      </c>
      <c r="AM1770">
        <v>120.44</v>
      </c>
      <c r="AN1770">
        <v>120.505</v>
      </c>
      <c r="AO1770">
        <v>119.72</v>
      </c>
      <c r="AP1770">
        <v>120.32</v>
      </c>
      <c r="AQ1770">
        <v>10041160</v>
      </c>
      <c r="AR1770">
        <f t="shared" si="145"/>
        <v>-7.0968806733785576E-3</v>
      </c>
    </row>
    <row r="1771" spans="1:44" x14ac:dyDescent="0.2">
      <c r="A1771" s="1">
        <v>43073</v>
      </c>
      <c r="B1771">
        <v>133.86000000000001</v>
      </c>
      <c r="C1771">
        <v>134.66999999999999</v>
      </c>
      <c r="D1771">
        <v>133.05000000000001</v>
      </c>
      <c r="E1771">
        <v>133.11000000000001</v>
      </c>
      <c r="F1771">
        <v>334007</v>
      </c>
      <c r="G1771">
        <f t="shared" si="146"/>
        <v>3.8461538461539921E-3</v>
      </c>
      <c r="I1771" s="1">
        <v>43073</v>
      </c>
      <c r="J1771">
        <v>2657.19</v>
      </c>
      <c r="K1771">
        <v>2665.19</v>
      </c>
      <c r="L1771">
        <v>2639.03</v>
      </c>
      <c r="M1771">
        <v>2639.44</v>
      </c>
      <c r="N1771">
        <f t="shared" si="143"/>
        <v>1.2861156314286675E-2</v>
      </c>
      <c r="AE1771" s="1">
        <v>43095</v>
      </c>
      <c r="AF1771">
        <v>2.85</v>
      </c>
      <c r="AG1771">
        <v>2.851</v>
      </c>
      <c r="AH1771">
        <v>2.802</v>
      </c>
      <c r="AI1771">
        <v>2.8250000000000002</v>
      </c>
      <c r="AJ1771">
        <f t="shared" si="144"/>
        <v>-1.0243730130695837E-2</v>
      </c>
      <c r="AL1771" s="1">
        <v>43073</v>
      </c>
      <c r="AM1771">
        <v>121.15</v>
      </c>
      <c r="AN1771">
        <v>121.2</v>
      </c>
      <c r="AO1771">
        <v>120.84</v>
      </c>
      <c r="AP1771">
        <v>121.18</v>
      </c>
      <c r="AQ1771">
        <v>6943679</v>
      </c>
      <c r="AR1771">
        <f t="shared" si="145"/>
        <v>-3.371987827946349E-3</v>
      </c>
    </row>
    <row r="1772" spans="1:44" x14ac:dyDescent="0.2">
      <c r="A1772" s="1">
        <v>43070</v>
      </c>
      <c r="B1772">
        <v>132.93</v>
      </c>
      <c r="C1772">
        <v>133.04050000000001</v>
      </c>
      <c r="D1772">
        <v>129.71</v>
      </c>
      <c r="E1772">
        <v>132.6</v>
      </c>
      <c r="F1772">
        <v>476260</v>
      </c>
      <c r="G1772">
        <f t="shared" si="146"/>
        <v>-2.7825825374144888E-3</v>
      </c>
      <c r="I1772" s="1">
        <v>43070</v>
      </c>
      <c r="J1772">
        <v>2645.1</v>
      </c>
      <c r="K1772">
        <v>2650.62</v>
      </c>
      <c r="L1772">
        <v>2605.52</v>
      </c>
      <c r="M1772">
        <v>2642.22</v>
      </c>
      <c r="N1772">
        <f t="shared" si="143"/>
        <v>-1.0786163641402717E-2</v>
      </c>
      <c r="AE1772" s="1">
        <v>43091</v>
      </c>
      <c r="AF1772">
        <v>2.84</v>
      </c>
      <c r="AG1772">
        <v>2.8490000000000002</v>
      </c>
      <c r="AH1772">
        <v>2.831</v>
      </c>
      <c r="AI1772">
        <v>2.8330000000000002</v>
      </c>
      <c r="AJ1772">
        <f t="shared" si="144"/>
        <v>1.0608203677511011E-3</v>
      </c>
      <c r="AL1772" s="1">
        <v>43070</v>
      </c>
      <c r="AM1772">
        <v>120.94</v>
      </c>
      <c r="AN1772">
        <v>122.43</v>
      </c>
      <c r="AO1772">
        <v>120.74</v>
      </c>
      <c r="AP1772">
        <v>121.59</v>
      </c>
      <c r="AQ1772">
        <v>13080100</v>
      </c>
      <c r="AR1772">
        <f t="shared" si="145"/>
        <v>4.0462427745665492E-3</v>
      </c>
    </row>
    <row r="1773" spans="1:44" x14ac:dyDescent="0.2">
      <c r="A1773" s="1">
        <v>43069</v>
      </c>
      <c r="B1773">
        <v>133.08000000000001</v>
      </c>
      <c r="C1773">
        <v>133.60900000000001</v>
      </c>
      <c r="D1773">
        <v>132.66</v>
      </c>
      <c r="E1773">
        <v>132.97</v>
      </c>
      <c r="F1773">
        <v>288874</v>
      </c>
      <c r="G1773">
        <f t="shared" si="146"/>
        <v>3.1686156167483022E-3</v>
      </c>
      <c r="I1773" s="1">
        <v>43069</v>
      </c>
      <c r="J1773">
        <v>2633.93</v>
      </c>
      <c r="K1773">
        <v>2657.74</v>
      </c>
      <c r="L1773">
        <v>2633.93</v>
      </c>
      <c r="M1773">
        <v>2647.58</v>
      </c>
      <c r="N1773">
        <f t="shared" si="143"/>
        <v>5.1940221041703576E-3</v>
      </c>
      <c r="AE1773" s="1">
        <v>43090</v>
      </c>
      <c r="AF1773">
        <v>2.8690000000000002</v>
      </c>
      <c r="AG1773">
        <v>2.8820000000000001</v>
      </c>
      <c r="AH1773">
        <v>2.8279999999999998</v>
      </c>
      <c r="AI1773">
        <v>2.8410000000000002</v>
      </c>
      <c r="AJ1773">
        <f t="shared" si="144"/>
        <v>9.2790863668807278E-3</v>
      </c>
      <c r="AL1773" s="1">
        <v>43069</v>
      </c>
      <c r="AM1773">
        <v>121.44</v>
      </c>
      <c r="AN1773">
        <v>121.69499999999999</v>
      </c>
      <c r="AO1773">
        <v>120.64</v>
      </c>
      <c r="AP1773">
        <v>121.1</v>
      </c>
      <c r="AQ1773">
        <v>7936260</v>
      </c>
      <c r="AR1773">
        <f t="shared" si="145"/>
        <v>-7.702392658144968E-3</v>
      </c>
    </row>
    <row r="1774" spans="1:44" x14ac:dyDescent="0.2">
      <c r="A1774" s="1">
        <v>43068</v>
      </c>
      <c r="B1774">
        <v>131.88</v>
      </c>
      <c r="C1774">
        <v>132.77000000000001</v>
      </c>
      <c r="D1774">
        <v>131.6</v>
      </c>
      <c r="E1774">
        <v>132.55000000000001</v>
      </c>
      <c r="F1774">
        <v>428183</v>
      </c>
      <c r="G1774">
        <f t="shared" si="146"/>
        <v>8.0614495398889825E-3</v>
      </c>
      <c r="I1774" s="1">
        <v>43068</v>
      </c>
      <c r="J1774">
        <v>2627.82</v>
      </c>
      <c r="K1774">
        <v>2634.89</v>
      </c>
      <c r="L1774">
        <v>2620.3200000000002</v>
      </c>
      <c r="M1774">
        <v>2626.07</v>
      </c>
      <c r="N1774">
        <f t="shared" si="143"/>
        <v>5.7111274871039473E-3</v>
      </c>
      <c r="AE1774" s="1">
        <v>43089</v>
      </c>
      <c r="AF1774">
        <v>2.8090000000000002</v>
      </c>
      <c r="AG1774">
        <v>2.887</v>
      </c>
      <c r="AH1774">
        <v>2.802</v>
      </c>
      <c r="AI1774">
        <v>2.8780000000000001</v>
      </c>
      <c r="AJ1774">
        <f t="shared" si="144"/>
        <v>2.7126099706744809E-2</v>
      </c>
      <c r="AL1774" s="1">
        <v>43068</v>
      </c>
      <c r="AM1774">
        <v>122.24</v>
      </c>
      <c r="AN1774">
        <v>122.33</v>
      </c>
      <c r="AO1774">
        <v>121.74</v>
      </c>
      <c r="AP1774">
        <v>122.04</v>
      </c>
      <c r="AQ1774">
        <v>6138941</v>
      </c>
      <c r="AR1774">
        <f t="shared" si="145"/>
        <v>-6.269847732269327E-3</v>
      </c>
    </row>
    <row r="1775" spans="1:44" x14ac:dyDescent="0.2">
      <c r="A1775" s="1">
        <v>43067</v>
      </c>
      <c r="B1775">
        <v>129.88999999999999</v>
      </c>
      <c r="C1775">
        <v>131.60239999999999</v>
      </c>
      <c r="D1775">
        <v>129.76599999999999</v>
      </c>
      <c r="E1775">
        <v>131.49</v>
      </c>
      <c r="F1775">
        <v>185728</v>
      </c>
      <c r="G1775">
        <f t="shared" si="146"/>
        <v>1.5131629738284628E-2</v>
      </c>
      <c r="I1775" s="1">
        <v>43067</v>
      </c>
      <c r="J1775">
        <v>2605.94</v>
      </c>
      <c r="K1775">
        <v>2627.69</v>
      </c>
      <c r="L1775">
        <v>2605.44</v>
      </c>
      <c r="M1775">
        <v>2627.04</v>
      </c>
      <c r="N1775">
        <f t="shared" si="143"/>
        <v>2.5280217940874933E-3</v>
      </c>
      <c r="AE1775" s="1">
        <v>43088</v>
      </c>
      <c r="AF1775">
        <v>2.746</v>
      </c>
      <c r="AG1775">
        <v>2.831</v>
      </c>
      <c r="AH1775">
        <v>2.7280000000000002</v>
      </c>
      <c r="AI1775">
        <v>2.8210000000000002</v>
      </c>
      <c r="AJ1775">
        <f t="shared" si="144"/>
        <v>1.3749535488666061E-2</v>
      </c>
      <c r="AL1775" s="1">
        <v>43067</v>
      </c>
      <c r="AM1775">
        <v>123.05</v>
      </c>
      <c r="AN1775">
        <v>123.17</v>
      </c>
      <c r="AO1775">
        <v>122.53</v>
      </c>
      <c r="AP1775">
        <v>122.81</v>
      </c>
      <c r="AQ1775">
        <v>5603112</v>
      </c>
      <c r="AR1775">
        <f t="shared" si="145"/>
        <v>-1.6282667100867883E-4</v>
      </c>
    </row>
    <row r="1776" spans="1:44" x14ac:dyDescent="0.2">
      <c r="A1776" s="1">
        <v>43066</v>
      </c>
      <c r="B1776">
        <v>129.81</v>
      </c>
      <c r="C1776">
        <v>129.99</v>
      </c>
      <c r="D1776">
        <v>129.5</v>
      </c>
      <c r="E1776">
        <v>129.53</v>
      </c>
      <c r="F1776">
        <v>169579</v>
      </c>
      <c r="G1776">
        <f t="shared" si="146"/>
        <v>-1.2337111573752532E-3</v>
      </c>
      <c r="I1776" s="1">
        <v>43066</v>
      </c>
      <c r="J1776">
        <v>2602.66</v>
      </c>
      <c r="K1776">
        <v>2606.41</v>
      </c>
      <c r="L1776">
        <v>2598.87</v>
      </c>
      <c r="M1776">
        <v>2601.42</v>
      </c>
      <c r="N1776">
        <f t="shared" si="143"/>
        <v>-5.9605755993269623E-4</v>
      </c>
      <c r="AE1776" s="1">
        <v>43087</v>
      </c>
      <c r="AF1776">
        <v>2.698</v>
      </c>
      <c r="AG1776">
        <v>2.7509999999999999</v>
      </c>
      <c r="AH1776">
        <v>2.6909999999999998</v>
      </c>
      <c r="AI1776">
        <v>2.7410000000000001</v>
      </c>
      <c r="AJ1776">
        <f t="shared" si="144"/>
        <v>4.8543689320387981E-3</v>
      </c>
      <c r="AL1776" s="1">
        <v>43066</v>
      </c>
      <c r="AM1776">
        <v>123.26</v>
      </c>
      <c r="AN1776">
        <v>123.33</v>
      </c>
      <c r="AO1776">
        <v>122.67</v>
      </c>
      <c r="AP1776">
        <v>122.83</v>
      </c>
      <c r="AQ1776">
        <v>4961215</v>
      </c>
      <c r="AR1776">
        <f t="shared" si="145"/>
        <v>4.1693917593198593E-3</v>
      </c>
    </row>
    <row r="1777" spans="1:44" x14ac:dyDescent="0.2">
      <c r="A1777" s="1">
        <v>43063</v>
      </c>
      <c r="B1777">
        <v>130.21</v>
      </c>
      <c r="C1777">
        <v>130.21</v>
      </c>
      <c r="D1777">
        <v>129.6</v>
      </c>
      <c r="E1777">
        <v>129.69</v>
      </c>
      <c r="F1777">
        <v>79566</v>
      </c>
      <c r="G1777">
        <f t="shared" si="146"/>
        <v>-1.1552680221811897E-3</v>
      </c>
      <c r="I1777" s="1">
        <v>43063</v>
      </c>
      <c r="J1777">
        <v>2600.42</v>
      </c>
      <c r="K1777">
        <v>2604.21</v>
      </c>
      <c r="L1777">
        <v>2600.42</v>
      </c>
      <c r="M1777">
        <v>2602.42</v>
      </c>
      <c r="N1777">
        <f t="shared" si="143"/>
        <v>1.9998227517407144E-3</v>
      </c>
      <c r="AE1777" s="1">
        <v>43084</v>
      </c>
      <c r="AF1777">
        <v>2.71</v>
      </c>
      <c r="AG1777">
        <v>2.7240000000000002</v>
      </c>
      <c r="AH1777">
        <v>2.6779999999999999</v>
      </c>
      <c r="AI1777">
        <v>2.6890000000000001</v>
      </c>
      <c r="AJ1777">
        <f t="shared" si="144"/>
        <v>-9.9815157116451506E-3</v>
      </c>
      <c r="AL1777" s="1">
        <v>43063</v>
      </c>
      <c r="AM1777">
        <v>122.36</v>
      </c>
      <c r="AN1777">
        <v>122.61</v>
      </c>
      <c r="AO1777">
        <v>122.22</v>
      </c>
      <c r="AP1777">
        <v>122.32</v>
      </c>
      <c r="AQ1777">
        <v>1779705</v>
      </c>
      <c r="AR1777">
        <f t="shared" si="145"/>
        <v>-2.5279295441572396E-3</v>
      </c>
    </row>
    <row r="1778" spans="1:44" x14ac:dyDescent="0.2">
      <c r="A1778" s="1">
        <v>43061</v>
      </c>
      <c r="B1778">
        <v>130</v>
      </c>
      <c r="C1778">
        <v>130.46</v>
      </c>
      <c r="D1778">
        <v>129.80000000000001</v>
      </c>
      <c r="E1778">
        <v>129.84</v>
      </c>
      <c r="F1778">
        <v>246132</v>
      </c>
      <c r="G1778">
        <f t="shared" si="146"/>
        <v>-1.5401201293708787E-4</v>
      </c>
      <c r="I1778" s="1">
        <v>43061</v>
      </c>
      <c r="J1778">
        <v>2600.31</v>
      </c>
      <c r="K1778">
        <v>2600.94</v>
      </c>
      <c r="L1778">
        <v>2595.23</v>
      </c>
      <c r="M1778">
        <v>2597.08</v>
      </c>
      <c r="N1778">
        <f t="shared" si="143"/>
        <v>2.3405183900632037E-3</v>
      </c>
      <c r="AE1778" s="1">
        <v>43083</v>
      </c>
      <c r="AF1778">
        <v>2.734</v>
      </c>
      <c r="AG1778">
        <v>2.758</v>
      </c>
      <c r="AH1778">
        <v>2.7050000000000001</v>
      </c>
      <c r="AI1778">
        <v>2.7080000000000002</v>
      </c>
      <c r="AJ1778">
        <f t="shared" si="144"/>
        <v>-7.3394495412844101E-3</v>
      </c>
      <c r="AL1778" s="1">
        <v>43061</v>
      </c>
      <c r="AM1778">
        <v>122.26</v>
      </c>
      <c r="AN1778">
        <v>122.95</v>
      </c>
      <c r="AO1778">
        <v>122.17</v>
      </c>
      <c r="AP1778">
        <v>122.63</v>
      </c>
      <c r="AQ1778">
        <v>5211832</v>
      </c>
      <c r="AR1778">
        <f t="shared" si="145"/>
        <v>9.2173483663895179E-3</v>
      </c>
    </row>
    <row r="1779" spans="1:44" x14ac:dyDescent="0.2">
      <c r="A1779" s="1">
        <v>43060</v>
      </c>
      <c r="B1779">
        <v>129.41999999999999</v>
      </c>
      <c r="C1779">
        <v>129.95949999999999</v>
      </c>
      <c r="D1779">
        <v>129.38</v>
      </c>
      <c r="E1779">
        <v>129.86000000000001</v>
      </c>
      <c r="F1779">
        <v>171408</v>
      </c>
      <c r="G1779">
        <f t="shared" si="146"/>
        <v>5.8869093725795454E-3</v>
      </c>
      <c r="I1779" s="1">
        <v>43060</v>
      </c>
      <c r="J1779">
        <v>2589.17</v>
      </c>
      <c r="K1779">
        <v>2601.19</v>
      </c>
      <c r="L1779">
        <v>2589.17</v>
      </c>
      <c r="M1779">
        <v>2599.0300000000002</v>
      </c>
      <c r="N1779">
        <f t="shared" si="143"/>
        <v>4.2393260518804659E-3</v>
      </c>
      <c r="AE1779" s="1">
        <v>43082</v>
      </c>
      <c r="AF1779">
        <v>2.774</v>
      </c>
      <c r="AG1779">
        <v>2.7989999999999999</v>
      </c>
      <c r="AH1779">
        <v>2.7250000000000001</v>
      </c>
      <c r="AI1779">
        <v>2.726</v>
      </c>
      <c r="AJ1779">
        <f t="shared" si="144"/>
        <v>-1.375316684762932E-2</v>
      </c>
      <c r="AL1779" s="1">
        <v>43060</v>
      </c>
      <c r="AM1779">
        <v>121.67</v>
      </c>
      <c r="AN1779">
        <v>122</v>
      </c>
      <c r="AO1779">
        <v>121.5</v>
      </c>
      <c r="AP1779">
        <v>121.51</v>
      </c>
      <c r="AQ1779">
        <v>4956456</v>
      </c>
      <c r="AR1779">
        <f t="shared" si="145"/>
        <v>1.6486687000247535E-3</v>
      </c>
    </row>
    <row r="1780" spans="1:44" x14ac:dyDescent="0.2">
      <c r="A1780" s="1">
        <v>43059</v>
      </c>
      <c r="B1780">
        <v>128.69</v>
      </c>
      <c r="C1780">
        <v>129.11000000000001</v>
      </c>
      <c r="D1780">
        <v>128.3399</v>
      </c>
      <c r="E1780">
        <v>129.1</v>
      </c>
      <c r="F1780">
        <v>239848</v>
      </c>
      <c r="G1780">
        <f t="shared" si="146"/>
        <v>4.0441748327887835E-3</v>
      </c>
      <c r="I1780" s="1">
        <v>43059</v>
      </c>
      <c r="J1780">
        <v>2579.4899999999998</v>
      </c>
      <c r="K1780">
        <v>2584.64</v>
      </c>
      <c r="L1780">
        <v>2578.2399999999998</v>
      </c>
      <c r="M1780">
        <v>2582.14</v>
      </c>
      <c r="N1780">
        <f t="shared" si="143"/>
        <v>2.4053196359428113E-4</v>
      </c>
      <c r="AE1780" s="1">
        <v>43081</v>
      </c>
      <c r="AF1780">
        <v>2.774</v>
      </c>
      <c r="AG1780">
        <v>2.8090000000000002</v>
      </c>
      <c r="AH1780">
        <v>2.7629999999999999</v>
      </c>
      <c r="AI1780">
        <v>2.7770000000000001</v>
      </c>
      <c r="AJ1780">
        <f t="shared" si="144"/>
        <v>8.026267785479678E-3</v>
      </c>
      <c r="AL1780" s="1">
        <v>43059</v>
      </c>
      <c r="AM1780">
        <v>122.3</v>
      </c>
      <c r="AN1780">
        <v>122.41</v>
      </c>
      <c r="AO1780">
        <v>121.04</v>
      </c>
      <c r="AP1780">
        <v>121.31</v>
      </c>
      <c r="AQ1780">
        <v>8356673</v>
      </c>
      <c r="AR1780">
        <f t="shared" si="145"/>
        <v>-1.2615985674751726E-2</v>
      </c>
    </row>
    <row r="1781" spans="1:44" x14ac:dyDescent="0.2">
      <c r="A1781" s="1">
        <v>43056</v>
      </c>
      <c r="B1781">
        <v>127.73</v>
      </c>
      <c r="C1781">
        <v>128.85</v>
      </c>
      <c r="D1781">
        <v>127.73</v>
      </c>
      <c r="E1781">
        <v>128.58000000000001</v>
      </c>
      <c r="F1781">
        <v>555968</v>
      </c>
      <c r="G1781">
        <f t="shared" si="146"/>
        <v>3.7470725995317582E-3</v>
      </c>
      <c r="I1781" s="1">
        <v>43056</v>
      </c>
      <c r="J1781">
        <v>2582.94</v>
      </c>
      <c r="K1781">
        <v>2583.96</v>
      </c>
      <c r="L1781">
        <v>2577.62</v>
      </c>
      <c r="M1781">
        <v>2578.85</v>
      </c>
      <c r="N1781">
        <f t="shared" si="143"/>
        <v>1.8150372140928012E-3</v>
      </c>
      <c r="AE1781" s="1">
        <v>43080</v>
      </c>
      <c r="AF1781">
        <v>2.77</v>
      </c>
      <c r="AG1781">
        <v>2.7789999999999999</v>
      </c>
      <c r="AH1781">
        <v>2.7410000000000001</v>
      </c>
      <c r="AI1781">
        <v>2.778</v>
      </c>
      <c r="AJ1781">
        <f t="shared" si="144"/>
        <v>-6.884057971014379E-3</v>
      </c>
      <c r="AL1781" s="1">
        <v>43056</v>
      </c>
      <c r="AM1781">
        <v>122.15</v>
      </c>
      <c r="AN1781">
        <v>123.17</v>
      </c>
      <c r="AO1781">
        <v>121.95</v>
      </c>
      <c r="AP1781">
        <v>122.86</v>
      </c>
      <c r="AQ1781">
        <v>10613960</v>
      </c>
      <c r="AR1781">
        <f t="shared" si="145"/>
        <v>1.2026359143327789E-2</v>
      </c>
    </row>
    <row r="1782" spans="1:44" x14ac:dyDescent="0.2">
      <c r="A1782" s="1">
        <v>43055</v>
      </c>
      <c r="B1782">
        <v>127.15</v>
      </c>
      <c r="C1782">
        <v>128.37</v>
      </c>
      <c r="D1782">
        <v>127.04300000000001</v>
      </c>
      <c r="E1782">
        <v>128.1</v>
      </c>
      <c r="F1782">
        <v>282338</v>
      </c>
      <c r="G1782">
        <f t="shared" si="146"/>
        <v>1.1608623548922049E-2</v>
      </c>
      <c r="I1782" s="1">
        <v>43055</v>
      </c>
      <c r="J1782">
        <v>2572.9499999999998</v>
      </c>
      <c r="K1782">
        <v>2590.09</v>
      </c>
      <c r="L1782">
        <v>2572.9499999999998</v>
      </c>
      <c r="M1782">
        <v>2585.64</v>
      </c>
      <c r="N1782">
        <f t="shared" si="143"/>
        <v>6.0607245498445718E-3</v>
      </c>
      <c r="AE1782" s="1">
        <v>43077</v>
      </c>
      <c r="AF1782">
        <v>2.7639999999999998</v>
      </c>
      <c r="AG1782">
        <v>2.79</v>
      </c>
      <c r="AH1782">
        <v>2.76</v>
      </c>
      <c r="AI1782">
        <v>2.7669999999999999</v>
      </c>
      <c r="AJ1782">
        <f t="shared" si="144"/>
        <v>2.2600963319748035E-2</v>
      </c>
      <c r="AL1782" s="1">
        <v>43055</v>
      </c>
      <c r="AM1782">
        <v>121.45</v>
      </c>
      <c r="AN1782">
        <v>121.71</v>
      </c>
      <c r="AO1782">
        <v>121.29</v>
      </c>
      <c r="AP1782">
        <v>121.4</v>
      </c>
      <c r="AQ1782">
        <v>2796545</v>
      </c>
      <c r="AR1782">
        <f t="shared" si="145"/>
        <v>-8.2365538258717615E-5</v>
      </c>
    </row>
    <row r="1783" spans="1:44" x14ac:dyDescent="0.2">
      <c r="A1783" s="1">
        <v>43054</v>
      </c>
      <c r="B1783">
        <v>126.44</v>
      </c>
      <c r="C1783">
        <v>127.075</v>
      </c>
      <c r="D1783">
        <v>125.84</v>
      </c>
      <c r="E1783">
        <v>126.63</v>
      </c>
      <c r="F1783">
        <v>369601</v>
      </c>
      <c r="G1783">
        <f t="shared" si="146"/>
        <v>-4.8722986247544562E-3</v>
      </c>
      <c r="I1783" s="1">
        <v>43054</v>
      </c>
      <c r="J1783">
        <v>2569.4499999999998</v>
      </c>
      <c r="K1783">
        <v>2572.84</v>
      </c>
      <c r="L1783">
        <v>2557.4499999999998</v>
      </c>
      <c r="M1783">
        <v>2564.62</v>
      </c>
      <c r="N1783">
        <f t="shared" si="143"/>
        <v>-3.549498160962583E-3</v>
      </c>
      <c r="AE1783" s="1">
        <v>43076</v>
      </c>
      <c r="AF1783">
        <v>2.73</v>
      </c>
      <c r="AG1783">
        <v>2.7759999999999998</v>
      </c>
      <c r="AH1783">
        <v>2.6989999999999998</v>
      </c>
      <c r="AI1783">
        <v>2.7629999999999999</v>
      </c>
      <c r="AJ1783">
        <f t="shared" si="144"/>
        <v>1.8559762435040436E-3</v>
      </c>
      <c r="AL1783" s="1">
        <v>43054</v>
      </c>
      <c r="AM1783">
        <v>122.13</v>
      </c>
      <c r="AN1783">
        <v>122.36</v>
      </c>
      <c r="AO1783">
        <v>121.25</v>
      </c>
      <c r="AP1783">
        <v>121.41</v>
      </c>
      <c r="AQ1783">
        <v>4984812</v>
      </c>
      <c r="AR1783">
        <f t="shared" si="145"/>
        <v>-1.2339585389931366E-3</v>
      </c>
    </row>
    <row r="1784" spans="1:44" x14ac:dyDescent="0.2">
      <c r="A1784" s="1">
        <v>43053</v>
      </c>
      <c r="B1784">
        <v>127.07</v>
      </c>
      <c r="C1784">
        <v>127.44</v>
      </c>
      <c r="D1784">
        <v>126.86</v>
      </c>
      <c r="E1784">
        <v>127.25</v>
      </c>
      <c r="F1784">
        <v>478776</v>
      </c>
      <c r="G1784">
        <f t="shared" si="146"/>
        <v>-2.2737964560138484E-3</v>
      </c>
      <c r="I1784" s="1">
        <v>43053</v>
      </c>
      <c r="J1784">
        <v>2577.75</v>
      </c>
      <c r="K1784">
        <v>2579.66</v>
      </c>
      <c r="L1784">
        <v>2566.56</v>
      </c>
      <c r="M1784">
        <v>2578.87</v>
      </c>
      <c r="N1784">
        <f t="shared" si="143"/>
        <v>-3.0763493987135547E-3</v>
      </c>
      <c r="AE1784" s="1">
        <v>43075</v>
      </c>
      <c r="AF1784">
        <v>2.7349999999999999</v>
      </c>
      <c r="AG1784">
        <v>2.7429999999999999</v>
      </c>
      <c r="AH1784">
        <v>2.694</v>
      </c>
      <c r="AI1784">
        <v>2.73</v>
      </c>
      <c r="AJ1784">
        <f t="shared" si="144"/>
        <v>-1.2101210121012071E-2</v>
      </c>
      <c r="AL1784" s="1">
        <v>43053</v>
      </c>
      <c r="AM1784">
        <v>120.9</v>
      </c>
      <c r="AN1784">
        <v>121.91</v>
      </c>
      <c r="AO1784">
        <v>120.77</v>
      </c>
      <c r="AP1784">
        <v>121.56</v>
      </c>
      <c r="AQ1784">
        <v>6188992</v>
      </c>
      <c r="AR1784">
        <f t="shared" si="145"/>
        <v>2.0608358750309123E-3</v>
      </c>
    </row>
    <row r="1785" spans="1:44" x14ac:dyDescent="0.2">
      <c r="A1785" s="1">
        <v>43052</v>
      </c>
      <c r="B1785">
        <v>126.94</v>
      </c>
      <c r="C1785">
        <v>127.699</v>
      </c>
      <c r="D1785">
        <v>126.7</v>
      </c>
      <c r="E1785">
        <v>127.54</v>
      </c>
      <c r="F1785">
        <v>278058</v>
      </c>
      <c r="G1785">
        <f t="shared" si="146"/>
        <v>7.0615927814832017E-4</v>
      </c>
      <c r="I1785" s="1">
        <v>43052</v>
      </c>
      <c r="J1785">
        <v>2576.5300000000002</v>
      </c>
      <c r="K1785">
        <v>2587.66</v>
      </c>
      <c r="L1785">
        <v>2574.48</v>
      </c>
      <c r="M1785">
        <v>2584.84</v>
      </c>
      <c r="N1785">
        <f t="shared" si="143"/>
        <v>-4.2320729003682506E-4</v>
      </c>
      <c r="AE1785" s="1">
        <v>43074</v>
      </c>
      <c r="AF1785">
        <v>2.7719999999999998</v>
      </c>
      <c r="AG1785">
        <v>2.7879999999999998</v>
      </c>
      <c r="AH1785">
        <v>2.7269999999999999</v>
      </c>
      <c r="AI1785">
        <v>2.7330000000000001</v>
      </c>
      <c r="AJ1785">
        <f t="shared" si="144"/>
        <v>-1.267197682838528E-2</v>
      </c>
      <c r="AL1785" s="1">
        <v>43052</v>
      </c>
      <c r="AM1785">
        <v>121.43</v>
      </c>
      <c r="AN1785">
        <v>121.55</v>
      </c>
      <c r="AO1785">
        <v>121.27</v>
      </c>
      <c r="AP1785">
        <v>121.31</v>
      </c>
      <c r="AQ1785">
        <v>6249346</v>
      </c>
      <c r="AR1785">
        <f t="shared" si="145"/>
        <v>1.4860067695864512E-3</v>
      </c>
    </row>
    <row r="1786" spans="1:44" x14ac:dyDescent="0.2">
      <c r="A1786" s="1">
        <v>43049</v>
      </c>
      <c r="B1786">
        <v>127.45</v>
      </c>
      <c r="C1786">
        <v>127.82</v>
      </c>
      <c r="D1786">
        <v>127.2949</v>
      </c>
      <c r="E1786">
        <v>127.45</v>
      </c>
      <c r="F1786">
        <v>256090</v>
      </c>
      <c r="G1786">
        <f t="shared" si="146"/>
        <v>-1.0972646759150448E-3</v>
      </c>
      <c r="I1786" s="1">
        <v>43049</v>
      </c>
      <c r="J1786">
        <v>2580.1799999999998</v>
      </c>
      <c r="K1786">
        <v>2583.81</v>
      </c>
      <c r="L1786">
        <v>2575.5700000000002</v>
      </c>
      <c r="M1786">
        <v>2582.3000000000002</v>
      </c>
      <c r="N1786">
        <f t="shared" si="143"/>
        <v>3.6004722697393697E-3</v>
      </c>
      <c r="AE1786" s="1">
        <v>43073</v>
      </c>
      <c r="AF1786">
        <v>2.8039999999999998</v>
      </c>
      <c r="AG1786">
        <v>2.8050000000000002</v>
      </c>
      <c r="AH1786">
        <v>2.762</v>
      </c>
      <c r="AI1786">
        <v>2.7650000000000001</v>
      </c>
      <c r="AJ1786">
        <f t="shared" si="144"/>
        <v>1.5067989709665537E-2</v>
      </c>
      <c r="AL1786" s="1">
        <v>43049</v>
      </c>
      <c r="AM1786">
        <v>121.99</v>
      </c>
      <c r="AN1786">
        <v>122.11</v>
      </c>
      <c r="AO1786">
        <v>120.935</v>
      </c>
      <c r="AP1786">
        <v>121.13</v>
      </c>
      <c r="AQ1786">
        <v>7116200</v>
      </c>
      <c r="AR1786">
        <f t="shared" si="145"/>
        <v>-8.1879963972815856E-3</v>
      </c>
    </row>
    <row r="1787" spans="1:44" x14ac:dyDescent="0.2">
      <c r="A1787" s="1">
        <v>43048</v>
      </c>
      <c r="B1787">
        <v>127.26</v>
      </c>
      <c r="C1787">
        <v>128.22999999999999</v>
      </c>
      <c r="D1787">
        <v>126.75</v>
      </c>
      <c r="E1787">
        <v>127.59</v>
      </c>
      <c r="F1787">
        <v>483007</v>
      </c>
      <c r="G1787">
        <f t="shared" si="146"/>
        <v>-3.5145267104029106E-3</v>
      </c>
      <c r="I1787" s="1">
        <v>43048</v>
      </c>
      <c r="J1787">
        <v>2584</v>
      </c>
      <c r="K1787">
        <v>2586.5</v>
      </c>
      <c r="L1787">
        <v>2566.33</v>
      </c>
      <c r="M1787">
        <v>2584.62</v>
      </c>
      <c r="N1787">
        <f t="shared" si="143"/>
        <v>-7.2301181422194235E-3</v>
      </c>
      <c r="AE1787" s="1">
        <v>43070</v>
      </c>
      <c r="AF1787">
        <v>2.8279999999999998</v>
      </c>
      <c r="AG1787">
        <v>2.8330000000000002</v>
      </c>
      <c r="AH1787">
        <v>2.7210000000000001</v>
      </c>
      <c r="AI1787">
        <v>2.7629999999999999</v>
      </c>
      <c r="AJ1787">
        <f t="shared" si="144"/>
        <v>-3.3735795454545366E-2</v>
      </c>
      <c r="AL1787" s="1">
        <v>43048</v>
      </c>
      <c r="AM1787">
        <v>121.85</v>
      </c>
      <c r="AN1787">
        <v>122.41</v>
      </c>
      <c r="AO1787">
        <v>121.73</v>
      </c>
      <c r="AP1787">
        <v>122.13</v>
      </c>
      <c r="AQ1787">
        <v>6072442</v>
      </c>
      <c r="AR1787">
        <f t="shared" si="145"/>
        <v>4.1108279207432378E-3</v>
      </c>
    </row>
    <row r="1788" spans="1:44" x14ac:dyDescent="0.2">
      <c r="A1788" s="1">
        <v>43047</v>
      </c>
      <c r="B1788">
        <v>127.68</v>
      </c>
      <c r="C1788">
        <v>128.16</v>
      </c>
      <c r="D1788">
        <v>127.06140000000001</v>
      </c>
      <c r="E1788">
        <v>128.04</v>
      </c>
      <c r="F1788">
        <v>265652</v>
      </c>
      <c r="G1788">
        <f t="shared" si="146"/>
        <v>8.5984522785886983E-4</v>
      </c>
      <c r="I1788" s="1">
        <v>43047</v>
      </c>
      <c r="J1788">
        <v>2588.71</v>
      </c>
      <c r="K1788">
        <v>2595.4699999999998</v>
      </c>
      <c r="L1788">
        <v>2585.02</v>
      </c>
      <c r="M1788">
        <v>2594.38</v>
      </c>
      <c r="N1788">
        <f t="shared" si="143"/>
        <v>2.5925281018440721E-4</v>
      </c>
      <c r="AE1788" s="1">
        <v>43069</v>
      </c>
      <c r="AF1788">
        <v>2.8210000000000002</v>
      </c>
      <c r="AG1788">
        <v>2.8719999999999999</v>
      </c>
      <c r="AH1788">
        <v>2.8159999999999998</v>
      </c>
      <c r="AI1788">
        <v>2.8260000000000001</v>
      </c>
      <c r="AJ1788">
        <f t="shared" si="144"/>
        <v>2.4745269286753861E-2</v>
      </c>
      <c r="AL1788" s="1">
        <v>43047</v>
      </c>
      <c r="AM1788">
        <v>121.95</v>
      </c>
      <c r="AN1788">
        <v>122.25</v>
      </c>
      <c r="AO1788">
        <v>121.59</v>
      </c>
      <c r="AP1788">
        <v>121.63</v>
      </c>
      <c r="AQ1788">
        <v>5565212</v>
      </c>
      <c r="AR1788">
        <f t="shared" si="145"/>
        <v>3.465060638561189E-3</v>
      </c>
    </row>
    <row r="1789" spans="1:44" x14ac:dyDescent="0.2">
      <c r="A1789" s="1">
        <v>43046</v>
      </c>
      <c r="B1789">
        <v>129.07</v>
      </c>
      <c r="C1789">
        <v>129.25</v>
      </c>
      <c r="D1789">
        <v>127.64</v>
      </c>
      <c r="E1789">
        <v>127.93</v>
      </c>
      <c r="F1789">
        <v>376922</v>
      </c>
      <c r="G1789">
        <f t="shared" si="146"/>
        <v>-8.9092035946700156E-3</v>
      </c>
      <c r="I1789" s="1">
        <v>43046</v>
      </c>
      <c r="J1789">
        <v>2592.11</v>
      </c>
      <c r="K1789">
        <v>2597.02</v>
      </c>
      <c r="L1789">
        <v>2584.35</v>
      </c>
      <c r="M1789">
        <v>2590.64</v>
      </c>
      <c r="N1789">
        <f t="shared" si="143"/>
        <v>-5.0664047090489292E-4</v>
      </c>
      <c r="AE1789" s="1">
        <v>43068</v>
      </c>
      <c r="AF1789">
        <v>2.7629999999999999</v>
      </c>
      <c r="AG1789">
        <v>2.8370000000000002</v>
      </c>
      <c r="AH1789">
        <v>2.7480000000000002</v>
      </c>
      <c r="AI1789">
        <v>2.8250000000000002</v>
      </c>
      <c r="AJ1789">
        <f t="shared" si="144"/>
        <v>1.0928961748634294E-3</v>
      </c>
      <c r="AL1789" s="1">
        <v>43046</v>
      </c>
      <c r="AM1789">
        <v>121.51</v>
      </c>
      <c r="AN1789">
        <v>121.56</v>
      </c>
      <c r="AO1789">
        <v>120.78</v>
      </c>
      <c r="AP1789">
        <v>121.21</v>
      </c>
      <c r="AQ1789">
        <v>4165933</v>
      </c>
      <c r="AR1789">
        <f t="shared" si="145"/>
        <v>-3.6169338265516805E-3</v>
      </c>
    </row>
    <row r="1790" spans="1:44" x14ac:dyDescent="0.2">
      <c r="A1790" s="1">
        <v>43045</v>
      </c>
      <c r="B1790">
        <v>128.76</v>
      </c>
      <c r="C1790">
        <v>129.35900000000001</v>
      </c>
      <c r="D1790">
        <v>128.6</v>
      </c>
      <c r="E1790">
        <v>129.08000000000001</v>
      </c>
      <c r="F1790">
        <v>198755</v>
      </c>
      <c r="G1790">
        <f t="shared" si="146"/>
        <v>2.6409818238310036E-3</v>
      </c>
      <c r="I1790" s="1">
        <v>43045</v>
      </c>
      <c r="J1790">
        <v>2587.4699999999998</v>
      </c>
      <c r="K1790">
        <v>2593.38</v>
      </c>
      <c r="L1790">
        <v>2585.66</v>
      </c>
      <c r="M1790">
        <v>2591.13</v>
      </c>
      <c r="N1790">
        <f t="shared" si="143"/>
        <v>3.4500556898752598E-3</v>
      </c>
      <c r="AE1790" s="1">
        <v>43067</v>
      </c>
      <c r="AF1790">
        <v>2.7629999999999999</v>
      </c>
      <c r="AG1790">
        <v>2.7810000000000001</v>
      </c>
      <c r="AH1790">
        <v>2.7450000000000001</v>
      </c>
      <c r="AI1790">
        <v>2.7589999999999999</v>
      </c>
      <c r="AJ1790">
        <f t="shared" si="144"/>
        <v>2.5566106647188155E-3</v>
      </c>
      <c r="AL1790" s="1">
        <v>43045</v>
      </c>
      <c r="AM1790">
        <v>120.72</v>
      </c>
      <c r="AN1790">
        <v>121.85</v>
      </c>
      <c r="AO1790">
        <v>120.68</v>
      </c>
      <c r="AP1790">
        <v>121.65</v>
      </c>
      <c r="AQ1790">
        <v>6953772</v>
      </c>
      <c r="AR1790">
        <f t="shared" si="145"/>
        <v>8.5392140606864626E-3</v>
      </c>
    </row>
    <row r="1791" spans="1:44" x14ac:dyDescent="0.2">
      <c r="A1791" s="1">
        <v>43042</v>
      </c>
      <c r="B1791">
        <v>128.88</v>
      </c>
      <c r="C1791">
        <v>128.9924</v>
      </c>
      <c r="D1791">
        <v>128.5</v>
      </c>
      <c r="E1791">
        <v>128.74</v>
      </c>
      <c r="F1791">
        <v>209480</v>
      </c>
      <c r="G1791">
        <f t="shared" si="146"/>
        <v>-2.4021697016660382E-3</v>
      </c>
      <c r="I1791" s="1">
        <v>43042</v>
      </c>
      <c r="J1791">
        <v>2581.9299999999998</v>
      </c>
      <c r="K1791">
        <v>2588.42</v>
      </c>
      <c r="L1791">
        <v>2576.77</v>
      </c>
      <c r="M1791">
        <v>2587.84</v>
      </c>
      <c r="N1791">
        <f t="shared" si="143"/>
        <v>4.1306694412295009E-3</v>
      </c>
      <c r="AE1791" s="1">
        <v>43066</v>
      </c>
      <c r="AF1791">
        <v>2.7589999999999999</v>
      </c>
      <c r="AG1791">
        <v>2.7759999999999998</v>
      </c>
      <c r="AH1791">
        <v>2.738</v>
      </c>
      <c r="AI1791">
        <v>2.7669999999999999</v>
      </c>
      <c r="AJ1791">
        <f t="shared" si="144"/>
        <v>-1.4587892049598846E-3</v>
      </c>
      <c r="AL1791" s="1">
        <v>43042</v>
      </c>
      <c r="AM1791">
        <v>121.36</v>
      </c>
      <c r="AN1791">
        <v>121.43</v>
      </c>
      <c r="AO1791">
        <v>120.1844</v>
      </c>
      <c r="AP1791">
        <v>120.62</v>
      </c>
      <c r="AQ1791">
        <v>6330642</v>
      </c>
      <c r="AR1791">
        <f t="shared" si="145"/>
        <v>-4.703358362901173E-3</v>
      </c>
    </row>
    <row r="1792" spans="1:44" x14ac:dyDescent="0.2">
      <c r="A1792" s="1">
        <v>43041</v>
      </c>
      <c r="B1792">
        <v>128.61000000000001</v>
      </c>
      <c r="C1792">
        <v>129.47</v>
      </c>
      <c r="D1792">
        <v>128.36199999999999</v>
      </c>
      <c r="E1792">
        <v>129.05000000000001</v>
      </c>
      <c r="F1792">
        <v>262524</v>
      </c>
      <c r="G1792">
        <f t="shared" si="146"/>
        <v>3.5772610622910642E-3</v>
      </c>
      <c r="I1792" s="1">
        <v>43041</v>
      </c>
      <c r="J1792">
        <v>2579.46</v>
      </c>
      <c r="K1792">
        <v>2581.11</v>
      </c>
      <c r="L1792">
        <v>2566.17</v>
      </c>
      <c r="M1792">
        <v>2579.85</v>
      </c>
      <c r="N1792">
        <f t="shared" si="143"/>
        <v>-3.398163826448977E-3</v>
      </c>
      <c r="AE1792" s="1">
        <v>43063</v>
      </c>
      <c r="AF1792">
        <v>2.742</v>
      </c>
      <c r="AG1792">
        <v>2.7770000000000001</v>
      </c>
      <c r="AH1792">
        <v>2.742</v>
      </c>
      <c r="AI1792">
        <v>2.7639999999999998</v>
      </c>
      <c r="AJ1792">
        <f t="shared" si="144"/>
        <v>1.0952902519167996E-3</v>
      </c>
      <c r="AL1792" s="1">
        <v>43041</v>
      </c>
      <c r="AM1792">
        <v>121.29</v>
      </c>
      <c r="AN1792">
        <v>121.96</v>
      </c>
      <c r="AO1792">
        <v>121.05</v>
      </c>
      <c r="AP1792">
        <v>121.19</v>
      </c>
      <c r="AQ1792">
        <v>5369504</v>
      </c>
      <c r="AR1792">
        <f t="shared" si="145"/>
        <v>6.6055651886713152E-4</v>
      </c>
    </row>
    <row r="1793" spans="1:44" x14ac:dyDescent="0.2">
      <c r="A1793" s="1">
        <v>43040</v>
      </c>
      <c r="B1793">
        <v>129.65</v>
      </c>
      <c r="C1793">
        <v>129.82990000000001</v>
      </c>
      <c r="D1793">
        <v>128.1</v>
      </c>
      <c r="E1793">
        <v>128.59</v>
      </c>
      <c r="F1793">
        <v>270609</v>
      </c>
      <c r="G1793">
        <f t="shared" si="146"/>
        <v>-2.3275661416710604E-3</v>
      </c>
      <c r="I1793" s="1">
        <v>43040</v>
      </c>
      <c r="J1793">
        <v>2583.21</v>
      </c>
      <c r="K1793">
        <v>2588.4</v>
      </c>
      <c r="L1793">
        <v>2574.92</v>
      </c>
      <c r="M1793">
        <v>2579.36</v>
      </c>
      <c r="N1793">
        <f t="shared" si="143"/>
        <v>1.0769200863091116E-3</v>
      </c>
      <c r="AE1793" s="1">
        <v>43061</v>
      </c>
      <c r="AF1793">
        <v>2.7559999999999998</v>
      </c>
      <c r="AG1793">
        <v>2.7890000000000001</v>
      </c>
      <c r="AH1793">
        <v>2.7389999999999999</v>
      </c>
      <c r="AI1793">
        <v>2.74</v>
      </c>
      <c r="AJ1793">
        <f t="shared" si="144"/>
        <v>1.0964912280700546E-3</v>
      </c>
      <c r="AL1793" s="1">
        <v>43040</v>
      </c>
      <c r="AM1793">
        <v>120.98</v>
      </c>
      <c r="AN1793">
        <v>121.55</v>
      </c>
      <c r="AO1793">
        <v>120.83499999999999</v>
      </c>
      <c r="AP1793">
        <v>121.11</v>
      </c>
      <c r="AQ1793">
        <v>4647787</v>
      </c>
      <c r="AR1793">
        <f t="shared" si="145"/>
        <v>3.6463081130355328E-3</v>
      </c>
    </row>
    <row r="1794" spans="1:44" x14ac:dyDescent="0.2">
      <c r="A1794" s="1">
        <v>43039</v>
      </c>
      <c r="B1794">
        <v>128.55000000000001</v>
      </c>
      <c r="C1794">
        <v>129.16030000000001</v>
      </c>
      <c r="D1794">
        <v>128.44999999999999</v>
      </c>
      <c r="E1794">
        <v>128.88999999999999</v>
      </c>
      <c r="F1794">
        <v>174564</v>
      </c>
      <c r="G1794">
        <f t="shared" si="146"/>
        <v>5.0686213349967028E-3</v>
      </c>
      <c r="I1794" s="1">
        <v>43039</v>
      </c>
      <c r="J1794">
        <v>2575.9899999999998</v>
      </c>
      <c r="K1794">
        <v>2578.29</v>
      </c>
      <c r="L1794">
        <v>2572.15</v>
      </c>
      <c r="M1794">
        <v>2575.2600000000002</v>
      </c>
      <c r="N1794">
        <f t="shared" si="143"/>
        <v>1.5185437554755537E-3</v>
      </c>
      <c r="AE1794" s="1">
        <v>43060</v>
      </c>
      <c r="AF1794">
        <v>2.7789999999999999</v>
      </c>
      <c r="AG1794">
        <v>2.7810000000000001</v>
      </c>
      <c r="AH1794">
        <v>2.7360000000000002</v>
      </c>
      <c r="AI1794">
        <v>2.7589999999999999</v>
      </c>
      <c r="AJ1794">
        <f t="shared" si="144"/>
        <v>-7.9767947788251629E-3</v>
      </c>
      <c r="AL1794" s="1">
        <v>43039</v>
      </c>
      <c r="AM1794">
        <v>120.82</v>
      </c>
      <c r="AN1794">
        <v>120.84</v>
      </c>
      <c r="AO1794">
        <v>120.38</v>
      </c>
      <c r="AP1794">
        <v>120.67</v>
      </c>
      <c r="AQ1794">
        <v>3910495</v>
      </c>
      <c r="AR1794">
        <f t="shared" si="145"/>
        <v>-3.7975728556096239E-3</v>
      </c>
    </row>
    <row r="1795" spans="1:44" x14ac:dyDescent="0.2">
      <c r="A1795" s="1">
        <v>43038</v>
      </c>
      <c r="B1795">
        <v>129.1</v>
      </c>
      <c r="C1795">
        <v>129.24</v>
      </c>
      <c r="D1795">
        <v>127.90260000000001</v>
      </c>
      <c r="E1795">
        <v>128.24</v>
      </c>
      <c r="F1795">
        <v>231420</v>
      </c>
      <c r="G1795">
        <f t="shared" si="146"/>
        <v>-9.4237602348215578E-3</v>
      </c>
      <c r="I1795" s="1">
        <v>43038</v>
      </c>
      <c r="J1795">
        <v>2577.75</v>
      </c>
      <c r="K1795">
        <v>2580.0300000000002</v>
      </c>
      <c r="L1795">
        <v>2568.25</v>
      </c>
      <c r="M1795">
        <v>2572.83</v>
      </c>
      <c r="N1795">
        <f t="shared" si="143"/>
        <v>9.0025487735486624E-4</v>
      </c>
      <c r="AE1795" s="1">
        <v>43059</v>
      </c>
      <c r="AF1795">
        <v>2.7770000000000001</v>
      </c>
      <c r="AG1795">
        <v>2.8010000000000002</v>
      </c>
      <c r="AH1795">
        <v>2.758</v>
      </c>
      <c r="AI1795">
        <v>2.7810000000000001</v>
      </c>
      <c r="AJ1795">
        <f t="shared" si="144"/>
        <v>-6.4841498559077074E-3</v>
      </c>
      <c r="AL1795" s="1">
        <v>43038</v>
      </c>
      <c r="AM1795">
        <v>120.93</v>
      </c>
      <c r="AN1795">
        <v>121.47</v>
      </c>
      <c r="AO1795">
        <v>120.8</v>
      </c>
      <c r="AP1795">
        <v>121.13</v>
      </c>
      <c r="AQ1795">
        <v>5119241</v>
      </c>
      <c r="AR1795">
        <f t="shared" si="145"/>
        <v>1.9023986765921402E-3</v>
      </c>
    </row>
    <row r="1796" spans="1:44" x14ac:dyDescent="0.2">
      <c r="A1796" s="1">
        <v>43035</v>
      </c>
      <c r="B1796">
        <v>128.91</v>
      </c>
      <c r="C1796">
        <v>129.46</v>
      </c>
      <c r="D1796">
        <v>128.22999999999999</v>
      </c>
      <c r="E1796">
        <v>129.46</v>
      </c>
      <c r="F1796">
        <v>201897</v>
      </c>
      <c r="G1796">
        <f t="shared" si="146"/>
        <v>4.1886441203848939E-3</v>
      </c>
      <c r="I1796" s="1">
        <v>43035</v>
      </c>
      <c r="J1796">
        <v>2570.2600000000002</v>
      </c>
      <c r="K1796">
        <v>2582.98</v>
      </c>
      <c r="L1796">
        <v>2565.94</v>
      </c>
      <c r="M1796">
        <v>2581.0700000000002</v>
      </c>
      <c r="N1796">
        <f t="shared" si="143"/>
        <v>2.398624892569682E-3</v>
      </c>
      <c r="AE1796" s="1">
        <v>43056</v>
      </c>
      <c r="AF1796">
        <v>2.8210000000000002</v>
      </c>
      <c r="AG1796">
        <v>2.8260000000000001</v>
      </c>
      <c r="AH1796">
        <v>2.7759999999999998</v>
      </c>
      <c r="AI1796">
        <v>2.7789999999999999</v>
      </c>
      <c r="AJ1796">
        <f t="shared" si="144"/>
        <v>2.8901734104046272E-3</v>
      </c>
      <c r="AL1796" s="1">
        <v>43035</v>
      </c>
      <c r="AM1796">
        <v>120.38</v>
      </c>
      <c r="AN1796">
        <v>120.99</v>
      </c>
      <c r="AO1796">
        <v>120.21</v>
      </c>
      <c r="AP1796">
        <v>120.9</v>
      </c>
      <c r="AQ1796">
        <v>6664180</v>
      </c>
      <c r="AR1796">
        <f t="shared" si="145"/>
        <v>4.7369733233608192E-3</v>
      </c>
    </row>
    <row r="1797" spans="1:44" x14ac:dyDescent="0.2">
      <c r="A1797" s="1">
        <v>43034</v>
      </c>
      <c r="B1797">
        <v>128.84</v>
      </c>
      <c r="C1797">
        <v>129.09989999999999</v>
      </c>
      <c r="D1797">
        <v>128.63</v>
      </c>
      <c r="E1797">
        <v>128.91999999999999</v>
      </c>
      <c r="F1797">
        <v>245320</v>
      </c>
      <c r="G1797">
        <f t="shared" si="146"/>
        <v>3.5027632910406216E-3</v>
      </c>
      <c r="I1797" s="1">
        <v>43034</v>
      </c>
      <c r="J1797">
        <v>2560.08</v>
      </c>
      <c r="K1797">
        <v>2567.0700000000002</v>
      </c>
      <c r="L1797">
        <v>2559.8000000000002</v>
      </c>
      <c r="M1797">
        <v>2560.4</v>
      </c>
      <c r="N1797">
        <f t="shared" ref="N1797:N1860" si="147">(L1797-L1798)/L1798</f>
        <v>6.2106918238994425E-3</v>
      </c>
      <c r="AE1797" s="1">
        <v>43055</v>
      </c>
      <c r="AF1797">
        <v>2.7679999999999998</v>
      </c>
      <c r="AG1797">
        <v>2.831</v>
      </c>
      <c r="AH1797">
        <v>2.7679999999999998</v>
      </c>
      <c r="AI1797">
        <v>2.8279999999999998</v>
      </c>
      <c r="AJ1797">
        <f t="shared" ref="AJ1797:AJ1860" si="148">(AH1797-AH1798)/AH1798</f>
        <v>1.8096272167933021E-3</v>
      </c>
      <c r="AL1797" s="1">
        <v>43034</v>
      </c>
      <c r="AM1797">
        <v>121.16</v>
      </c>
      <c r="AN1797">
        <v>121.16</v>
      </c>
      <c r="AO1797">
        <v>120.22</v>
      </c>
      <c r="AP1797">
        <v>120.33</v>
      </c>
      <c r="AQ1797">
        <v>6438806</v>
      </c>
      <c r="AR1797">
        <f t="shared" ref="AR1797:AR1860" si="149">(AP1797-AP1798)/AP1798</f>
        <v>-8.4054388133497828E-3</v>
      </c>
    </row>
    <row r="1798" spans="1:44" x14ac:dyDescent="0.2">
      <c r="A1798" s="1">
        <v>43033</v>
      </c>
      <c r="B1798">
        <v>128.99</v>
      </c>
      <c r="C1798">
        <v>129.0582</v>
      </c>
      <c r="D1798">
        <v>127.6</v>
      </c>
      <c r="E1798">
        <v>128.47</v>
      </c>
      <c r="F1798">
        <v>255290</v>
      </c>
      <c r="G1798">
        <f t="shared" si="146"/>
        <v>-5.4192149880002219E-3</v>
      </c>
      <c r="I1798" s="1">
        <v>43033</v>
      </c>
      <c r="J1798">
        <v>2566.52</v>
      </c>
      <c r="K1798">
        <v>2567.4</v>
      </c>
      <c r="L1798">
        <v>2544</v>
      </c>
      <c r="M1798">
        <v>2557.15</v>
      </c>
      <c r="N1798">
        <f t="shared" si="147"/>
        <v>-8.4113533781834619E-3</v>
      </c>
      <c r="AE1798" s="1">
        <v>43054</v>
      </c>
      <c r="AF1798">
        <v>2.83</v>
      </c>
      <c r="AG1798">
        <v>2.83</v>
      </c>
      <c r="AH1798">
        <v>2.7629999999999999</v>
      </c>
      <c r="AI1798">
        <v>2.7669999999999999</v>
      </c>
      <c r="AJ1798">
        <f t="shared" si="148"/>
        <v>-2.1946902654867352E-2</v>
      </c>
      <c r="AL1798" s="1">
        <v>43033</v>
      </c>
      <c r="AM1798">
        <v>121.31</v>
      </c>
      <c r="AN1798">
        <v>121.5899</v>
      </c>
      <c r="AO1798">
        <v>120.84</v>
      </c>
      <c r="AP1798">
        <v>121.35</v>
      </c>
      <c r="AQ1798">
        <v>4282369</v>
      </c>
      <c r="AR1798">
        <f t="shared" si="149"/>
        <v>1.6483969339813748E-4</v>
      </c>
    </row>
    <row r="1799" spans="1:44" x14ac:dyDescent="0.2">
      <c r="A1799" s="1">
        <v>43032</v>
      </c>
      <c r="B1799">
        <v>129.1</v>
      </c>
      <c r="C1799">
        <v>129.41999999999999</v>
      </c>
      <c r="D1799">
        <v>128.90010000000001</v>
      </c>
      <c r="E1799">
        <v>129.16999999999999</v>
      </c>
      <c r="F1799">
        <v>231057</v>
      </c>
      <c r="G1799">
        <f t="shared" ref="G1799:G1862" si="150">(E1799-E1800)/E1800</f>
        <v>2.9505396381706303E-3</v>
      </c>
      <c r="I1799" s="1">
        <v>43032</v>
      </c>
      <c r="J1799">
        <v>2568.66</v>
      </c>
      <c r="K1799">
        <v>2572.1799999999998</v>
      </c>
      <c r="L1799">
        <v>2565.58</v>
      </c>
      <c r="M1799">
        <v>2569.13</v>
      </c>
      <c r="N1799">
        <f t="shared" si="147"/>
        <v>4.8745676258515869E-4</v>
      </c>
      <c r="AE1799" s="1">
        <v>43053</v>
      </c>
      <c r="AF1799">
        <v>2.871</v>
      </c>
      <c r="AG1799">
        <v>2.8780000000000001</v>
      </c>
      <c r="AH1799">
        <v>2.8250000000000002</v>
      </c>
      <c r="AI1799">
        <v>2.8319999999999999</v>
      </c>
      <c r="AJ1799">
        <f t="shared" si="148"/>
        <v>-6.6807313642755573E-3</v>
      </c>
      <c r="AL1799" s="1">
        <v>43032</v>
      </c>
      <c r="AM1799">
        <v>121.26</v>
      </c>
      <c r="AN1799">
        <v>121.71</v>
      </c>
      <c r="AO1799">
        <v>120.98</v>
      </c>
      <c r="AP1799">
        <v>121.33</v>
      </c>
      <c r="AQ1799">
        <v>5114120</v>
      </c>
      <c r="AR1799">
        <f t="shared" si="149"/>
        <v>-3.8587848932676427E-3</v>
      </c>
    </row>
    <row r="1800" spans="1:44" x14ac:dyDescent="0.2">
      <c r="A1800" s="1">
        <v>43031</v>
      </c>
      <c r="B1800">
        <v>129.71</v>
      </c>
      <c r="C1800">
        <v>129.71</v>
      </c>
      <c r="D1800">
        <v>128.65</v>
      </c>
      <c r="E1800">
        <v>128.79</v>
      </c>
      <c r="F1800">
        <v>210947</v>
      </c>
      <c r="G1800">
        <f t="shared" si="150"/>
        <v>-6.3266723246664727E-3</v>
      </c>
      <c r="I1800" s="1">
        <v>43031</v>
      </c>
      <c r="J1800">
        <v>2578.08</v>
      </c>
      <c r="K1800">
        <v>2578.29</v>
      </c>
      <c r="L1800">
        <v>2564.33</v>
      </c>
      <c r="M1800">
        <v>2564.98</v>
      </c>
      <c r="N1800">
        <f t="shared" si="147"/>
        <v>-1.2580037078004092E-3</v>
      </c>
      <c r="AE1800" s="1">
        <v>43052</v>
      </c>
      <c r="AF1800">
        <v>2.88</v>
      </c>
      <c r="AG1800">
        <v>2.8809999999999998</v>
      </c>
      <c r="AH1800">
        <v>2.8439999999999999</v>
      </c>
      <c r="AI1800">
        <v>2.8730000000000002</v>
      </c>
      <c r="AJ1800">
        <f t="shared" si="148"/>
        <v>2.3021582733812971E-2</v>
      </c>
      <c r="AL1800" s="1">
        <v>43031</v>
      </c>
      <c r="AM1800">
        <v>120.98</v>
      </c>
      <c r="AN1800">
        <v>121.9</v>
      </c>
      <c r="AO1800">
        <v>120.96</v>
      </c>
      <c r="AP1800">
        <v>121.8</v>
      </c>
      <c r="AQ1800">
        <v>5069650</v>
      </c>
      <c r="AR1800">
        <f t="shared" si="149"/>
        <v>1.5623715155003513E-3</v>
      </c>
    </row>
    <row r="1801" spans="1:44" x14ac:dyDescent="0.2">
      <c r="A1801" s="1">
        <v>43028</v>
      </c>
      <c r="B1801">
        <v>129.6</v>
      </c>
      <c r="C1801">
        <v>129.73439999999999</v>
      </c>
      <c r="D1801">
        <v>129.452</v>
      </c>
      <c r="E1801">
        <v>129.61000000000001</v>
      </c>
      <c r="F1801">
        <v>223853</v>
      </c>
      <c r="G1801">
        <f t="shared" si="150"/>
        <v>4.1059807871087779E-3</v>
      </c>
      <c r="I1801" s="1">
        <v>43028</v>
      </c>
      <c r="J1801">
        <v>2567.56</v>
      </c>
      <c r="K1801">
        <v>2575.44</v>
      </c>
      <c r="L1801">
        <v>2567.56</v>
      </c>
      <c r="M1801">
        <v>2575.21</v>
      </c>
      <c r="N1801">
        <f t="shared" si="147"/>
        <v>7.7082482966497664E-3</v>
      </c>
      <c r="AE1801" s="1">
        <v>43048</v>
      </c>
      <c r="AF1801">
        <v>2.7909999999999999</v>
      </c>
      <c r="AG1801">
        <v>2.8220000000000001</v>
      </c>
      <c r="AH1801">
        <v>2.78</v>
      </c>
      <c r="AI1801">
        <v>2.806</v>
      </c>
      <c r="AJ1801">
        <f t="shared" si="148"/>
        <v>5.7887120115774297E-3</v>
      </c>
      <c r="AL1801" s="1">
        <v>43028</v>
      </c>
      <c r="AM1801">
        <v>121.68</v>
      </c>
      <c r="AN1801">
        <v>121.98</v>
      </c>
      <c r="AO1801">
        <v>121.39</v>
      </c>
      <c r="AP1801">
        <v>121.61</v>
      </c>
      <c r="AQ1801">
        <v>8481102</v>
      </c>
      <c r="AR1801">
        <f t="shared" si="149"/>
        <v>-6.3730696952365483E-3</v>
      </c>
    </row>
    <row r="1802" spans="1:44" x14ac:dyDescent="0.2">
      <c r="A1802" s="1">
        <v>43027</v>
      </c>
      <c r="B1802">
        <v>128.38999999999999</v>
      </c>
      <c r="C1802">
        <v>129.11000000000001</v>
      </c>
      <c r="D1802">
        <v>128.1</v>
      </c>
      <c r="E1802">
        <v>129.08000000000001</v>
      </c>
      <c r="F1802">
        <v>309457</v>
      </c>
      <c r="G1802">
        <f t="shared" si="150"/>
        <v>6.2015503875978688E-4</v>
      </c>
      <c r="I1802" s="1">
        <v>43027</v>
      </c>
      <c r="J1802">
        <v>2553.39</v>
      </c>
      <c r="K1802">
        <v>2562.36</v>
      </c>
      <c r="L1802">
        <v>2547.92</v>
      </c>
      <c r="M1802">
        <v>2562.1</v>
      </c>
      <c r="N1802">
        <f t="shared" si="147"/>
        <v>-4.5904354858243446E-3</v>
      </c>
      <c r="AE1802" s="1">
        <v>43047</v>
      </c>
      <c r="AF1802">
        <v>2.7719999999999998</v>
      </c>
      <c r="AG1802">
        <v>2.7930000000000001</v>
      </c>
      <c r="AH1802">
        <v>2.7639999999999998</v>
      </c>
      <c r="AI1802">
        <v>2.7919999999999998</v>
      </c>
      <c r="AJ1802">
        <f t="shared" si="148"/>
        <v>-3.6166365280301409E-4</v>
      </c>
      <c r="AL1802" s="1">
        <v>43027</v>
      </c>
      <c r="AM1802">
        <v>122.2</v>
      </c>
      <c r="AN1802">
        <v>122.55</v>
      </c>
      <c r="AO1802">
        <v>122.111</v>
      </c>
      <c r="AP1802">
        <v>122.39</v>
      </c>
      <c r="AQ1802">
        <v>5567279</v>
      </c>
      <c r="AR1802">
        <f t="shared" si="149"/>
        <v>5.917646091887884E-3</v>
      </c>
    </row>
    <row r="1803" spans="1:44" x14ac:dyDescent="0.2">
      <c r="A1803" s="1">
        <v>43026</v>
      </c>
      <c r="B1803">
        <v>128.97</v>
      </c>
      <c r="C1803">
        <v>129.26</v>
      </c>
      <c r="D1803">
        <v>128.7542</v>
      </c>
      <c r="E1803">
        <v>129</v>
      </c>
      <c r="F1803">
        <v>229706</v>
      </c>
      <c r="G1803">
        <f t="shared" si="150"/>
        <v>2.9544394339915676E-3</v>
      </c>
      <c r="I1803" s="1">
        <v>43026</v>
      </c>
      <c r="J1803">
        <v>2562.87</v>
      </c>
      <c r="K1803">
        <v>2564.11</v>
      </c>
      <c r="L1803">
        <v>2559.67</v>
      </c>
      <c r="M1803">
        <v>2561.2600000000002</v>
      </c>
      <c r="N1803">
        <f t="shared" si="147"/>
        <v>1.9493558905385852E-3</v>
      </c>
      <c r="AE1803" s="1">
        <v>43046</v>
      </c>
      <c r="AF1803">
        <v>2.7949999999999999</v>
      </c>
      <c r="AG1803">
        <v>2.81</v>
      </c>
      <c r="AH1803">
        <v>2.7650000000000001</v>
      </c>
      <c r="AI1803">
        <v>2.7789999999999999</v>
      </c>
      <c r="AJ1803">
        <f t="shared" si="148"/>
        <v>-9.3156574704406307E-3</v>
      </c>
      <c r="AL1803" s="1">
        <v>43026</v>
      </c>
      <c r="AM1803">
        <v>121.71</v>
      </c>
      <c r="AN1803">
        <v>121.94</v>
      </c>
      <c r="AO1803">
        <v>121.55</v>
      </c>
      <c r="AP1803">
        <v>121.67</v>
      </c>
      <c r="AQ1803">
        <v>3666407</v>
      </c>
      <c r="AR1803">
        <f t="shared" si="149"/>
        <v>-3.7664783427494783E-3</v>
      </c>
    </row>
    <row r="1804" spans="1:44" x14ac:dyDescent="0.2">
      <c r="A1804" s="1">
        <v>43025</v>
      </c>
      <c r="B1804">
        <v>128.91</v>
      </c>
      <c r="C1804">
        <v>129.1</v>
      </c>
      <c r="D1804">
        <v>128.43020000000001</v>
      </c>
      <c r="E1804">
        <v>128.62</v>
      </c>
      <c r="F1804">
        <v>218508</v>
      </c>
      <c r="G1804">
        <f t="shared" si="150"/>
        <v>-2.1722265321955092E-3</v>
      </c>
      <c r="I1804" s="1">
        <v>43025</v>
      </c>
      <c r="J1804">
        <v>2557.17</v>
      </c>
      <c r="K1804">
        <v>2559.71</v>
      </c>
      <c r="L1804">
        <v>2554.69</v>
      </c>
      <c r="M1804">
        <v>2559.36</v>
      </c>
      <c r="N1804">
        <f t="shared" si="147"/>
        <v>8.0309013413571123E-4</v>
      </c>
      <c r="AE1804" s="1">
        <v>43045</v>
      </c>
      <c r="AF1804">
        <v>2.8260000000000001</v>
      </c>
      <c r="AG1804">
        <v>2.8359999999999999</v>
      </c>
      <c r="AH1804">
        <v>2.7909999999999999</v>
      </c>
      <c r="AI1804">
        <v>2.794</v>
      </c>
      <c r="AJ1804">
        <f t="shared" si="148"/>
        <v>-6.4079743681026121E-3</v>
      </c>
      <c r="AL1804" s="1">
        <v>43025</v>
      </c>
      <c r="AM1804">
        <v>122.03</v>
      </c>
      <c r="AN1804">
        <v>122.32</v>
      </c>
      <c r="AO1804">
        <v>121.73</v>
      </c>
      <c r="AP1804">
        <v>122.13</v>
      </c>
      <c r="AQ1804">
        <v>7041261</v>
      </c>
      <c r="AR1804">
        <f t="shared" si="149"/>
        <v>-6.8309343742376464E-3</v>
      </c>
    </row>
    <row r="1805" spans="1:44" x14ac:dyDescent="0.2">
      <c r="A1805" s="1">
        <v>43024</v>
      </c>
      <c r="B1805">
        <v>129.08000000000001</v>
      </c>
      <c r="C1805">
        <v>129.50749999999999</v>
      </c>
      <c r="D1805">
        <v>128.76</v>
      </c>
      <c r="E1805">
        <v>128.9</v>
      </c>
      <c r="F1805">
        <v>179726</v>
      </c>
      <c r="G1805">
        <f t="shared" si="150"/>
        <v>7.7585538055856376E-5</v>
      </c>
      <c r="I1805" s="1">
        <v>43024</v>
      </c>
      <c r="J1805">
        <v>2555.5700000000002</v>
      </c>
      <c r="K1805">
        <v>2559.4699999999998</v>
      </c>
      <c r="L1805">
        <v>2552.64</v>
      </c>
      <c r="M1805">
        <v>2557.64</v>
      </c>
      <c r="N1805">
        <f t="shared" si="147"/>
        <v>2.1550964111756525E-4</v>
      </c>
      <c r="AE1805" s="1">
        <v>43042</v>
      </c>
      <c r="AF1805">
        <v>2.8279999999999998</v>
      </c>
      <c r="AG1805">
        <v>2.8380000000000001</v>
      </c>
      <c r="AH1805">
        <v>2.8090000000000002</v>
      </c>
      <c r="AI1805">
        <v>2.8149999999999999</v>
      </c>
      <c r="AJ1805">
        <f t="shared" si="148"/>
        <v>-4.2538107054236121E-3</v>
      </c>
      <c r="AL1805" s="1">
        <v>43024</v>
      </c>
      <c r="AM1805">
        <v>123.82</v>
      </c>
      <c r="AN1805">
        <v>123.97</v>
      </c>
      <c r="AO1805">
        <v>122.57</v>
      </c>
      <c r="AP1805">
        <v>122.97</v>
      </c>
      <c r="AQ1805">
        <v>8201979</v>
      </c>
      <c r="AR1805">
        <f t="shared" si="149"/>
        <v>-6.8648037473751766E-3</v>
      </c>
    </row>
    <row r="1806" spans="1:44" x14ac:dyDescent="0.2">
      <c r="A1806" s="1">
        <v>43021</v>
      </c>
      <c r="B1806">
        <v>129.11000000000001</v>
      </c>
      <c r="C1806">
        <v>129.45760000000001</v>
      </c>
      <c r="D1806">
        <v>128.82</v>
      </c>
      <c r="E1806">
        <v>128.88999999999999</v>
      </c>
      <c r="F1806">
        <v>261428</v>
      </c>
      <c r="G1806">
        <f t="shared" si="150"/>
        <v>7.7591558038414844E-5</v>
      </c>
      <c r="I1806" s="1">
        <v>43021</v>
      </c>
      <c r="J1806">
        <v>2555.66</v>
      </c>
      <c r="K1806">
        <v>2557.65</v>
      </c>
      <c r="L1806">
        <v>2552.09</v>
      </c>
      <c r="M1806">
        <v>2553.17</v>
      </c>
      <c r="N1806">
        <f t="shared" si="147"/>
        <v>1.4833360148491354E-3</v>
      </c>
      <c r="AE1806" s="1">
        <v>43041</v>
      </c>
      <c r="AF1806">
        <v>2.855</v>
      </c>
      <c r="AG1806">
        <v>2.8690000000000002</v>
      </c>
      <c r="AH1806">
        <v>2.8210000000000002</v>
      </c>
      <c r="AI1806">
        <v>2.827</v>
      </c>
      <c r="AJ1806">
        <f t="shared" si="148"/>
        <v>-5.2891396332862065E-3</v>
      </c>
      <c r="AL1806" s="1">
        <v>43021</v>
      </c>
      <c r="AM1806">
        <v>123.66</v>
      </c>
      <c r="AN1806">
        <v>123.86</v>
      </c>
      <c r="AO1806">
        <v>123.34</v>
      </c>
      <c r="AP1806">
        <v>123.82</v>
      </c>
      <c r="AQ1806">
        <v>6820348</v>
      </c>
      <c r="AR1806">
        <f t="shared" si="149"/>
        <v>7.5677435104564454E-3</v>
      </c>
    </row>
    <row r="1807" spans="1:44" x14ac:dyDescent="0.2">
      <c r="A1807" s="1">
        <v>43020</v>
      </c>
      <c r="B1807">
        <v>128.75</v>
      </c>
      <c r="C1807">
        <v>129.08000000000001</v>
      </c>
      <c r="D1807">
        <v>128.34</v>
      </c>
      <c r="E1807">
        <v>128.88</v>
      </c>
      <c r="F1807">
        <v>325264</v>
      </c>
      <c r="G1807">
        <f t="shared" si="150"/>
        <v>-8.5277928521601391E-4</v>
      </c>
      <c r="I1807" s="1">
        <v>43020</v>
      </c>
      <c r="J1807">
        <v>2552.88</v>
      </c>
      <c r="K1807">
        <v>2555.33</v>
      </c>
      <c r="L1807">
        <v>2548.31</v>
      </c>
      <c r="M1807">
        <v>2550.9299999999998</v>
      </c>
      <c r="N1807">
        <f t="shared" si="147"/>
        <v>1.4129005671230886E-4</v>
      </c>
      <c r="AE1807" s="1">
        <v>43040</v>
      </c>
      <c r="AF1807">
        <v>2.875</v>
      </c>
      <c r="AG1807">
        <v>2.9</v>
      </c>
      <c r="AH1807">
        <v>2.8359999999999999</v>
      </c>
      <c r="AI1807">
        <v>2.859</v>
      </c>
      <c r="AJ1807">
        <f t="shared" si="148"/>
        <v>-1.1157601115760122E-2</v>
      </c>
      <c r="AL1807" s="1">
        <v>43020</v>
      </c>
      <c r="AM1807">
        <v>122.84</v>
      </c>
      <c r="AN1807">
        <v>123.035</v>
      </c>
      <c r="AO1807">
        <v>122.5</v>
      </c>
      <c r="AP1807">
        <v>122.89</v>
      </c>
      <c r="AQ1807">
        <v>3037576</v>
      </c>
      <c r="AR1807">
        <f t="shared" si="149"/>
        <v>8.1439856665847636E-4</v>
      </c>
    </row>
    <row r="1808" spans="1:44" x14ac:dyDescent="0.2">
      <c r="A1808" s="1">
        <v>43019</v>
      </c>
      <c r="B1808">
        <v>129.16</v>
      </c>
      <c r="C1808">
        <v>129.25</v>
      </c>
      <c r="D1808">
        <v>128.79079999999999</v>
      </c>
      <c r="E1808">
        <v>128.99</v>
      </c>
      <c r="F1808">
        <v>190254</v>
      </c>
      <c r="G1808">
        <f t="shared" si="150"/>
        <v>-7.7465334262912943E-4</v>
      </c>
      <c r="I1808" s="1">
        <v>43019</v>
      </c>
      <c r="J1808">
        <v>2550.62</v>
      </c>
      <c r="K1808">
        <v>2555.2399999999998</v>
      </c>
      <c r="L1808">
        <v>2547.9499999999998</v>
      </c>
      <c r="M1808">
        <v>2555.2399999999998</v>
      </c>
      <c r="N1808">
        <f t="shared" si="147"/>
        <v>1.2142121767011508E-3</v>
      </c>
      <c r="AE1808" s="1">
        <v>43039</v>
      </c>
      <c r="AF1808">
        <v>2.879</v>
      </c>
      <c r="AG1808">
        <v>2.8959999999999999</v>
      </c>
      <c r="AH1808">
        <v>2.8679999999999999</v>
      </c>
      <c r="AI1808">
        <v>2.8780000000000001</v>
      </c>
      <c r="AJ1808">
        <f t="shared" si="148"/>
        <v>-3.4746351633079329E-3</v>
      </c>
      <c r="AL1808" s="1">
        <v>43019</v>
      </c>
      <c r="AM1808">
        <v>122.57</v>
      </c>
      <c r="AN1808">
        <v>122.88</v>
      </c>
      <c r="AO1808">
        <v>122.03</v>
      </c>
      <c r="AP1808">
        <v>122.79</v>
      </c>
      <c r="AQ1808">
        <v>5649430</v>
      </c>
      <c r="AR1808">
        <f t="shared" si="149"/>
        <v>3.1862745098039259E-3</v>
      </c>
    </row>
    <row r="1809" spans="1:44" x14ac:dyDescent="0.2">
      <c r="A1809" s="1">
        <v>43018</v>
      </c>
      <c r="B1809">
        <v>129.19</v>
      </c>
      <c r="C1809">
        <v>129.47999999999999</v>
      </c>
      <c r="D1809">
        <v>128.81</v>
      </c>
      <c r="E1809">
        <v>129.09</v>
      </c>
      <c r="F1809">
        <v>328621</v>
      </c>
      <c r="G1809">
        <f t="shared" si="150"/>
        <v>2.9523735529484534E-3</v>
      </c>
      <c r="I1809" s="1">
        <v>43018</v>
      </c>
      <c r="J1809">
        <v>2549.9899999999998</v>
      </c>
      <c r="K1809">
        <v>2555.23</v>
      </c>
      <c r="L1809">
        <v>2544.86</v>
      </c>
      <c r="M1809">
        <v>2550.64</v>
      </c>
      <c r="N1809">
        <f t="shared" si="147"/>
        <v>1.282656594271411E-3</v>
      </c>
      <c r="AE1809" s="1">
        <v>43038</v>
      </c>
      <c r="AF1809">
        <v>2.915</v>
      </c>
      <c r="AG1809">
        <v>2.9260000000000002</v>
      </c>
      <c r="AH1809">
        <v>2.8780000000000001</v>
      </c>
      <c r="AI1809">
        <v>2.8820000000000001</v>
      </c>
      <c r="AJ1809">
        <f t="shared" si="148"/>
        <v>-1.4045906132237041E-2</v>
      </c>
      <c r="AL1809" s="1">
        <v>43018</v>
      </c>
      <c r="AM1809">
        <v>122.62</v>
      </c>
      <c r="AN1809">
        <v>122.97</v>
      </c>
      <c r="AO1809">
        <v>122.36</v>
      </c>
      <c r="AP1809">
        <v>122.4</v>
      </c>
      <c r="AQ1809">
        <v>9315476</v>
      </c>
      <c r="AR1809">
        <f t="shared" si="149"/>
        <v>2.6212319790302049E-3</v>
      </c>
    </row>
    <row r="1810" spans="1:44" x14ac:dyDescent="0.2">
      <c r="A1810" s="1">
        <v>43017</v>
      </c>
      <c r="B1810">
        <v>129.33000000000001</v>
      </c>
      <c r="C1810">
        <v>129.5</v>
      </c>
      <c r="D1810">
        <v>128.52010000000001</v>
      </c>
      <c r="E1810">
        <v>128.71</v>
      </c>
      <c r="F1810">
        <v>234930</v>
      </c>
      <c r="G1810">
        <f t="shared" si="150"/>
        <v>-3.32971968406364E-3</v>
      </c>
      <c r="I1810" s="1">
        <v>43017</v>
      </c>
      <c r="J1810">
        <v>2551.39</v>
      </c>
      <c r="K1810">
        <v>2551.8200000000002</v>
      </c>
      <c r="L1810">
        <v>2541.6</v>
      </c>
      <c r="M1810">
        <v>2544.73</v>
      </c>
      <c r="N1810">
        <f t="shared" si="147"/>
        <v>-8.6092012312339249E-4</v>
      </c>
      <c r="AE1810" s="1">
        <v>43035</v>
      </c>
      <c r="AF1810">
        <v>2.968</v>
      </c>
      <c r="AG1810">
        <v>2.9809999999999999</v>
      </c>
      <c r="AH1810">
        <v>2.919</v>
      </c>
      <c r="AI1810">
        <v>2.9209999999999998</v>
      </c>
      <c r="AJ1810">
        <f t="shared" si="148"/>
        <v>1.3722126929674111E-3</v>
      </c>
      <c r="AL1810" s="1">
        <v>43017</v>
      </c>
      <c r="AM1810">
        <v>121.64</v>
      </c>
      <c r="AN1810">
        <v>122.11</v>
      </c>
      <c r="AO1810">
        <v>121.551</v>
      </c>
      <c r="AP1810">
        <v>122.08</v>
      </c>
      <c r="AQ1810">
        <v>5264116</v>
      </c>
      <c r="AR1810">
        <f t="shared" si="149"/>
        <v>8.1757370550829545E-3</v>
      </c>
    </row>
    <row r="1811" spans="1:44" x14ac:dyDescent="0.2">
      <c r="A1811" s="1">
        <v>43014</v>
      </c>
      <c r="B1811">
        <v>129.07</v>
      </c>
      <c r="C1811">
        <v>129.31</v>
      </c>
      <c r="D1811">
        <v>128.80000000000001</v>
      </c>
      <c r="E1811">
        <v>129.13999999999999</v>
      </c>
      <c r="F1811">
        <v>401246</v>
      </c>
      <c r="G1811">
        <f t="shared" si="150"/>
        <v>-2.1634986864472352E-3</v>
      </c>
      <c r="I1811" s="1">
        <v>43014</v>
      </c>
      <c r="J1811">
        <v>2547.44</v>
      </c>
      <c r="K1811">
        <v>2549.41</v>
      </c>
      <c r="L1811">
        <v>2543.79</v>
      </c>
      <c r="M1811">
        <v>2549.33</v>
      </c>
      <c r="N1811">
        <f t="shared" si="147"/>
        <v>1.4842402815725788E-3</v>
      </c>
      <c r="AE1811" s="1">
        <v>43034</v>
      </c>
      <c r="AF1811">
        <v>2.9409999999999998</v>
      </c>
      <c r="AG1811">
        <v>2.9740000000000002</v>
      </c>
      <c r="AH1811">
        <v>2.915</v>
      </c>
      <c r="AI1811">
        <v>2.972</v>
      </c>
      <c r="AJ1811">
        <f t="shared" si="148"/>
        <v>-3.7593984962406425E-3</v>
      </c>
      <c r="AL1811" s="1">
        <v>43014</v>
      </c>
      <c r="AM1811">
        <v>120.26</v>
      </c>
      <c r="AN1811">
        <v>121.21</v>
      </c>
      <c r="AO1811">
        <v>119.7835</v>
      </c>
      <c r="AP1811">
        <v>121.09</v>
      </c>
      <c r="AQ1811">
        <v>10013280</v>
      </c>
      <c r="AR1811">
        <f t="shared" si="149"/>
        <v>4.7295054762695604E-3</v>
      </c>
    </row>
    <row r="1812" spans="1:44" x14ac:dyDescent="0.2">
      <c r="A1812" s="1">
        <v>43013</v>
      </c>
      <c r="B1812">
        <v>129.44999999999999</v>
      </c>
      <c r="C1812">
        <v>129.74</v>
      </c>
      <c r="D1812">
        <v>129.07550000000001</v>
      </c>
      <c r="E1812">
        <v>129.41999999999999</v>
      </c>
      <c r="F1812">
        <v>309392</v>
      </c>
      <c r="G1812">
        <f t="shared" si="150"/>
        <v>3.1002945279799817E-3</v>
      </c>
      <c r="I1812" s="1">
        <v>43013</v>
      </c>
      <c r="J1812">
        <v>2540.86</v>
      </c>
      <c r="K1812">
        <v>2552.5100000000002</v>
      </c>
      <c r="L1812">
        <v>2540.02</v>
      </c>
      <c r="M1812">
        <v>2552.0700000000002</v>
      </c>
      <c r="N1812">
        <f t="shared" si="147"/>
        <v>3.2467019511808986E-3</v>
      </c>
      <c r="AE1812" s="1">
        <v>43033</v>
      </c>
      <c r="AF1812">
        <v>2.9329999999999998</v>
      </c>
      <c r="AG1812">
        <v>2.98</v>
      </c>
      <c r="AH1812">
        <v>2.9260000000000002</v>
      </c>
      <c r="AI1812">
        <v>2.9430000000000001</v>
      </c>
      <c r="AJ1812">
        <f t="shared" si="148"/>
        <v>1.5972222222222315E-2</v>
      </c>
      <c r="AL1812" s="1">
        <v>43013</v>
      </c>
      <c r="AM1812">
        <v>121.15</v>
      </c>
      <c r="AN1812">
        <v>121.24</v>
      </c>
      <c r="AO1812">
        <v>120.395</v>
      </c>
      <c r="AP1812">
        <v>120.52</v>
      </c>
      <c r="AQ1812">
        <v>6205423</v>
      </c>
      <c r="AR1812">
        <f t="shared" si="149"/>
        <v>-5.3643641165305412E-3</v>
      </c>
    </row>
    <row r="1813" spans="1:44" x14ac:dyDescent="0.2">
      <c r="A1813" s="1">
        <v>43012</v>
      </c>
      <c r="B1813">
        <v>129.19999999999999</v>
      </c>
      <c r="C1813">
        <v>129.50399999999999</v>
      </c>
      <c r="D1813">
        <v>128.79</v>
      </c>
      <c r="E1813">
        <v>129.02000000000001</v>
      </c>
      <c r="F1813">
        <v>368377</v>
      </c>
      <c r="G1813">
        <f t="shared" si="150"/>
        <v>-2.5512176265943881E-3</v>
      </c>
      <c r="I1813" s="1">
        <v>43012</v>
      </c>
      <c r="J1813">
        <v>2533.48</v>
      </c>
      <c r="K1813">
        <v>2540.5300000000002</v>
      </c>
      <c r="L1813">
        <v>2531.8000000000002</v>
      </c>
      <c r="M1813">
        <v>2537.7399999999998</v>
      </c>
      <c r="N1813">
        <f t="shared" si="147"/>
        <v>1.1665381497519714E-3</v>
      </c>
      <c r="AE1813" s="1">
        <v>43032</v>
      </c>
      <c r="AF1813">
        <v>2.8860000000000001</v>
      </c>
      <c r="AG1813">
        <v>2.9430000000000001</v>
      </c>
      <c r="AH1813">
        <v>2.88</v>
      </c>
      <c r="AI1813">
        <v>2.9340000000000002</v>
      </c>
      <c r="AJ1813">
        <f t="shared" si="148"/>
        <v>2.4364775495996074E-3</v>
      </c>
      <c r="AL1813" s="1">
        <v>43012</v>
      </c>
      <c r="AM1813">
        <v>121.21</v>
      </c>
      <c r="AN1813">
        <v>121.27</v>
      </c>
      <c r="AO1813">
        <v>120.7101</v>
      </c>
      <c r="AP1813">
        <v>121.17</v>
      </c>
      <c r="AQ1813">
        <v>6475238</v>
      </c>
      <c r="AR1813">
        <f t="shared" si="149"/>
        <v>2.8138707274683724E-3</v>
      </c>
    </row>
    <row r="1814" spans="1:44" x14ac:dyDescent="0.2">
      <c r="A1814" s="1">
        <v>43011</v>
      </c>
      <c r="B1814">
        <v>129.26</v>
      </c>
      <c r="C1814">
        <v>129.35</v>
      </c>
      <c r="D1814">
        <v>128.66</v>
      </c>
      <c r="E1814">
        <v>129.35</v>
      </c>
      <c r="F1814">
        <v>338259</v>
      </c>
      <c r="G1814">
        <f t="shared" si="150"/>
        <v>1.8588800247849172E-3</v>
      </c>
      <c r="I1814" s="1">
        <v>43011</v>
      </c>
      <c r="J1814">
        <v>2530.34</v>
      </c>
      <c r="K1814">
        <v>2535.13</v>
      </c>
      <c r="L1814">
        <v>2528.85</v>
      </c>
      <c r="M1814">
        <v>2534.58</v>
      </c>
      <c r="N1814">
        <f t="shared" si="147"/>
        <v>3.352642437708228E-3</v>
      </c>
      <c r="AE1814" s="1">
        <v>43031</v>
      </c>
      <c r="AF1814">
        <v>2.9009999999999998</v>
      </c>
      <c r="AG1814">
        <v>2.911</v>
      </c>
      <c r="AH1814">
        <v>2.8730000000000002</v>
      </c>
      <c r="AI1814">
        <v>2.8849999999999998</v>
      </c>
      <c r="AJ1814">
        <f t="shared" si="148"/>
        <v>1.4477401129943635E-2</v>
      </c>
      <c r="AL1814" s="1">
        <v>43011</v>
      </c>
      <c r="AM1814">
        <v>120.72</v>
      </c>
      <c r="AN1814">
        <v>121.1</v>
      </c>
      <c r="AO1814">
        <v>120.7041</v>
      </c>
      <c r="AP1814">
        <v>120.83</v>
      </c>
      <c r="AQ1814">
        <v>3728655</v>
      </c>
      <c r="AR1814">
        <f t="shared" si="149"/>
        <v>4.9681212221580086E-4</v>
      </c>
    </row>
    <row r="1815" spans="1:44" x14ac:dyDescent="0.2">
      <c r="A1815" s="1">
        <v>43010</v>
      </c>
      <c r="B1815">
        <v>127.94</v>
      </c>
      <c r="C1815">
        <v>129.11000000000001</v>
      </c>
      <c r="D1815">
        <v>127.7</v>
      </c>
      <c r="E1815">
        <v>129.11000000000001</v>
      </c>
      <c r="F1815">
        <v>972208</v>
      </c>
      <c r="G1815">
        <f t="shared" si="150"/>
        <v>1.0329446748571933E-2</v>
      </c>
      <c r="I1815" s="1">
        <v>43010</v>
      </c>
      <c r="J1815">
        <v>2521.1999999999998</v>
      </c>
      <c r="K1815">
        <v>2529.23</v>
      </c>
      <c r="L1815">
        <v>2520.4</v>
      </c>
      <c r="M1815">
        <v>2529.12</v>
      </c>
      <c r="N1815">
        <f t="shared" si="147"/>
        <v>4.9481855988262749E-3</v>
      </c>
      <c r="AE1815" s="1">
        <v>43028</v>
      </c>
      <c r="AF1815">
        <v>2.8380000000000001</v>
      </c>
      <c r="AG1815">
        <v>2.9140000000000001</v>
      </c>
      <c r="AH1815">
        <v>2.8319999999999999</v>
      </c>
      <c r="AI1815">
        <v>2.899</v>
      </c>
      <c r="AJ1815">
        <f t="shared" si="148"/>
        <v>9.265858873841697E-3</v>
      </c>
      <c r="AL1815" s="1">
        <v>43010</v>
      </c>
      <c r="AM1815">
        <v>121.17</v>
      </c>
      <c r="AN1815">
        <v>121.34</v>
      </c>
      <c r="AO1815">
        <v>120.74</v>
      </c>
      <c r="AP1815">
        <v>120.77</v>
      </c>
      <c r="AQ1815">
        <v>11755380</v>
      </c>
      <c r="AR1815">
        <f t="shared" si="149"/>
        <v>-6.6622799802599298E-3</v>
      </c>
    </row>
    <row r="1816" spans="1:44" x14ac:dyDescent="0.2">
      <c r="A1816" s="1">
        <v>43007</v>
      </c>
      <c r="B1816">
        <v>127.75</v>
      </c>
      <c r="C1816">
        <v>128</v>
      </c>
      <c r="D1816">
        <v>127.59</v>
      </c>
      <c r="E1816">
        <v>127.79</v>
      </c>
      <c r="F1816">
        <v>275349</v>
      </c>
      <c r="G1816">
        <f t="shared" si="150"/>
        <v>4.6974085962579092E-4</v>
      </c>
      <c r="I1816" s="1">
        <v>43007</v>
      </c>
      <c r="J1816">
        <v>2509.96</v>
      </c>
      <c r="K1816">
        <v>2519.44</v>
      </c>
      <c r="L1816">
        <v>2507.9899999999998</v>
      </c>
      <c r="M1816">
        <v>2519.36</v>
      </c>
      <c r="N1816">
        <f t="shared" si="147"/>
        <v>2.0216306488794913E-3</v>
      </c>
      <c r="AE1816" s="1">
        <v>43027</v>
      </c>
      <c r="AF1816">
        <v>2.8530000000000002</v>
      </c>
      <c r="AG1816">
        <v>2.8559999999999999</v>
      </c>
      <c r="AH1816">
        <v>2.806</v>
      </c>
      <c r="AI1816">
        <v>2.8370000000000002</v>
      </c>
      <c r="AJ1816">
        <f t="shared" si="148"/>
        <v>1.4275517487508935E-3</v>
      </c>
      <c r="AL1816" s="1">
        <v>43007</v>
      </c>
      <c r="AM1816">
        <v>122.29</v>
      </c>
      <c r="AN1816">
        <v>122.3</v>
      </c>
      <c r="AO1816">
        <v>121.55</v>
      </c>
      <c r="AP1816">
        <v>121.58</v>
      </c>
      <c r="AQ1816">
        <v>10207990</v>
      </c>
      <c r="AR1816">
        <f t="shared" si="149"/>
        <v>-5.1550609606414817E-3</v>
      </c>
    </row>
    <row r="1817" spans="1:44" x14ac:dyDescent="0.2">
      <c r="A1817" s="1">
        <v>43006</v>
      </c>
      <c r="B1817">
        <v>127.24</v>
      </c>
      <c r="C1817">
        <v>127.74</v>
      </c>
      <c r="D1817">
        <v>126.709</v>
      </c>
      <c r="E1817">
        <v>127.73</v>
      </c>
      <c r="F1817">
        <v>397811</v>
      </c>
      <c r="G1817">
        <f t="shared" si="150"/>
        <v>2.9051507537688798E-3</v>
      </c>
      <c r="I1817" s="1">
        <v>43006</v>
      </c>
      <c r="J1817">
        <v>2503.41</v>
      </c>
      <c r="K1817">
        <v>2510.81</v>
      </c>
      <c r="L1817">
        <v>2502.9299999999998</v>
      </c>
      <c r="M1817">
        <v>2510.06</v>
      </c>
      <c r="N1817">
        <f t="shared" si="147"/>
        <v>2.812601415916432E-3</v>
      </c>
      <c r="AE1817" s="1">
        <v>43026</v>
      </c>
      <c r="AF1817">
        <v>2.8039999999999998</v>
      </c>
      <c r="AG1817">
        <v>2.863</v>
      </c>
      <c r="AH1817">
        <v>2.802</v>
      </c>
      <c r="AI1817">
        <v>2.8530000000000002</v>
      </c>
      <c r="AJ1817">
        <f t="shared" si="148"/>
        <v>0</v>
      </c>
      <c r="AL1817" s="1">
        <v>43006</v>
      </c>
      <c r="AM1817">
        <v>122.04</v>
      </c>
      <c r="AN1817">
        <v>122.47499999999999</v>
      </c>
      <c r="AO1817">
        <v>121.83</v>
      </c>
      <c r="AP1817">
        <v>122.21</v>
      </c>
      <c r="AQ1817">
        <v>5968213</v>
      </c>
      <c r="AR1817">
        <f t="shared" si="149"/>
        <v>1.8855550090177877E-3</v>
      </c>
    </row>
    <row r="1818" spans="1:44" x14ac:dyDescent="0.2">
      <c r="A1818" s="1">
        <v>43005</v>
      </c>
      <c r="B1818">
        <v>126.7</v>
      </c>
      <c r="C1818">
        <v>127.51900000000001</v>
      </c>
      <c r="D1818">
        <v>125.8139</v>
      </c>
      <c r="E1818">
        <v>127.36</v>
      </c>
      <c r="F1818">
        <v>291736</v>
      </c>
      <c r="G1818">
        <f t="shared" si="150"/>
        <v>5.2091554853985521E-3</v>
      </c>
      <c r="I1818" s="1">
        <v>43005</v>
      </c>
      <c r="J1818">
        <v>2503.3000000000002</v>
      </c>
      <c r="K1818">
        <v>2511.75</v>
      </c>
      <c r="L1818">
        <v>2495.91</v>
      </c>
      <c r="M1818">
        <v>2507.04</v>
      </c>
      <c r="N1818">
        <f t="shared" si="147"/>
        <v>3.1661803841096366E-4</v>
      </c>
      <c r="AE1818" s="1">
        <v>43025</v>
      </c>
      <c r="AF1818">
        <v>2.82</v>
      </c>
      <c r="AG1818">
        <v>2.843</v>
      </c>
      <c r="AH1818">
        <v>2.802</v>
      </c>
      <c r="AI1818">
        <v>2.8039999999999998</v>
      </c>
      <c r="AJ1818">
        <f t="shared" si="148"/>
        <v>-1.4255167498218116E-3</v>
      </c>
      <c r="AL1818" s="1">
        <v>43005</v>
      </c>
      <c r="AM1818">
        <v>122.04</v>
      </c>
      <c r="AN1818">
        <v>122.51</v>
      </c>
      <c r="AO1818">
        <v>121.88</v>
      </c>
      <c r="AP1818">
        <v>121.98</v>
      </c>
      <c r="AQ1818">
        <v>6903944</v>
      </c>
      <c r="AR1818">
        <f t="shared" si="149"/>
        <v>-9.420172161767066E-3</v>
      </c>
    </row>
    <row r="1819" spans="1:44" x14ac:dyDescent="0.2">
      <c r="A1819" s="1">
        <v>43004</v>
      </c>
      <c r="B1819">
        <v>126.38</v>
      </c>
      <c r="C1819">
        <v>126.9564</v>
      </c>
      <c r="D1819">
        <v>126.29</v>
      </c>
      <c r="E1819">
        <v>126.7</v>
      </c>
      <c r="F1819">
        <v>239337</v>
      </c>
      <c r="G1819">
        <f t="shared" si="150"/>
        <v>3.3259423503326077E-3</v>
      </c>
      <c r="I1819" s="1">
        <v>43004</v>
      </c>
      <c r="J1819">
        <v>2501.04</v>
      </c>
      <c r="K1819">
        <v>2503.5100000000002</v>
      </c>
      <c r="L1819">
        <v>2495.12</v>
      </c>
      <c r="M1819">
        <v>2496.84</v>
      </c>
      <c r="N1819">
        <f t="shared" si="147"/>
        <v>2.8496440959311945E-3</v>
      </c>
      <c r="AE1819" s="1">
        <v>43024</v>
      </c>
      <c r="AF1819">
        <v>2.8159999999999998</v>
      </c>
      <c r="AG1819">
        <v>2.8330000000000002</v>
      </c>
      <c r="AH1819">
        <v>2.806</v>
      </c>
      <c r="AI1819">
        <v>2.8250000000000002</v>
      </c>
      <c r="AJ1819">
        <f t="shared" si="148"/>
        <v>7.1326676176898139E-4</v>
      </c>
      <c r="AL1819" s="1">
        <v>43004</v>
      </c>
      <c r="AM1819">
        <v>123.57</v>
      </c>
      <c r="AN1819">
        <v>123.81</v>
      </c>
      <c r="AO1819">
        <v>122.9</v>
      </c>
      <c r="AP1819">
        <v>123.14</v>
      </c>
      <c r="AQ1819">
        <v>8673582</v>
      </c>
      <c r="AR1819">
        <f t="shared" si="149"/>
        <v>-1.1161969003452987E-2</v>
      </c>
    </row>
    <row r="1820" spans="1:44" x14ac:dyDescent="0.2">
      <c r="A1820" s="1">
        <v>43003</v>
      </c>
      <c r="B1820">
        <v>125.8</v>
      </c>
      <c r="C1820">
        <v>126.44</v>
      </c>
      <c r="D1820">
        <v>125.6618</v>
      </c>
      <c r="E1820">
        <v>126.28</v>
      </c>
      <c r="F1820">
        <v>255330</v>
      </c>
      <c r="G1820">
        <f t="shared" si="150"/>
        <v>4.2945761094322112E-3</v>
      </c>
      <c r="I1820" s="1">
        <v>43003</v>
      </c>
      <c r="J1820">
        <v>2499.39</v>
      </c>
      <c r="K1820">
        <v>2502.54</v>
      </c>
      <c r="L1820">
        <v>2488.0300000000002</v>
      </c>
      <c r="M1820">
        <v>2496.66</v>
      </c>
      <c r="N1820">
        <f t="shared" si="147"/>
        <v>-3.4087176652486096E-3</v>
      </c>
      <c r="AE1820" s="1">
        <v>43021</v>
      </c>
      <c r="AF1820">
        <v>2.851</v>
      </c>
      <c r="AG1820">
        <v>2.8620000000000001</v>
      </c>
      <c r="AH1820">
        <v>2.8039999999999998</v>
      </c>
      <c r="AI1820">
        <v>2.8069999999999999</v>
      </c>
      <c r="AJ1820">
        <f t="shared" si="148"/>
        <v>-1.4757554462403464E-2</v>
      </c>
      <c r="AL1820" s="1">
        <v>43003</v>
      </c>
      <c r="AM1820">
        <v>122.78</v>
      </c>
      <c r="AN1820">
        <v>124.66</v>
      </c>
      <c r="AO1820">
        <v>122.71</v>
      </c>
      <c r="AP1820">
        <v>124.53</v>
      </c>
      <c r="AQ1820">
        <v>10257210</v>
      </c>
      <c r="AR1820">
        <f t="shared" si="149"/>
        <v>1.0467380720545328E-2</v>
      </c>
    </row>
    <row r="1821" spans="1:44" x14ac:dyDescent="0.2">
      <c r="A1821" s="1">
        <v>43000</v>
      </c>
      <c r="B1821">
        <v>125.09</v>
      </c>
      <c r="C1821">
        <v>125.82</v>
      </c>
      <c r="D1821">
        <v>125.09</v>
      </c>
      <c r="E1821">
        <v>125.74</v>
      </c>
      <c r="F1821">
        <v>578541</v>
      </c>
      <c r="G1821">
        <f t="shared" si="150"/>
        <v>4.1526912633764257E-3</v>
      </c>
      <c r="I1821" s="1">
        <v>43000</v>
      </c>
      <c r="J1821">
        <v>2497.2600000000002</v>
      </c>
      <c r="K1821">
        <v>2503.4699999999998</v>
      </c>
      <c r="L1821">
        <v>2496.54</v>
      </c>
      <c r="M1821">
        <v>2502.2199999999998</v>
      </c>
      <c r="N1821">
        <f t="shared" si="147"/>
        <v>-9.8439375750301568E-4</v>
      </c>
      <c r="AE1821" s="1">
        <v>43020</v>
      </c>
      <c r="AF1821">
        <v>2.8809999999999998</v>
      </c>
      <c r="AG1821">
        <v>2.8849999999999998</v>
      </c>
      <c r="AH1821">
        <v>2.8460000000000001</v>
      </c>
      <c r="AI1821">
        <v>2.8479999999999999</v>
      </c>
      <c r="AJ1821">
        <f t="shared" si="148"/>
        <v>-5.9378274537198409E-3</v>
      </c>
      <c r="AL1821" s="1">
        <v>43000</v>
      </c>
      <c r="AM1821">
        <v>123.03</v>
      </c>
      <c r="AN1821">
        <v>123.39</v>
      </c>
      <c r="AO1821">
        <v>122.9348</v>
      </c>
      <c r="AP1821">
        <v>123.24</v>
      </c>
      <c r="AQ1821">
        <v>6011928</v>
      </c>
      <c r="AR1821">
        <f t="shared" si="149"/>
        <v>4.5647212259536029E-3</v>
      </c>
    </row>
    <row r="1822" spans="1:44" x14ac:dyDescent="0.2">
      <c r="A1822" s="1">
        <v>42999</v>
      </c>
      <c r="B1822">
        <v>125.45</v>
      </c>
      <c r="C1822">
        <v>125.56</v>
      </c>
      <c r="D1822">
        <v>125.15009999999999</v>
      </c>
      <c r="E1822">
        <v>125.22</v>
      </c>
      <c r="F1822">
        <v>1308268</v>
      </c>
      <c r="G1822">
        <f t="shared" si="150"/>
        <v>-2.1515658618216273E-3</v>
      </c>
      <c r="I1822" s="1">
        <v>42999</v>
      </c>
      <c r="J1822">
        <v>2507.16</v>
      </c>
      <c r="K1822">
        <v>2507.16</v>
      </c>
      <c r="L1822">
        <v>2499</v>
      </c>
      <c r="M1822">
        <v>2500.6</v>
      </c>
      <c r="N1822">
        <f t="shared" si="147"/>
        <v>9.3324307978224076E-4</v>
      </c>
      <c r="AE1822" s="1">
        <v>43019</v>
      </c>
      <c r="AF1822">
        <v>2.8919999999999999</v>
      </c>
      <c r="AG1822">
        <v>2.8980000000000001</v>
      </c>
      <c r="AH1822">
        <v>2.863</v>
      </c>
      <c r="AI1822">
        <v>2.883</v>
      </c>
      <c r="AJ1822">
        <f t="shared" si="148"/>
        <v>4.5614035087718947E-3</v>
      </c>
      <c r="AL1822" s="1">
        <v>42999</v>
      </c>
      <c r="AM1822">
        <v>122.56</v>
      </c>
      <c r="AN1822">
        <v>123.07</v>
      </c>
      <c r="AO1822">
        <v>122.49</v>
      </c>
      <c r="AP1822">
        <v>122.68</v>
      </c>
      <c r="AQ1822">
        <v>7757897</v>
      </c>
      <c r="AR1822">
        <f t="shared" si="149"/>
        <v>-7.6039475812975056E-3</v>
      </c>
    </row>
    <row r="1823" spans="1:44" x14ac:dyDescent="0.2">
      <c r="A1823" s="1">
        <v>42998</v>
      </c>
      <c r="B1823">
        <v>125.2</v>
      </c>
      <c r="C1823">
        <v>125.58</v>
      </c>
      <c r="D1823">
        <v>124.97</v>
      </c>
      <c r="E1823">
        <v>125.49</v>
      </c>
      <c r="F1823">
        <v>1106490</v>
      </c>
      <c r="G1823">
        <f t="shared" si="150"/>
        <v>3.1175059952038417E-3</v>
      </c>
      <c r="I1823" s="1">
        <v>42998</v>
      </c>
      <c r="J1823">
        <v>2506.84</v>
      </c>
      <c r="K1823">
        <v>2508.85</v>
      </c>
      <c r="L1823">
        <v>2496.67</v>
      </c>
      <c r="M1823">
        <v>2508.2399999999998</v>
      </c>
      <c r="N1823">
        <f t="shared" si="147"/>
        <v>-2.6046764328716485E-3</v>
      </c>
      <c r="AE1823" s="1">
        <v>43018</v>
      </c>
      <c r="AF1823">
        <v>2.8969999999999998</v>
      </c>
      <c r="AG1823">
        <v>2.91</v>
      </c>
      <c r="AH1823">
        <v>2.85</v>
      </c>
      <c r="AI1823">
        <v>2.895</v>
      </c>
      <c r="AJ1823">
        <f t="shared" si="148"/>
        <v>-1.2131715771230399E-2</v>
      </c>
      <c r="AL1823" s="1">
        <v>42998</v>
      </c>
      <c r="AM1823">
        <v>124.68</v>
      </c>
      <c r="AN1823">
        <v>125.0599</v>
      </c>
      <c r="AO1823">
        <v>123.15</v>
      </c>
      <c r="AP1823">
        <v>123.62</v>
      </c>
      <c r="AQ1823">
        <v>11415430</v>
      </c>
      <c r="AR1823">
        <f t="shared" si="149"/>
        <v>-8.0243941582410529E-3</v>
      </c>
    </row>
    <row r="1824" spans="1:44" x14ac:dyDescent="0.2">
      <c r="A1824" s="1">
        <v>42997</v>
      </c>
      <c r="B1824">
        <v>125.3</v>
      </c>
      <c r="C1824">
        <v>125.37</v>
      </c>
      <c r="D1824">
        <v>124.93300000000001</v>
      </c>
      <c r="E1824">
        <v>125.1</v>
      </c>
      <c r="F1824">
        <v>187779</v>
      </c>
      <c r="G1824">
        <f t="shared" si="150"/>
        <v>-9.5831336847152654E-4</v>
      </c>
      <c r="I1824" s="1">
        <v>42997</v>
      </c>
      <c r="J1824">
        <v>2506.29</v>
      </c>
      <c r="K1824">
        <v>2507.84</v>
      </c>
      <c r="L1824">
        <v>2503.19</v>
      </c>
      <c r="M1824">
        <v>2506.65</v>
      </c>
      <c r="N1824">
        <f t="shared" si="147"/>
        <v>1.3080418573394276E-3</v>
      </c>
      <c r="AE1824" s="1">
        <v>43014</v>
      </c>
      <c r="AF1824">
        <v>2.891</v>
      </c>
      <c r="AG1824">
        <v>2.94</v>
      </c>
      <c r="AH1824">
        <v>2.8849999999999998</v>
      </c>
      <c r="AI1824">
        <v>2.8940000000000001</v>
      </c>
      <c r="AJ1824">
        <f t="shared" si="148"/>
        <v>8.7412587412587107E-3</v>
      </c>
      <c r="AL1824" s="1">
        <v>42997</v>
      </c>
      <c r="AM1824">
        <v>124.49</v>
      </c>
      <c r="AN1824">
        <v>124.65</v>
      </c>
      <c r="AO1824">
        <v>124.03</v>
      </c>
      <c r="AP1824">
        <v>124.62</v>
      </c>
      <c r="AQ1824">
        <v>5826537</v>
      </c>
      <c r="AR1824">
        <f t="shared" si="149"/>
        <v>2.0907044065616364E-3</v>
      </c>
    </row>
    <row r="1825" spans="1:44" x14ac:dyDescent="0.2">
      <c r="A1825" s="1">
        <v>42996</v>
      </c>
      <c r="B1825">
        <v>124.79</v>
      </c>
      <c r="C1825">
        <v>125.33</v>
      </c>
      <c r="D1825">
        <v>124.7028</v>
      </c>
      <c r="E1825">
        <v>125.22</v>
      </c>
      <c r="F1825">
        <v>307809</v>
      </c>
      <c r="G1825">
        <f t="shared" si="150"/>
        <v>5.0565856007704904E-3</v>
      </c>
      <c r="I1825" s="1">
        <v>42996</v>
      </c>
      <c r="J1825">
        <v>2502.5100000000002</v>
      </c>
      <c r="K1825">
        <v>2508.3200000000002</v>
      </c>
      <c r="L1825">
        <v>2499.92</v>
      </c>
      <c r="M1825">
        <v>2503.87</v>
      </c>
      <c r="N1825">
        <f t="shared" si="147"/>
        <v>2.7114184408542647E-3</v>
      </c>
      <c r="AE1825" s="1">
        <v>43013</v>
      </c>
      <c r="AF1825">
        <v>2.87</v>
      </c>
      <c r="AG1825">
        <v>2.9020000000000001</v>
      </c>
      <c r="AH1825">
        <v>2.86</v>
      </c>
      <c r="AI1825">
        <v>2.8919999999999999</v>
      </c>
      <c r="AJ1825">
        <f t="shared" si="148"/>
        <v>4.9191848208010504E-3</v>
      </c>
      <c r="AL1825" s="1">
        <v>42996</v>
      </c>
      <c r="AM1825">
        <v>124.71</v>
      </c>
      <c r="AN1825">
        <v>124.76</v>
      </c>
      <c r="AO1825">
        <v>123.965</v>
      </c>
      <c r="AP1825">
        <v>124.36</v>
      </c>
      <c r="AQ1825">
        <v>8859807</v>
      </c>
      <c r="AR1825">
        <f t="shared" si="149"/>
        <v>-9.320481159882113E-3</v>
      </c>
    </row>
    <row r="1826" spans="1:44" x14ac:dyDescent="0.2">
      <c r="A1826" s="1">
        <v>42993</v>
      </c>
      <c r="B1826">
        <v>123.93</v>
      </c>
      <c r="C1826">
        <v>124.6</v>
      </c>
      <c r="D1826">
        <v>123.67749999999999</v>
      </c>
      <c r="E1826">
        <v>124.59</v>
      </c>
      <c r="F1826">
        <v>182744</v>
      </c>
      <c r="G1826">
        <f t="shared" si="150"/>
        <v>4.5960328979197497E-3</v>
      </c>
      <c r="I1826" s="1">
        <v>42993</v>
      </c>
      <c r="J1826">
        <v>2495.67</v>
      </c>
      <c r="K1826">
        <v>2500.23</v>
      </c>
      <c r="L1826">
        <v>2493.16</v>
      </c>
      <c r="M1826">
        <v>2500.23</v>
      </c>
      <c r="N1826">
        <f t="shared" si="147"/>
        <v>7.2651373753183836E-4</v>
      </c>
      <c r="AE1826" s="1">
        <v>43012</v>
      </c>
      <c r="AF1826">
        <v>2.8660000000000001</v>
      </c>
      <c r="AG1826">
        <v>2.8940000000000001</v>
      </c>
      <c r="AH1826">
        <v>2.8460000000000001</v>
      </c>
      <c r="AI1826">
        <v>2.8660000000000001</v>
      </c>
      <c r="AJ1826">
        <f t="shared" si="148"/>
        <v>-4.8951048951048218E-3</v>
      </c>
      <c r="AL1826" s="1">
        <v>42993</v>
      </c>
      <c r="AM1826">
        <v>125.99</v>
      </c>
      <c r="AN1826">
        <v>125.99</v>
      </c>
      <c r="AO1826">
        <v>125.41</v>
      </c>
      <c r="AP1826">
        <v>125.53</v>
      </c>
      <c r="AQ1826">
        <v>8375074</v>
      </c>
      <c r="AR1826">
        <f t="shared" si="149"/>
        <v>-4.99365884590992E-3</v>
      </c>
    </row>
    <row r="1827" spans="1:44" x14ac:dyDescent="0.2">
      <c r="A1827" s="1">
        <v>42992</v>
      </c>
      <c r="B1827">
        <v>124.01</v>
      </c>
      <c r="C1827">
        <v>124.24</v>
      </c>
      <c r="D1827">
        <v>123.8171</v>
      </c>
      <c r="E1827">
        <v>124.02</v>
      </c>
      <c r="F1827">
        <v>178934</v>
      </c>
      <c r="G1827">
        <f t="shared" si="150"/>
        <v>-1.3688702794105944E-3</v>
      </c>
      <c r="I1827" s="1">
        <v>42992</v>
      </c>
      <c r="J1827">
        <v>2494.56</v>
      </c>
      <c r="K1827">
        <v>2498.4299999999998</v>
      </c>
      <c r="L1827">
        <v>2491.35</v>
      </c>
      <c r="M1827">
        <v>2495.62</v>
      </c>
      <c r="N1827">
        <f t="shared" si="147"/>
        <v>-3.1699663742805928E-4</v>
      </c>
      <c r="AE1827" s="1">
        <v>43011</v>
      </c>
      <c r="AF1827">
        <v>2.8730000000000002</v>
      </c>
      <c r="AG1827">
        <v>2.9020000000000001</v>
      </c>
      <c r="AH1827">
        <v>2.86</v>
      </c>
      <c r="AI1827">
        <v>2.8650000000000002</v>
      </c>
      <c r="AJ1827">
        <f t="shared" si="148"/>
        <v>6.6877859908481812E-3</v>
      </c>
      <c r="AL1827" s="1">
        <v>42992</v>
      </c>
      <c r="AM1827">
        <v>125.66</v>
      </c>
      <c r="AN1827">
        <v>126.44</v>
      </c>
      <c r="AO1827">
        <v>125.62</v>
      </c>
      <c r="AP1827">
        <v>126.16</v>
      </c>
      <c r="AQ1827">
        <v>5330663</v>
      </c>
      <c r="AR1827">
        <f t="shared" si="149"/>
        <v>4.3786322745004149E-3</v>
      </c>
    </row>
    <row r="1828" spans="1:44" x14ac:dyDescent="0.2">
      <c r="A1828" s="1">
        <v>42991</v>
      </c>
      <c r="B1828">
        <v>123.91</v>
      </c>
      <c r="C1828">
        <v>124.375</v>
      </c>
      <c r="D1828">
        <v>123.88</v>
      </c>
      <c r="E1828">
        <v>124.19</v>
      </c>
      <c r="F1828">
        <v>156471</v>
      </c>
      <c r="G1828">
        <f t="shared" si="150"/>
        <v>1.0478800580363973E-3</v>
      </c>
      <c r="I1828" s="1">
        <v>42991</v>
      </c>
      <c r="J1828">
        <v>2493.89</v>
      </c>
      <c r="K1828">
        <v>2498.37</v>
      </c>
      <c r="L1828">
        <v>2492.14</v>
      </c>
      <c r="M1828">
        <v>2498.37</v>
      </c>
      <c r="N1828">
        <f t="shared" si="147"/>
        <v>7.1073776185867231E-4</v>
      </c>
      <c r="AE1828" s="1">
        <v>43010</v>
      </c>
      <c r="AF1828">
        <v>2.867</v>
      </c>
      <c r="AG1828">
        <v>2.8929999999999998</v>
      </c>
      <c r="AH1828">
        <v>2.8410000000000002</v>
      </c>
      <c r="AI1828">
        <v>2.8759999999999999</v>
      </c>
      <c r="AJ1828">
        <f t="shared" si="148"/>
        <v>-2.8080028080028105E-3</v>
      </c>
      <c r="AL1828" s="1">
        <v>42991</v>
      </c>
      <c r="AM1828">
        <v>126.4</v>
      </c>
      <c r="AN1828">
        <v>126.45</v>
      </c>
      <c r="AO1828">
        <v>125.5</v>
      </c>
      <c r="AP1828">
        <v>125.61</v>
      </c>
      <c r="AQ1828">
        <v>8490963</v>
      </c>
      <c r="AR1828">
        <f t="shared" si="149"/>
        <v>-7.5063211125158255E-3</v>
      </c>
    </row>
    <row r="1829" spans="1:44" x14ac:dyDescent="0.2">
      <c r="A1829" s="1">
        <v>42990</v>
      </c>
      <c r="B1829">
        <v>123.36</v>
      </c>
      <c r="C1829">
        <v>124.11</v>
      </c>
      <c r="D1829">
        <v>123.2834</v>
      </c>
      <c r="E1829">
        <v>124.06</v>
      </c>
      <c r="F1829">
        <v>171029</v>
      </c>
      <c r="G1829">
        <f t="shared" si="150"/>
        <v>7.9623009424764704E-3</v>
      </c>
      <c r="I1829" s="1">
        <v>42990</v>
      </c>
      <c r="J1829">
        <v>2491.94</v>
      </c>
      <c r="K1829">
        <v>2496.77</v>
      </c>
      <c r="L1829">
        <v>2490.37</v>
      </c>
      <c r="M1829">
        <v>2496.48</v>
      </c>
      <c r="N1829">
        <f t="shared" si="147"/>
        <v>6.4052826406737103E-3</v>
      </c>
      <c r="AE1829" s="1">
        <v>43007</v>
      </c>
      <c r="AF1829">
        <v>2.8719999999999999</v>
      </c>
      <c r="AG1829">
        <v>2.8860000000000001</v>
      </c>
      <c r="AH1829">
        <v>2.8490000000000002</v>
      </c>
      <c r="AI1829">
        <v>2.8610000000000002</v>
      </c>
      <c r="AJ1829">
        <f t="shared" si="148"/>
        <v>-2.4509803921567482E-3</v>
      </c>
      <c r="AL1829" s="1">
        <v>42990</v>
      </c>
      <c r="AM1829">
        <v>126.03</v>
      </c>
      <c r="AN1829">
        <v>126.59</v>
      </c>
      <c r="AO1829">
        <v>125.94</v>
      </c>
      <c r="AP1829">
        <v>126.56</v>
      </c>
      <c r="AQ1829">
        <v>8349012</v>
      </c>
      <c r="AR1829">
        <f t="shared" si="149"/>
        <v>2.9320865361756442E-3</v>
      </c>
    </row>
    <row r="1830" spans="1:44" x14ac:dyDescent="0.2">
      <c r="A1830" s="1">
        <v>42989</v>
      </c>
      <c r="B1830">
        <v>122.53</v>
      </c>
      <c r="C1830">
        <v>123.33</v>
      </c>
      <c r="D1830">
        <v>122.53</v>
      </c>
      <c r="E1830">
        <v>123.08</v>
      </c>
      <c r="F1830">
        <v>199668</v>
      </c>
      <c r="G1830">
        <f t="shared" si="150"/>
        <v>1.1505588428665281E-2</v>
      </c>
      <c r="I1830" s="1">
        <v>42989</v>
      </c>
      <c r="J1830">
        <v>2474.52</v>
      </c>
      <c r="K1830">
        <v>2488.9499999999998</v>
      </c>
      <c r="L1830">
        <v>2474.52</v>
      </c>
      <c r="M1830">
        <v>2488.11</v>
      </c>
      <c r="N1830">
        <f t="shared" si="147"/>
        <v>6.1478409368138122E-3</v>
      </c>
      <c r="AE1830" s="1">
        <v>43006</v>
      </c>
      <c r="AF1830">
        <v>2.859</v>
      </c>
      <c r="AG1830">
        <v>2.9039999999999999</v>
      </c>
      <c r="AH1830">
        <v>2.8559999999999999</v>
      </c>
      <c r="AI1830">
        <v>2.8690000000000002</v>
      </c>
      <c r="AJ1830">
        <f t="shared" si="148"/>
        <v>3.0674846625766861E-2</v>
      </c>
      <c r="AL1830" s="1">
        <v>42989</v>
      </c>
      <c r="AM1830">
        <v>126.74</v>
      </c>
      <c r="AN1830">
        <v>126.94</v>
      </c>
      <c r="AO1830">
        <v>126.045</v>
      </c>
      <c r="AP1830">
        <v>126.19</v>
      </c>
      <c r="AQ1830">
        <v>9126591</v>
      </c>
      <c r="AR1830">
        <f t="shared" si="149"/>
        <v>-1.3909510041415966E-2</v>
      </c>
    </row>
    <row r="1831" spans="1:44" x14ac:dyDescent="0.2">
      <c r="A1831" s="1">
        <v>42986</v>
      </c>
      <c r="B1831">
        <v>120.95</v>
      </c>
      <c r="C1831">
        <v>121.85</v>
      </c>
      <c r="D1831">
        <v>120.87</v>
      </c>
      <c r="E1831">
        <v>121.68</v>
      </c>
      <c r="F1831">
        <v>169729</v>
      </c>
      <c r="G1831">
        <f t="shared" si="150"/>
        <v>3.1327287716406403E-3</v>
      </c>
      <c r="I1831" s="1">
        <v>42986</v>
      </c>
      <c r="J1831">
        <v>2462.25</v>
      </c>
      <c r="K1831">
        <v>2467.11</v>
      </c>
      <c r="L1831">
        <v>2459.4</v>
      </c>
      <c r="M1831">
        <v>2461.4299999999998</v>
      </c>
      <c r="N1831">
        <f t="shared" si="147"/>
        <v>-3.617459730356473E-4</v>
      </c>
      <c r="AE1831" s="1">
        <v>43005</v>
      </c>
      <c r="AF1831">
        <v>2.7719999999999998</v>
      </c>
      <c r="AG1831">
        <v>2.871</v>
      </c>
      <c r="AH1831">
        <v>2.7709999999999999</v>
      </c>
      <c r="AI1831">
        <v>2.863</v>
      </c>
      <c r="AJ1831">
        <f t="shared" si="148"/>
        <v>6.5383218307300374E-3</v>
      </c>
      <c r="AL1831" s="1">
        <v>42986</v>
      </c>
      <c r="AM1831">
        <v>128.20500000000001</v>
      </c>
      <c r="AN1831">
        <v>128.30000000000001</v>
      </c>
      <c r="AO1831">
        <v>127.59</v>
      </c>
      <c r="AP1831">
        <v>127.97</v>
      </c>
      <c r="AQ1831">
        <v>9020001</v>
      </c>
      <c r="AR1831">
        <f t="shared" si="149"/>
        <v>-1.2487317568094637E-3</v>
      </c>
    </row>
    <row r="1832" spans="1:44" x14ac:dyDescent="0.2">
      <c r="A1832" s="1">
        <v>42985</v>
      </c>
      <c r="B1832">
        <v>121.95</v>
      </c>
      <c r="C1832">
        <v>121.95</v>
      </c>
      <c r="D1832">
        <v>120.926</v>
      </c>
      <c r="E1832">
        <v>121.3</v>
      </c>
      <c r="F1832">
        <v>148806</v>
      </c>
      <c r="G1832">
        <f t="shared" si="150"/>
        <v>-4.350324222276953E-3</v>
      </c>
      <c r="I1832" s="1">
        <v>42985</v>
      </c>
      <c r="J1832">
        <v>2468.06</v>
      </c>
      <c r="K1832">
        <v>2468.62</v>
      </c>
      <c r="L1832">
        <v>2460.29</v>
      </c>
      <c r="M1832">
        <v>2465.1</v>
      </c>
      <c r="N1832">
        <f t="shared" si="147"/>
        <v>4.4323357189335783E-4</v>
      </c>
      <c r="AE1832" s="1">
        <v>43004</v>
      </c>
      <c r="AF1832">
        <v>2.7639999999999998</v>
      </c>
      <c r="AG1832">
        <v>2.7890000000000001</v>
      </c>
      <c r="AH1832">
        <v>2.7530000000000001</v>
      </c>
      <c r="AI1832">
        <v>2.7759999999999998</v>
      </c>
      <c r="AJ1832">
        <f t="shared" si="148"/>
        <v>3.6337209302337719E-4</v>
      </c>
      <c r="AL1832" s="1">
        <v>42985</v>
      </c>
      <c r="AM1832">
        <v>127.56</v>
      </c>
      <c r="AN1832">
        <v>128.32</v>
      </c>
      <c r="AO1832">
        <v>127.39</v>
      </c>
      <c r="AP1832">
        <v>128.13</v>
      </c>
      <c r="AQ1832">
        <v>10219720</v>
      </c>
      <c r="AR1832">
        <f t="shared" si="149"/>
        <v>1.0409273716583812E-2</v>
      </c>
    </row>
    <row r="1833" spans="1:44" x14ac:dyDescent="0.2">
      <c r="A1833" s="1">
        <v>42984</v>
      </c>
      <c r="B1833">
        <v>121.98</v>
      </c>
      <c r="C1833">
        <v>122.1678</v>
      </c>
      <c r="D1833">
        <v>121.57</v>
      </c>
      <c r="E1833">
        <v>121.83</v>
      </c>
      <c r="F1833">
        <v>293562</v>
      </c>
      <c r="G1833">
        <f t="shared" si="150"/>
        <v>2.8811326967401571E-3</v>
      </c>
      <c r="I1833" s="1">
        <v>42984</v>
      </c>
      <c r="J1833">
        <v>2463.83</v>
      </c>
      <c r="K1833">
        <v>2469.64</v>
      </c>
      <c r="L1833">
        <v>2459.1999999999998</v>
      </c>
      <c r="M1833">
        <v>2465.54</v>
      </c>
      <c r="N1833">
        <f t="shared" si="147"/>
        <v>5.170546279454593E-3</v>
      </c>
      <c r="AE1833" s="1">
        <v>43003</v>
      </c>
      <c r="AF1833">
        <v>2.7890000000000001</v>
      </c>
      <c r="AG1833">
        <v>2.7970000000000002</v>
      </c>
      <c r="AH1833">
        <v>2.7519999999999998</v>
      </c>
      <c r="AI1833">
        <v>2.7639999999999998</v>
      </c>
      <c r="AJ1833">
        <f t="shared" si="148"/>
        <v>-8.2882882882883355E-3</v>
      </c>
      <c r="AL1833" s="1">
        <v>42984</v>
      </c>
      <c r="AM1833">
        <v>127.34</v>
      </c>
      <c r="AN1833">
        <v>127.44</v>
      </c>
      <c r="AO1833">
        <v>126.55</v>
      </c>
      <c r="AP1833">
        <v>126.81</v>
      </c>
      <c r="AQ1833">
        <v>10059270</v>
      </c>
      <c r="AR1833">
        <f t="shared" si="149"/>
        <v>-5.0996391024634513E-3</v>
      </c>
    </row>
    <row r="1834" spans="1:44" x14ac:dyDescent="0.2">
      <c r="A1834" s="1">
        <v>42983</v>
      </c>
      <c r="B1834">
        <v>122.97</v>
      </c>
      <c r="C1834">
        <v>123.3199</v>
      </c>
      <c r="D1834">
        <v>121.1609</v>
      </c>
      <c r="E1834">
        <v>121.48</v>
      </c>
      <c r="F1834">
        <v>363834</v>
      </c>
      <c r="G1834">
        <f t="shared" si="150"/>
        <v>-1.2999675008124751E-2</v>
      </c>
      <c r="I1834" s="1">
        <v>42983</v>
      </c>
      <c r="J1834">
        <v>2470.35</v>
      </c>
      <c r="K1834">
        <v>2471.9699999999998</v>
      </c>
      <c r="L1834">
        <v>2446.5500000000002</v>
      </c>
      <c r="M1834">
        <v>2457.85</v>
      </c>
      <c r="N1834">
        <f t="shared" si="147"/>
        <v>-1.1035430604118976E-2</v>
      </c>
      <c r="AE1834" s="1">
        <v>43000</v>
      </c>
      <c r="AF1834">
        <v>2.8050000000000002</v>
      </c>
      <c r="AG1834">
        <v>2.8050000000000002</v>
      </c>
      <c r="AH1834">
        <v>2.7749999999999999</v>
      </c>
      <c r="AI1834">
        <v>2.7829999999999999</v>
      </c>
      <c r="AJ1834">
        <f t="shared" si="148"/>
        <v>-2.8745957599712567E-3</v>
      </c>
      <c r="AL1834" s="1">
        <v>42983</v>
      </c>
      <c r="AM1834">
        <v>126.65</v>
      </c>
      <c r="AN1834">
        <v>127.78</v>
      </c>
      <c r="AO1834">
        <v>126.57</v>
      </c>
      <c r="AP1834">
        <v>127.46</v>
      </c>
      <c r="AQ1834">
        <v>11813070</v>
      </c>
      <c r="AR1834">
        <f t="shared" si="149"/>
        <v>1.1105822624147164E-2</v>
      </c>
    </row>
    <row r="1835" spans="1:44" x14ac:dyDescent="0.2">
      <c r="A1835" s="1">
        <v>42979</v>
      </c>
      <c r="B1835">
        <v>122.52</v>
      </c>
      <c r="C1835">
        <v>123.2</v>
      </c>
      <c r="D1835">
        <v>122.52</v>
      </c>
      <c r="E1835">
        <v>123.08</v>
      </c>
      <c r="F1835">
        <v>192224</v>
      </c>
      <c r="G1835">
        <f t="shared" si="150"/>
        <v>5.9664895790764528E-3</v>
      </c>
      <c r="I1835" s="1">
        <v>42979</v>
      </c>
      <c r="J1835">
        <v>2474.42</v>
      </c>
      <c r="K1835">
        <v>2480.38</v>
      </c>
      <c r="L1835">
        <v>2473.85</v>
      </c>
      <c r="M1835">
        <v>2476.5500000000002</v>
      </c>
      <c r="N1835">
        <f t="shared" si="147"/>
        <v>4.5479463179907082E-3</v>
      </c>
      <c r="AE1835" s="1">
        <v>42999</v>
      </c>
      <c r="AF1835">
        <v>2.8130000000000002</v>
      </c>
      <c r="AG1835">
        <v>2.8210000000000002</v>
      </c>
      <c r="AH1835">
        <v>2.7829999999999999</v>
      </c>
      <c r="AI1835">
        <v>2.8039999999999998</v>
      </c>
      <c r="AJ1835">
        <f t="shared" si="148"/>
        <v>-3.5803795202292267E-3</v>
      </c>
      <c r="AL1835" s="1">
        <v>42979</v>
      </c>
      <c r="AM1835">
        <v>126.01</v>
      </c>
      <c r="AN1835">
        <v>126.17</v>
      </c>
      <c r="AO1835">
        <v>125.12</v>
      </c>
      <c r="AP1835">
        <v>126.06</v>
      </c>
      <c r="AQ1835">
        <v>11567400</v>
      </c>
      <c r="AR1835">
        <f t="shared" si="149"/>
        <v>1.9074868860277309E-3</v>
      </c>
    </row>
    <row r="1836" spans="1:44" x14ac:dyDescent="0.2">
      <c r="A1836" s="1">
        <v>42978</v>
      </c>
      <c r="B1836">
        <v>121.78</v>
      </c>
      <c r="C1836">
        <v>122.49</v>
      </c>
      <c r="D1836">
        <v>121.74</v>
      </c>
      <c r="E1836">
        <v>122.35</v>
      </c>
      <c r="F1836">
        <v>182124</v>
      </c>
      <c r="G1836">
        <f t="shared" si="150"/>
        <v>7.9914318668643843E-3</v>
      </c>
      <c r="I1836" s="1">
        <v>42978</v>
      </c>
      <c r="J1836">
        <v>2462.65</v>
      </c>
      <c r="K1836">
        <v>2475.0100000000002</v>
      </c>
      <c r="L1836">
        <v>2462.65</v>
      </c>
      <c r="M1836">
        <v>2471.65</v>
      </c>
      <c r="N1836">
        <f t="shared" si="147"/>
        <v>7.7257679732544837E-3</v>
      </c>
      <c r="AE1836" s="1">
        <v>42998</v>
      </c>
      <c r="AF1836">
        <v>2.8130000000000002</v>
      </c>
      <c r="AG1836">
        <v>2.8359999999999999</v>
      </c>
      <c r="AH1836">
        <v>2.7930000000000001</v>
      </c>
      <c r="AI1836">
        <v>2.81</v>
      </c>
      <c r="AJ1836">
        <f t="shared" si="148"/>
        <v>2.8725314183123902E-3</v>
      </c>
      <c r="AL1836" s="1">
        <v>42978</v>
      </c>
      <c r="AM1836">
        <v>124.58</v>
      </c>
      <c r="AN1836">
        <v>125.84</v>
      </c>
      <c r="AO1836">
        <v>124.55</v>
      </c>
      <c r="AP1836">
        <v>125.82</v>
      </c>
      <c r="AQ1836">
        <v>11775530</v>
      </c>
      <c r="AR1836">
        <f t="shared" si="149"/>
        <v>1.1740109359922755E-2</v>
      </c>
    </row>
    <row r="1837" spans="1:44" x14ac:dyDescent="0.2">
      <c r="A1837" s="1">
        <v>42977</v>
      </c>
      <c r="B1837">
        <v>120.72</v>
      </c>
      <c r="C1837">
        <v>121.5</v>
      </c>
      <c r="D1837">
        <v>120.499</v>
      </c>
      <c r="E1837">
        <v>121.38</v>
      </c>
      <c r="F1837">
        <v>400044</v>
      </c>
      <c r="G1837">
        <f t="shared" si="150"/>
        <v>5.2173913043477883E-3</v>
      </c>
      <c r="I1837" s="1">
        <v>42977</v>
      </c>
      <c r="J1837">
        <v>2446.06</v>
      </c>
      <c r="K1837">
        <v>2460.31</v>
      </c>
      <c r="L1837">
        <v>2443.77</v>
      </c>
      <c r="M1837">
        <v>2457.59</v>
      </c>
      <c r="N1837">
        <f t="shared" si="147"/>
        <v>6.4121571534470657E-3</v>
      </c>
      <c r="AE1837" s="1">
        <v>42997</v>
      </c>
      <c r="AF1837">
        <v>2.7959999999999998</v>
      </c>
      <c r="AG1837">
        <v>2.8180000000000001</v>
      </c>
      <c r="AH1837">
        <v>2.7850000000000001</v>
      </c>
      <c r="AI1837">
        <v>2.8180000000000001</v>
      </c>
      <c r="AJ1837">
        <f t="shared" si="148"/>
        <v>5.4151624548736911E-3</v>
      </c>
      <c r="AL1837" s="1">
        <v>42977</v>
      </c>
      <c r="AM1837">
        <v>124.33</v>
      </c>
      <c r="AN1837">
        <v>124.62</v>
      </c>
      <c r="AO1837">
        <v>124.16</v>
      </c>
      <c r="AP1837">
        <v>124.36</v>
      </c>
      <c r="AQ1837">
        <v>6328422</v>
      </c>
      <c r="AR1837">
        <f t="shared" si="149"/>
        <v>-4.8223758238227191E-4</v>
      </c>
    </row>
    <row r="1838" spans="1:44" x14ac:dyDescent="0.2">
      <c r="A1838" s="1">
        <v>42976</v>
      </c>
      <c r="B1838">
        <v>120.12</v>
      </c>
      <c r="C1838">
        <v>120.8999</v>
      </c>
      <c r="D1838">
        <v>119.87</v>
      </c>
      <c r="E1838">
        <v>120.75</v>
      </c>
      <c r="F1838">
        <v>170413</v>
      </c>
      <c r="G1838">
        <f t="shared" si="150"/>
        <v>-7.447864945382606E-4</v>
      </c>
      <c r="I1838" s="1">
        <v>42976</v>
      </c>
      <c r="J1838">
        <v>2431.94</v>
      </c>
      <c r="K1838">
        <v>2449.19</v>
      </c>
      <c r="L1838">
        <v>2428.1999999999998</v>
      </c>
      <c r="M1838">
        <v>2446.3000000000002</v>
      </c>
      <c r="N1838">
        <f t="shared" si="147"/>
        <v>-4.4402897873336454E-3</v>
      </c>
      <c r="AE1838" s="1">
        <v>42996</v>
      </c>
      <c r="AF1838">
        <v>2.77</v>
      </c>
      <c r="AG1838">
        <v>2.8140000000000001</v>
      </c>
      <c r="AH1838">
        <v>2.77</v>
      </c>
      <c r="AI1838">
        <v>2.7989999999999999</v>
      </c>
      <c r="AJ1838">
        <f t="shared" si="148"/>
        <v>5.0798258345429014E-3</v>
      </c>
      <c r="AL1838" s="1">
        <v>42976</v>
      </c>
      <c r="AM1838">
        <v>125.81</v>
      </c>
      <c r="AN1838">
        <v>125.87</v>
      </c>
      <c r="AO1838">
        <v>124.0545</v>
      </c>
      <c r="AP1838">
        <v>124.42</v>
      </c>
      <c r="AQ1838">
        <v>9861471</v>
      </c>
      <c r="AR1838">
        <f t="shared" si="149"/>
        <v>-2.1653701178923411E-3</v>
      </c>
    </row>
    <row r="1839" spans="1:44" x14ac:dyDescent="0.2">
      <c r="A1839" s="1">
        <v>42975</v>
      </c>
      <c r="B1839">
        <v>121.2</v>
      </c>
      <c r="C1839">
        <v>121.45</v>
      </c>
      <c r="D1839">
        <v>120.441</v>
      </c>
      <c r="E1839">
        <v>120.84</v>
      </c>
      <c r="F1839">
        <v>224287</v>
      </c>
      <c r="G1839">
        <f t="shared" si="150"/>
        <v>0</v>
      </c>
      <c r="I1839" s="1">
        <v>42975</v>
      </c>
      <c r="J1839">
        <v>2447.35</v>
      </c>
      <c r="K1839">
        <v>2449.12</v>
      </c>
      <c r="L1839">
        <v>2439.0300000000002</v>
      </c>
      <c r="M1839">
        <v>2444.2399999999998</v>
      </c>
      <c r="N1839">
        <f t="shared" si="147"/>
        <v>-1.3061886316546422E-3</v>
      </c>
      <c r="AE1839" s="1">
        <v>42993</v>
      </c>
      <c r="AF1839">
        <v>2.7589999999999999</v>
      </c>
      <c r="AG1839">
        <v>2.7879999999999998</v>
      </c>
      <c r="AH1839">
        <v>2.7559999999999998</v>
      </c>
      <c r="AI1839">
        <v>2.7690000000000001</v>
      </c>
      <c r="AJ1839">
        <f t="shared" si="148"/>
        <v>-3.6153289949386229E-3</v>
      </c>
      <c r="AL1839" s="1">
        <v>42975</v>
      </c>
      <c r="AM1839">
        <v>123.33</v>
      </c>
      <c r="AN1839">
        <v>124.73</v>
      </c>
      <c r="AO1839">
        <v>123.33</v>
      </c>
      <c r="AP1839">
        <v>124.69</v>
      </c>
      <c r="AQ1839">
        <v>11578270</v>
      </c>
      <c r="AR1839">
        <f t="shared" si="149"/>
        <v>1.5887241323122071E-2</v>
      </c>
    </row>
    <row r="1840" spans="1:44" x14ac:dyDescent="0.2">
      <c r="A1840" s="1">
        <v>42972</v>
      </c>
      <c r="B1840">
        <v>120.58</v>
      </c>
      <c r="C1840">
        <v>121.12</v>
      </c>
      <c r="D1840">
        <v>120.467</v>
      </c>
      <c r="E1840">
        <v>120.84</v>
      </c>
      <c r="F1840">
        <v>163365</v>
      </c>
      <c r="G1840">
        <f t="shared" si="150"/>
        <v>5.5754348006990242E-3</v>
      </c>
      <c r="I1840" s="1">
        <v>42972</v>
      </c>
      <c r="J1840">
        <v>2444.7199999999998</v>
      </c>
      <c r="K1840">
        <v>2453.96</v>
      </c>
      <c r="L1840">
        <v>2442.2199999999998</v>
      </c>
      <c r="M1840">
        <v>2443.0500000000002</v>
      </c>
      <c r="N1840">
        <f t="shared" si="147"/>
        <v>2.4751764024972377E-3</v>
      </c>
      <c r="AE1840" s="1">
        <v>42992</v>
      </c>
      <c r="AF1840">
        <v>2.7829999999999999</v>
      </c>
      <c r="AG1840">
        <v>2.8090000000000002</v>
      </c>
      <c r="AH1840">
        <v>2.766</v>
      </c>
      <c r="AI1840">
        <v>2.7679999999999998</v>
      </c>
      <c r="AJ1840">
        <f t="shared" si="148"/>
        <v>2.9006526468455429E-3</v>
      </c>
      <c r="AL1840" s="1">
        <v>42972</v>
      </c>
      <c r="AM1840">
        <v>122.77</v>
      </c>
      <c r="AN1840">
        <v>123.02</v>
      </c>
      <c r="AO1840">
        <v>121.29</v>
      </c>
      <c r="AP1840">
        <v>122.74</v>
      </c>
      <c r="AQ1840">
        <v>12398250</v>
      </c>
      <c r="AR1840">
        <f t="shared" si="149"/>
        <v>3.6797775778885321E-3</v>
      </c>
    </row>
    <row r="1841" spans="1:44" x14ac:dyDescent="0.2">
      <c r="A1841" s="1">
        <v>42971</v>
      </c>
      <c r="B1841">
        <v>120.5</v>
      </c>
      <c r="C1841">
        <v>120.85</v>
      </c>
      <c r="D1841">
        <v>120</v>
      </c>
      <c r="E1841">
        <v>120.17</v>
      </c>
      <c r="F1841">
        <v>180462</v>
      </c>
      <c r="G1841">
        <f t="shared" si="150"/>
        <v>1.4166666666666809E-3</v>
      </c>
      <c r="I1841" s="1">
        <v>42971</v>
      </c>
      <c r="J1841">
        <v>2447.91</v>
      </c>
      <c r="K1841">
        <v>2450.39</v>
      </c>
      <c r="L1841">
        <v>2436.19</v>
      </c>
      <c r="M1841">
        <v>2438.9699999999998</v>
      </c>
      <c r="N1841">
        <f t="shared" si="147"/>
        <v>-2.1421959351525005E-3</v>
      </c>
      <c r="AE1841" s="1">
        <v>42991</v>
      </c>
      <c r="AF1841">
        <v>2.7719999999999998</v>
      </c>
      <c r="AG1841">
        <v>2.7959999999999998</v>
      </c>
      <c r="AH1841">
        <v>2.758</v>
      </c>
      <c r="AI1841">
        <v>2.7869999999999999</v>
      </c>
      <c r="AJ1841">
        <f t="shared" si="148"/>
        <v>7.6726342710997106E-3</v>
      </c>
      <c r="AL1841" s="1">
        <v>42971</v>
      </c>
      <c r="AM1841">
        <v>122.39</v>
      </c>
      <c r="AN1841">
        <v>122.64</v>
      </c>
      <c r="AO1841">
        <v>122.13</v>
      </c>
      <c r="AP1841">
        <v>122.29</v>
      </c>
      <c r="AQ1841">
        <v>4193396</v>
      </c>
      <c r="AR1841">
        <f t="shared" si="149"/>
        <v>-3.0977419091872131E-3</v>
      </c>
    </row>
    <row r="1842" spans="1:44" x14ac:dyDescent="0.2">
      <c r="A1842" s="1">
        <v>42970</v>
      </c>
      <c r="B1842">
        <v>119.59</v>
      </c>
      <c r="C1842">
        <v>120.46899999999999</v>
      </c>
      <c r="D1842">
        <v>119.1065</v>
      </c>
      <c r="E1842">
        <v>120</v>
      </c>
      <c r="F1842">
        <v>180508</v>
      </c>
      <c r="G1842">
        <f t="shared" si="150"/>
        <v>-1.5808303519427385E-3</v>
      </c>
      <c r="I1842" s="1">
        <v>42970</v>
      </c>
      <c r="J1842">
        <v>2444.88</v>
      </c>
      <c r="K1842">
        <v>2448.91</v>
      </c>
      <c r="L1842">
        <v>2441.42</v>
      </c>
      <c r="M1842">
        <v>2444.04</v>
      </c>
      <c r="N1842">
        <f t="shared" si="147"/>
        <v>3.1844909129010919E-3</v>
      </c>
      <c r="AE1842" s="1">
        <v>42990</v>
      </c>
      <c r="AF1842">
        <v>2.7410000000000001</v>
      </c>
      <c r="AG1842">
        <v>2.7810000000000001</v>
      </c>
      <c r="AH1842">
        <v>2.7370000000000001</v>
      </c>
      <c r="AI1842">
        <v>2.7719999999999998</v>
      </c>
      <c r="AJ1842">
        <f t="shared" si="148"/>
        <v>1.3703703703703675E-2</v>
      </c>
      <c r="AL1842" s="1">
        <v>42970</v>
      </c>
      <c r="AM1842">
        <v>122.58</v>
      </c>
      <c r="AN1842">
        <v>122.69</v>
      </c>
      <c r="AO1842">
        <v>122.31</v>
      </c>
      <c r="AP1842">
        <v>122.67</v>
      </c>
      <c r="AQ1842">
        <v>5038391</v>
      </c>
      <c r="AR1842">
        <f t="shared" si="149"/>
        <v>3.7640127649129201E-3</v>
      </c>
    </row>
    <row r="1843" spans="1:44" x14ac:dyDescent="0.2">
      <c r="A1843" s="1">
        <v>42969</v>
      </c>
      <c r="B1843">
        <v>119.4</v>
      </c>
      <c r="C1843">
        <v>120.2899</v>
      </c>
      <c r="D1843">
        <v>119.4</v>
      </c>
      <c r="E1843">
        <v>120.19</v>
      </c>
      <c r="F1843">
        <v>236352</v>
      </c>
      <c r="G1843">
        <f t="shared" si="150"/>
        <v>9.4910129346547582E-3</v>
      </c>
      <c r="I1843" s="1">
        <v>42969</v>
      </c>
      <c r="J1843">
        <v>2433.75</v>
      </c>
      <c r="K1843">
        <v>2454.77</v>
      </c>
      <c r="L1843">
        <v>2433.67</v>
      </c>
      <c r="M1843">
        <v>2452.5100000000002</v>
      </c>
      <c r="N1843">
        <f t="shared" si="147"/>
        <v>6.7511944898339766E-3</v>
      </c>
      <c r="AE1843" s="1">
        <v>42989</v>
      </c>
      <c r="AF1843">
        <v>2.702</v>
      </c>
      <c r="AG1843">
        <v>2.7519999999999998</v>
      </c>
      <c r="AH1843">
        <v>2.7</v>
      </c>
      <c r="AI1843">
        <v>2.7450000000000001</v>
      </c>
      <c r="AJ1843">
        <f t="shared" si="148"/>
        <v>2.5056947608200562E-2</v>
      </c>
      <c r="AL1843" s="1">
        <v>42969</v>
      </c>
      <c r="AM1843">
        <v>122.56</v>
      </c>
      <c r="AN1843">
        <v>122.56</v>
      </c>
      <c r="AO1843">
        <v>121.85</v>
      </c>
      <c r="AP1843">
        <v>122.21</v>
      </c>
      <c r="AQ1843">
        <v>6493937</v>
      </c>
      <c r="AR1843">
        <f t="shared" si="149"/>
        <v>-4.4802867383513471E-3</v>
      </c>
    </row>
    <row r="1844" spans="1:44" x14ac:dyDescent="0.2">
      <c r="A1844" s="1">
        <v>42968</v>
      </c>
      <c r="B1844">
        <v>119.02</v>
      </c>
      <c r="C1844">
        <v>119.26990000000001</v>
      </c>
      <c r="D1844">
        <v>118.63</v>
      </c>
      <c r="E1844">
        <v>119.06</v>
      </c>
      <c r="F1844">
        <v>255573</v>
      </c>
      <c r="G1844">
        <f t="shared" si="150"/>
        <v>-8.3984210968261579E-5</v>
      </c>
      <c r="I1844" s="1">
        <v>42968</v>
      </c>
      <c r="J1844">
        <v>2425.5</v>
      </c>
      <c r="K1844">
        <v>2430.58</v>
      </c>
      <c r="L1844">
        <v>2417.35</v>
      </c>
      <c r="M1844">
        <v>2428.37</v>
      </c>
      <c r="N1844">
        <f t="shared" si="147"/>
        <v>-1.3797718832234385E-3</v>
      </c>
      <c r="AE1844" s="1">
        <v>42986</v>
      </c>
      <c r="AF1844">
        <v>2.66</v>
      </c>
      <c r="AG1844">
        <v>2.6949999999999998</v>
      </c>
      <c r="AH1844">
        <v>2.6339999999999999</v>
      </c>
      <c r="AI1844">
        <v>2.67</v>
      </c>
      <c r="AJ1844">
        <f t="shared" si="148"/>
        <v>-6.0377358490566095E-3</v>
      </c>
      <c r="AL1844" s="1">
        <v>42968</v>
      </c>
      <c r="AM1844">
        <v>122.54</v>
      </c>
      <c r="AN1844">
        <v>122.98099999999999</v>
      </c>
      <c r="AO1844">
        <v>122.5</v>
      </c>
      <c r="AP1844">
        <v>122.76</v>
      </c>
      <c r="AQ1844">
        <v>5549687</v>
      </c>
      <c r="AR1844">
        <f t="shared" si="149"/>
        <v>3.7612428454620438E-3</v>
      </c>
    </row>
    <row r="1845" spans="1:44" x14ac:dyDescent="0.2">
      <c r="A1845" s="1">
        <v>42965</v>
      </c>
      <c r="B1845">
        <v>119.1</v>
      </c>
      <c r="C1845">
        <v>119.65989999999999</v>
      </c>
      <c r="D1845">
        <v>118.54900000000001</v>
      </c>
      <c r="E1845">
        <v>119.07</v>
      </c>
      <c r="F1845">
        <v>348416</v>
      </c>
      <c r="G1845">
        <f t="shared" si="150"/>
        <v>-1.5094339622642081E-3</v>
      </c>
      <c r="I1845" s="1">
        <v>42965</v>
      </c>
      <c r="J1845">
        <v>2427.64</v>
      </c>
      <c r="K1845">
        <v>2440.27</v>
      </c>
      <c r="L1845">
        <v>2420.69</v>
      </c>
      <c r="M1845">
        <v>2425.5500000000002</v>
      </c>
      <c r="N1845">
        <f t="shared" si="147"/>
        <v>-3.8353751630652395E-3</v>
      </c>
      <c r="AE1845" s="1">
        <v>42985</v>
      </c>
      <c r="AF1845">
        <v>2.7189999999999999</v>
      </c>
      <c r="AG1845">
        <v>2.7189999999999999</v>
      </c>
      <c r="AH1845">
        <v>2.65</v>
      </c>
      <c r="AI1845">
        <v>2.6579999999999999</v>
      </c>
      <c r="AJ1845">
        <f t="shared" si="148"/>
        <v>-8.604564160119765E-3</v>
      </c>
      <c r="AL1845" s="1">
        <v>42965</v>
      </c>
      <c r="AM1845">
        <v>123.37</v>
      </c>
      <c r="AN1845">
        <v>123.54</v>
      </c>
      <c r="AO1845">
        <v>122</v>
      </c>
      <c r="AP1845">
        <v>122.3</v>
      </c>
      <c r="AQ1845">
        <v>13654230</v>
      </c>
      <c r="AR1845">
        <f t="shared" si="149"/>
        <v>-1.5511470324107905E-3</v>
      </c>
    </row>
    <row r="1846" spans="1:44" x14ac:dyDescent="0.2">
      <c r="A1846" s="1">
        <v>42964</v>
      </c>
      <c r="B1846">
        <v>121.02</v>
      </c>
      <c r="C1846">
        <v>121.41</v>
      </c>
      <c r="D1846">
        <v>119.24</v>
      </c>
      <c r="E1846">
        <v>119.25</v>
      </c>
      <c r="F1846">
        <v>294560</v>
      </c>
      <c r="G1846">
        <f t="shared" si="150"/>
        <v>-1.7143328113409694E-2</v>
      </c>
      <c r="I1846" s="1">
        <v>42964</v>
      </c>
      <c r="J1846">
        <v>2462.9499999999998</v>
      </c>
      <c r="K1846">
        <v>2465.02</v>
      </c>
      <c r="L1846">
        <v>2430.0100000000002</v>
      </c>
      <c r="M1846">
        <v>2430.0100000000002</v>
      </c>
      <c r="N1846">
        <f t="shared" si="147"/>
        <v>-1.3738605277897246E-2</v>
      </c>
      <c r="AE1846" s="1">
        <v>42984</v>
      </c>
      <c r="AF1846">
        <v>2.6779999999999999</v>
      </c>
      <c r="AG1846">
        <v>2.7290000000000001</v>
      </c>
      <c r="AH1846">
        <v>2.673</v>
      </c>
      <c r="AI1846">
        <v>2.722</v>
      </c>
      <c r="AJ1846">
        <f t="shared" si="148"/>
        <v>-2.2396416573347458E-3</v>
      </c>
      <c r="AL1846" s="1">
        <v>42964</v>
      </c>
      <c r="AM1846">
        <v>122.29</v>
      </c>
      <c r="AN1846">
        <v>122.6099</v>
      </c>
      <c r="AO1846">
        <v>121.76</v>
      </c>
      <c r="AP1846">
        <v>122.49</v>
      </c>
      <c r="AQ1846">
        <v>8183805</v>
      </c>
      <c r="AR1846">
        <f t="shared" si="149"/>
        <v>5.087388200541481E-3</v>
      </c>
    </row>
    <row r="1847" spans="1:44" x14ac:dyDescent="0.2">
      <c r="A1847" s="1">
        <v>42963</v>
      </c>
      <c r="B1847">
        <v>121.41</v>
      </c>
      <c r="C1847">
        <v>121.91</v>
      </c>
      <c r="D1847">
        <v>121.2</v>
      </c>
      <c r="E1847">
        <v>121.33</v>
      </c>
      <c r="F1847">
        <v>363893</v>
      </c>
      <c r="G1847">
        <f t="shared" si="150"/>
        <v>1.5684332177645511E-3</v>
      </c>
      <c r="I1847" s="1">
        <v>42963</v>
      </c>
      <c r="J1847">
        <v>2468.63</v>
      </c>
      <c r="K1847">
        <v>2474.9299999999998</v>
      </c>
      <c r="L1847">
        <v>2463.86</v>
      </c>
      <c r="M1847">
        <v>2468.11</v>
      </c>
      <c r="N1847">
        <f t="shared" si="147"/>
        <v>9.1403593583061482E-4</v>
      </c>
      <c r="AE1847" s="1">
        <v>42983</v>
      </c>
      <c r="AF1847">
        <v>2.7639999999999998</v>
      </c>
      <c r="AG1847">
        <v>2.7690000000000001</v>
      </c>
      <c r="AH1847">
        <v>2.6789999999999998</v>
      </c>
      <c r="AI1847">
        <v>2.6819999999999999</v>
      </c>
      <c r="AJ1847">
        <f t="shared" si="148"/>
        <v>-1.289609432571855E-2</v>
      </c>
      <c r="AL1847" s="1">
        <v>42963</v>
      </c>
      <c r="AM1847">
        <v>120.66</v>
      </c>
      <c r="AN1847">
        <v>122.06</v>
      </c>
      <c r="AO1847">
        <v>120.66</v>
      </c>
      <c r="AP1847">
        <v>121.87</v>
      </c>
      <c r="AQ1847">
        <v>8267341</v>
      </c>
      <c r="AR1847">
        <f t="shared" si="149"/>
        <v>7.3565878657629409E-3</v>
      </c>
    </row>
    <row r="1848" spans="1:44" x14ac:dyDescent="0.2">
      <c r="A1848" s="1">
        <v>42962</v>
      </c>
      <c r="B1848">
        <v>122.14</v>
      </c>
      <c r="C1848">
        <v>122.28</v>
      </c>
      <c r="D1848">
        <v>121.051</v>
      </c>
      <c r="E1848">
        <v>121.14</v>
      </c>
      <c r="F1848">
        <v>283556</v>
      </c>
      <c r="G1848">
        <f t="shared" si="150"/>
        <v>-5.9899893328957407E-3</v>
      </c>
      <c r="I1848" s="1">
        <v>42962</v>
      </c>
      <c r="J1848">
        <v>2468.66</v>
      </c>
      <c r="K1848">
        <v>2468.9</v>
      </c>
      <c r="L1848">
        <v>2461.61</v>
      </c>
      <c r="M1848">
        <v>2464.61</v>
      </c>
      <c r="N1848">
        <f t="shared" si="147"/>
        <v>2.7088017727376784E-3</v>
      </c>
      <c r="AE1848" s="1">
        <v>42979</v>
      </c>
      <c r="AF1848">
        <v>2.7330000000000001</v>
      </c>
      <c r="AG1848">
        <v>2.7839999999999998</v>
      </c>
      <c r="AH1848">
        <v>2.714</v>
      </c>
      <c r="AI1848">
        <v>2.7770000000000001</v>
      </c>
      <c r="AJ1848">
        <f t="shared" si="148"/>
        <v>-2.5725836089673343E-3</v>
      </c>
      <c r="AL1848" s="1">
        <v>42962</v>
      </c>
      <c r="AM1848">
        <v>120.6</v>
      </c>
      <c r="AN1848">
        <v>121.2299</v>
      </c>
      <c r="AO1848">
        <v>120.58280000000001</v>
      </c>
      <c r="AP1848">
        <v>120.98</v>
      </c>
      <c r="AQ1848">
        <v>6731340</v>
      </c>
      <c r="AR1848">
        <f t="shared" si="149"/>
        <v>-7.7099737532808207E-3</v>
      </c>
    </row>
    <row r="1849" spans="1:44" x14ac:dyDescent="0.2">
      <c r="A1849" s="1">
        <v>42961</v>
      </c>
      <c r="B1849">
        <v>121.23</v>
      </c>
      <c r="C1849">
        <v>122.1</v>
      </c>
      <c r="D1849">
        <v>120.58</v>
      </c>
      <c r="E1849">
        <v>121.87</v>
      </c>
      <c r="F1849">
        <v>210109</v>
      </c>
      <c r="G1849">
        <f t="shared" si="150"/>
        <v>1.1621150493898943E-2</v>
      </c>
      <c r="I1849" s="1">
        <v>42961</v>
      </c>
      <c r="J1849">
        <v>2454.96</v>
      </c>
      <c r="K1849">
        <v>2468.2199999999998</v>
      </c>
      <c r="L1849">
        <v>2454.96</v>
      </c>
      <c r="M1849">
        <v>2465.84</v>
      </c>
      <c r="N1849">
        <f t="shared" si="147"/>
        <v>7.0184793978301076E-3</v>
      </c>
      <c r="AE1849" s="1">
        <v>42978</v>
      </c>
      <c r="AF1849">
        <v>2.7440000000000002</v>
      </c>
      <c r="AG1849">
        <v>2.76</v>
      </c>
      <c r="AH1849">
        <v>2.7210000000000001</v>
      </c>
      <c r="AI1849">
        <v>2.726</v>
      </c>
      <c r="AJ1849">
        <f t="shared" si="148"/>
        <v>-4.3907793633369959E-3</v>
      </c>
      <c r="AL1849" s="1">
        <v>42961</v>
      </c>
      <c r="AM1849">
        <v>121.98</v>
      </c>
      <c r="AN1849">
        <v>122.24</v>
      </c>
      <c r="AO1849">
        <v>121.6845</v>
      </c>
      <c r="AP1849">
        <v>121.92</v>
      </c>
      <c r="AQ1849">
        <v>6035297</v>
      </c>
      <c r="AR1849">
        <f t="shared" si="149"/>
        <v>-7.085267529929184E-3</v>
      </c>
    </row>
    <row r="1850" spans="1:44" x14ac:dyDescent="0.2">
      <c r="A1850" s="1">
        <v>42958</v>
      </c>
      <c r="B1850">
        <v>120.34</v>
      </c>
      <c r="C1850">
        <v>120.64</v>
      </c>
      <c r="D1850">
        <v>119.93</v>
      </c>
      <c r="E1850">
        <v>120.47</v>
      </c>
      <c r="F1850">
        <v>276291</v>
      </c>
      <c r="G1850">
        <f t="shared" si="150"/>
        <v>-1.6598887874509107E-4</v>
      </c>
      <c r="I1850" s="1">
        <v>42958</v>
      </c>
      <c r="J1850">
        <v>2441.04</v>
      </c>
      <c r="K1850">
        <v>2448.09</v>
      </c>
      <c r="L1850">
        <v>2437.85</v>
      </c>
      <c r="M1850">
        <v>2441.3200000000002</v>
      </c>
      <c r="N1850">
        <f t="shared" si="147"/>
        <v>4.1021433699070478E-5</v>
      </c>
      <c r="AE1850" s="1">
        <v>42977</v>
      </c>
      <c r="AF1850">
        <v>2.7429999999999999</v>
      </c>
      <c r="AG1850">
        <v>2.758</v>
      </c>
      <c r="AH1850">
        <v>2.7330000000000001</v>
      </c>
      <c r="AI1850">
        <v>2.7410000000000001</v>
      </c>
      <c r="AJ1850">
        <f t="shared" si="148"/>
        <v>1.7498138495904748E-2</v>
      </c>
      <c r="AL1850" s="1">
        <v>42958</v>
      </c>
      <c r="AM1850">
        <v>122.24</v>
      </c>
      <c r="AN1850">
        <v>122.83</v>
      </c>
      <c r="AO1850">
        <v>122.03</v>
      </c>
      <c r="AP1850">
        <v>122.79</v>
      </c>
      <c r="AQ1850">
        <v>8019519</v>
      </c>
      <c r="AR1850">
        <f t="shared" si="149"/>
        <v>4.7459291383684845E-3</v>
      </c>
    </row>
    <row r="1851" spans="1:44" x14ac:dyDescent="0.2">
      <c r="A1851" s="1">
        <v>42957</v>
      </c>
      <c r="B1851">
        <v>122</v>
      </c>
      <c r="C1851">
        <v>122</v>
      </c>
      <c r="D1851">
        <v>120.43</v>
      </c>
      <c r="E1851">
        <v>120.49</v>
      </c>
      <c r="F1851">
        <v>554789</v>
      </c>
      <c r="G1851">
        <f t="shared" si="150"/>
        <v>-1.5041281778795091E-2</v>
      </c>
      <c r="I1851" s="1">
        <v>42957</v>
      </c>
      <c r="J1851">
        <v>2465.38</v>
      </c>
      <c r="K1851">
        <v>2465.38</v>
      </c>
      <c r="L1851">
        <v>2437.75</v>
      </c>
      <c r="M1851">
        <v>2438.21</v>
      </c>
      <c r="N1851">
        <f t="shared" si="147"/>
        <v>-9.8818884845333736E-3</v>
      </c>
      <c r="AE1851" s="1">
        <v>42976</v>
      </c>
      <c r="AF1851">
        <v>2.7269999999999999</v>
      </c>
      <c r="AG1851">
        <v>2.7519999999999998</v>
      </c>
      <c r="AH1851">
        <v>2.6859999999999999</v>
      </c>
      <c r="AI1851">
        <v>2.7429999999999999</v>
      </c>
      <c r="AJ1851">
        <f t="shared" si="148"/>
        <v>-2.1849963583394048E-2</v>
      </c>
      <c r="AL1851" s="1">
        <v>42957</v>
      </c>
      <c r="AM1851">
        <v>122.08</v>
      </c>
      <c r="AN1851">
        <v>122.44</v>
      </c>
      <c r="AO1851">
        <v>122.03</v>
      </c>
      <c r="AP1851">
        <v>122.21</v>
      </c>
      <c r="AQ1851">
        <v>9817872</v>
      </c>
      <c r="AR1851">
        <f t="shared" si="149"/>
        <v>7.419009150111215E-3</v>
      </c>
    </row>
    <row r="1852" spans="1:44" x14ac:dyDescent="0.2">
      <c r="A1852" s="1">
        <v>42956</v>
      </c>
      <c r="B1852">
        <v>122.72</v>
      </c>
      <c r="C1852">
        <v>122.98</v>
      </c>
      <c r="D1852">
        <v>122.03</v>
      </c>
      <c r="E1852">
        <v>122.33</v>
      </c>
      <c r="F1852">
        <v>296040</v>
      </c>
      <c r="G1852">
        <f t="shared" si="150"/>
        <v>-7.8669910786699025E-3</v>
      </c>
      <c r="I1852" s="1">
        <v>42956</v>
      </c>
      <c r="J1852">
        <v>2465.35</v>
      </c>
      <c r="K1852">
        <v>2474.41</v>
      </c>
      <c r="L1852">
        <v>2462.08</v>
      </c>
      <c r="M1852">
        <v>2474.02</v>
      </c>
      <c r="N1852">
        <f t="shared" si="147"/>
        <v>-3.3356002461220552E-3</v>
      </c>
      <c r="AE1852" s="1">
        <v>42975</v>
      </c>
      <c r="AF1852">
        <v>2.754</v>
      </c>
      <c r="AG1852">
        <v>2.7749999999999999</v>
      </c>
      <c r="AH1852">
        <v>2.746</v>
      </c>
      <c r="AI1852">
        <v>2.7549999999999999</v>
      </c>
      <c r="AJ1852">
        <f t="shared" si="148"/>
        <v>1.4587892049598846E-3</v>
      </c>
      <c r="AL1852" s="1">
        <v>42956</v>
      </c>
      <c r="AM1852">
        <v>121.02</v>
      </c>
      <c r="AN1852">
        <v>121.55</v>
      </c>
      <c r="AO1852">
        <v>120.76</v>
      </c>
      <c r="AP1852">
        <v>121.31</v>
      </c>
      <c r="AQ1852">
        <v>9186236</v>
      </c>
      <c r="AR1852">
        <f t="shared" si="149"/>
        <v>1.2097447021525137E-2</v>
      </c>
    </row>
    <row r="1853" spans="1:44" x14ac:dyDescent="0.2">
      <c r="A1853" s="1">
        <v>42955</v>
      </c>
      <c r="B1853">
        <v>123.63</v>
      </c>
      <c r="C1853">
        <v>124.589</v>
      </c>
      <c r="D1853">
        <v>123.09</v>
      </c>
      <c r="E1853">
        <v>123.3</v>
      </c>
      <c r="F1853">
        <v>270450</v>
      </c>
      <c r="G1853">
        <f t="shared" si="150"/>
        <v>-3.475309140871307E-3</v>
      </c>
      <c r="I1853" s="1">
        <v>42955</v>
      </c>
      <c r="J1853">
        <v>2478.35</v>
      </c>
      <c r="K1853">
        <v>2490.87</v>
      </c>
      <c r="L1853">
        <v>2470.3200000000002</v>
      </c>
      <c r="M1853">
        <v>2474.92</v>
      </c>
      <c r="N1853">
        <f t="shared" si="147"/>
        <v>-2.2456661873757797E-3</v>
      </c>
      <c r="AE1853" s="1">
        <v>42972</v>
      </c>
      <c r="AF1853">
        <v>2.7679999999999998</v>
      </c>
      <c r="AG1853">
        <v>2.7770000000000001</v>
      </c>
      <c r="AH1853">
        <v>2.742</v>
      </c>
      <c r="AI1853">
        <v>2.746</v>
      </c>
      <c r="AJ1853">
        <f t="shared" si="148"/>
        <v>-1.0928961748634294E-3</v>
      </c>
      <c r="AL1853" s="1">
        <v>42955</v>
      </c>
      <c r="AM1853">
        <v>120.02</v>
      </c>
      <c r="AN1853">
        <v>120.12</v>
      </c>
      <c r="AO1853">
        <v>118.97</v>
      </c>
      <c r="AP1853">
        <v>119.86</v>
      </c>
      <c r="AQ1853">
        <v>7227220</v>
      </c>
      <c r="AR1853">
        <f t="shared" si="149"/>
        <v>2.9286252196468439E-3</v>
      </c>
    </row>
    <row r="1854" spans="1:44" x14ac:dyDescent="0.2">
      <c r="A1854" s="1">
        <v>42954</v>
      </c>
      <c r="B1854">
        <v>123.79</v>
      </c>
      <c r="C1854">
        <v>124.06</v>
      </c>
      <c r="D1854">
        <v>123.26</v>
      </c>
      <c r="E1854">
        <v>123.73</v>
      </c>
      <c r="F1854">
        <v>177255</v>
      </c>
      <c r="G1854">
        <f t="shared" si="150"/>
        <v>0</v>
      </c>
      <c r="I1854" s="1">
        <v>42954</v>
      </c>
      <c r="J1854">
        <v>2477.14</v>
      </c>
      <c r="K1854">
        <v>2480.9499999999998</v>
      </c>
      <c r="L1854">
        <v>2475.88</v>
      </c>
      <c r="M1854">
        <v>2480.91</v>
      </c>
      <c r="N1854">
        <f t="shared" si="147"/>
        <v>1.5371670819715308E-3</v>
      </c>
      <c r="AE1854" s="1">
        <v>42971</v>
      </c>
      <c r="AF1854">
        <v>2.7450000000000001</v>
      </c>
      <c r="AG1854">
        <v>2.7730000000000001</v>
      </c>
      <c r="AH1854">
        <v>2.7450000000000001</v>
      </c>
      <c r="AI1854">
        <v>2.7719999999999998</v>
      </c>
      <c r="AJ1854">
        <f t="shared" si="148"/>
        <v>0</v>
      </c>
      <c r="AL1854" s="1">
        <v>42954</v>
      </c>
      <c r="AM1854">
        <v>119.43</v>
      </c>
      <c r="AN1854">
        <v>119.79</v>
      </c>
      <c r="AO1854">
        <v>119.43</v>
      </c>
      <c r="AP1854">
        <v>119.51</v>
      </c>
      <c r="AQ1854">
        <v>3010138</v>
      </c>
      <c r="AR1854">
        <f t="shared" si="149"/>
        <v>-1.1700793982448855E-3</v>
      </c>
    </row>
    <row r="1855" spans="1:44" x14ac:dyDescent="0.2">
      <c r="A1855" s="1">
        <v>42951</v>
      </c>
      <c r="B1855">
        <v>123.37</v>
      </c>
      <c r="C1855">
        <v>123.77</v>
      </c>
      <c r="D1855">
        <v>123.23</v>
      </c>
      <c r="E1855">
        <v>123.73</v>
      </c>
      <c r="F1855">
        <v>191811</v>
      </c>
      <c r="G1855">
        <f t="shared" si="150"/>
        <v>5.2811179720507447E-3</v>
      </c>
      <c r="I1855" s="1">
        <v>42951</v>
      </c>
      <c r="J1855">
        <v>2476.88</v>
      </c>
      <c r="K1855">
        <v>2480</v>
      </c>
      <c r="L1855">
        <v>2472.08</v>
      </c>
      <c r="M1855">
        <v>2476.83</v>
      </c>
      <c r="N1855">
        <f t="shared" si="147"/>
        <v>1.3083014358912118E-3</v>
      </c>
      <c r="AE1855" s="1">
        <v>42970</v>
      </c>
      <c r="AF1855">
        <v>2.7879999999999998</v>
      </c>
      <c r="AG1855">
        <v>2.794</v>
      </c>
      <c r="AH1855">
        <v>2.7450000000000001</v>
      </c>
      <c r="AI1855">
        <v>2.7469999999999999</v>
      </c>
      <c r="AJ1855">
        <f t="shared" si="148"/>
        <v>-6.154960173787076E-3</v>
      </c>
      <c r="AL1855" s="1">
        <v>42951</v>
      </c>
      <c r="AM1855">
        <v>119.97</v>
      </c>
      <c r="AN1855">
        <v>120.039</v>
      </c>
      <c r="AO1855">
        <v>119.2201</v>
      </c>
      <c r="AP1855">
        <v>119.65</v>
      </c>
      <c r="AQ1855">
        <v>8644781</v>
      </c>
      <c r="AR1855">
        <f t="shared" si="149"/>
        <v>-7.7950078779334747E-3</v>
      </c>
    </row>
    <row r="1856" spans="1:44" x14ac:dyDescent="0.2">
      <c r="A1856" s="1">
        <v>42950</v>
      </c>
      <c r="B1856">
        <v>123.62</v>
      </c>
      <c r="C1856">
        <v>123.99</v>
      </c>
      <c r="D1856">
        <v>122.8244</v>
      </c>
      <c r="E1856">
        <v>123.08</v>
      </c>
      <c r="F1856">
        <v>213299</v>
      </c>
      <c r="G1856">
        <f t="shared" si="150"/>
        <v>-4.2071197411002919E-3</v>
      </c>
      <c r="I1856" s="1">
        <v>42950</v>
      </c>
      <c r="J1856">
        <v>2476.0300000000002</v>
      </c>
      <c r="K1856">
        <v>2476.0300000000002</v>
      </c>
      <c r="L1856">
        <v>2468.85</v>
      </c>
      <c r="M1856">
        <v>2472.16</v>
      </c>
      <c r="N1856">
        <f t="shared" si="147"/>
        <v>9.608835263208665E-4</v>
      </c>
      <c r="AE1856" s="1">
        <v>42969</v>
      </c>
      <c r="AF1856">
        <v>2.762</v>
      </c>
      <c r="AG1856">
        <v>2.7930000000000001</v>
      </c>
      <c r="AH1856">
        <v>2.762</v>
      </c>
      <c r="AI1856">
        <v>2.786</v>
      </c>
      <c r="AJ1856">
        <f t="shared" si="148"/>
        <v>1.813565469713418E-3</v>
      </c>
      <c r="AL1856" s="1">
        <v>42950</v>
      </c>
      <c r="AM1856">
        <v>120.31</v>
      </c>
      <c r="AN1856">
        <v>120.83</v>
      </c>
      <c r="AO1856">
        <v>120.31</v>
      </c>
      <c r="AP1856">
        <v>120.59</v>
      </c>
      <c r="AQ1856">
        <v>4275576</v>
      </c>
      <c r="AR1856">
        <f t="shared" si="149"/>
        <v>1.5780730897009777E-3</v>
      </c>
    </row>
    <row r="1857" spans="1:44" x14ac:dyDescent="0.2">
      <c r="A1857" s="1">
        <v>42949</v>
      </c>
      <c r="B1857">
        <v>124.3</v>
      </c>
      <c r="C1857">
        <v>124.46</v>
      </c>
      <c r="D1857">
        <v>123.15</v>
      </c>
      <c r="E1857">
        <v>123.6</v>
      </c>
      <c r="F1857">
        <v>307704</v>
      </c>
      <c r="G1857">
        <f t="shared" si="150"/>
        <v>-6.9098505543949825E-3</v>
      </c>
      <c r="I1857" s="1">
        <v>42949</v>
      </c>
      <c r="J1857">
        <v>2480.38</v>
      </c>
      <c r="K1857">
        <v>2480.38</v>
      </c>
      <c r="L1857">
        <v>2466.48</v>
      </c>
      <c r="M1857">
        <v>2477.5700000000002</v>
      </c>
      <c r="N1857">
        <f t="shared" si="147"/>
        <v>-1.8857693210420513E-3</v>
      </c>
      <c r="AE1857" s="1">
        <v>42968</v>
      </c>
      <c r="AF1857">
        <v>2.7850000000000001</v>
      </c>
      <c r="AG1857">
        <v>2.786</v>
      </c>
      <c r="AH1857">
        <v>2.7570000000000001</v>
      </c>
      <c r="AI1857">
        <v>2.7639999999999998</v>
      </c>
      <c r="AJ1857">
        <f t="shared" si="148"/>
        <v>1.4529604068289151E-3</v>
      </c>
      <c r="AL1857" s="1">
        <v>42949</v>
      </c>
      <c r="AM1857">
        <v>120.51</v>
      </c>
      <c r="AN1857">
        <v>121.02</v>
      </c>
      <c r="AO1857">
        <v>120.34</v>
      </c>
      <c r="AP1857">
        <v>120.4</v>
      </c>
      <c r="AQ1857">
        <v>5945279</v>
      </c>
      <c r="AR1857">
        <f t="shared" si="149"/>
        <v>-2.0721094073767096E-3</v>
      </c>
    </row>
    <row r="1858" spans="1:44" x14ac:dyDescent="0.2">
      <c r="A1858" s="1">
        <v>42948</v>
      </c>
      <c r="B1858">
        <v>124.64</v>
      </c>
      <c r="C1858">
        <v>124.64</v>
      </c>
      <c r="D1858">
        <v>123.8724</v>
      </c>
      <c r="E1858">
        <v>124.46</v>
      </c>
      <c r="F1858">
        <v>207837</v>
      </c>
      <c r="G1858">
        <f t="shared" si="150"/>
        <v>2.416237113402039E-3</v>
      </c>
      <c r="I1858" s="1">
        <v>42948</v>
      </c>
      <c r="J1858">
        <v>2477.1</v>
      </c>
      <c r="K1858">
        <v>2478.5100000000002</v>
      </c>
      <c r="L1858">
        <v>2471.14</v>
      </c>
      <c r="M1858">
        <v>2476.35</v>
      </c>
      <c r="N1858">
        <f t="shared" si="147"/>
        <v>1.0573094108638228E-3</v>
      </c>
      <c r="AE1858" s="1">
        <v>42965</v>
      </c>
      <c r="AF1858">
        <v>2.7789999999999999</v>
      </c>
      <c r="AG1858">
        <v>2.7930000000000001</v>
      </c>
      <c r="AH1858">
        <v>2.7530000000000001</v>
      </c>
      <c r="AI1858">
        <v>2.7770000000000001</v>
      </c>
      <c r="AJ1858">
        <f t="shared" si="148"/>
        <v>-6.4958498736917341E-3</v>
      </c>
      <c r="AL1858" s="1">
        <v>42948</v>
      </c>
      <c r="AM1858">
        <v>120.44</v>
      </c>
      <c r="AN1858">
        <v>121.14</v>
      </c>
      <c r="AO1858">
        <v>120.44</v>
      </c>
      <c r="AP1858">
        <v>120.65</v>
      </c>
      <c r="AQ1858">
        <v>7365056</v>
      </c>
      <c r="AR1858">
        <f t="shared" si="149"/>
        <v>-8.2815734989643327E-4</v>
      </c>
    </row>
    <row r="1859" spans="1:44" x14ac:dyDescent="0.2">
      <c r="A1859" s="1">
        <v>42947</v>
      </c>
      <c r="B1859">
        <v>124.6</v>
      </c>
      <c r="C1859">
        <v>124.69</v>
      </c>
      <c r="D1859">
        <v>123.68989999999999</v>
      </c>
      <c r="E1859">
        <v>124.16</v>
      </c>
      <c r="F1859">
        <v>275022</v>
      </c>
      <c r="G1859">
        <f t="shared" si="150"/>
        <v>-1.2066607674362938E-3</v>
      </c>
      <c r="I1859" s="1">
        <v>42947</v>
      </c>
      <c r="J1859">
        <v>2475.94</v>
      </c>
      <c r="K1859">
        <v>2477.96</v>
      </c>
      <c r="L1859">
        <v>2468.5300000000002</v>
      </c>
      <c r="M1859">
        <v>2470.3000000000002</v>
      </c>
      <c r="N1859">
        <f t="shared" si="147"/>
        <v>1.570196294823767E-3</v>
      </c>
      <c r="AE1859" s="1">
        <v>42964</v>
      </c>
      <c r="AF1859">
        <v>2.8109999999999999</v>
      </c>
      <c r="AG1859">
        <v>2.8290000000000002</v>
      </c>
      <c r="AH1859">
        <v>2.7709999999999999</v>
      </c>
      <c r="AI1859">
        <v>2.7749999999999999</v>
      </c>
      <c r="AJ1859">
        <f t="shared" si="148"/>
        <v>-1.1416339636104184E-2</v>
      </c>
      <c r="AL1859" s="1">
        <v>42947</v>
      </c>
      <c r="AM1859">
        <v>120.5</v>
      </c>
      <c r="AN1859">
        <v>120.80500000000001</v>
      </c>
      <c r="AO1859">
        <v>120.45</v>
      </c>
      <c r="AP1859">
        <v>120.75</v>
      </c>
      <c r="AQ1859">
        <v>3944561</v>
      </c>
      <c r="AR1859">
        <f t="shared" si="149"/>
        <v>4.9714143673877101E-4</v>
      </c>
    </row>
    <row r="1860" spans="1:44" x14ac:dyDescent="0.2">
      <c r="A1860" s="1">
        <v>42944</v>
      </c>
      <c r="B1860">
        <v>124.42</v>
      </c>
      <c r="C1860">
        <v>124.58</v>
      </c>
      <c r="D1860">
        <v>123.8351</v>
      </c>
      <c r="E1860">
        <v>124.31</v>
      </c>
      <c r="F1860">
        <v>160400</v>
      </c>
      <c r="G1860">
        <f t="shared" si="150"/>
        <v>-3.4471701138367216E-3</v>
      </c>
      <c r="I1860" s="1">
        <v>42944</v>
      </c>
      <c r="J1860">
        <v>2469.12</v>
      </c>
      <c r="K1860">
        <v>2473.5300000000002</v>
      </c>
      <c r="L1860">
        <v>2464.66</v>
      </c>
      <c r="M1860">
        <v>2472.1</v>
      </c>
      <c r="N1860">
        <f t="shared" si="147"/>
        <v>1.9228189420024222E-3</v>
      </c>
      <c r="AE1860" s="1">
        <v>42963</v>
      </c>
      <c r="AF1860">
        <v>2.8490000000000002</v>
      </c>
      <c r="AG1860">
        <v>2.8660000000000001</v>
      </c>
      <c r="AH1860">
        <v>2.8029999999999999</v>
      </c>
      <c r="AI1860">
        <v>2.8069999999999999</v>
      </c>
      <c r="AJ1860">
        <f t="shared" si="148"/>
        <v>-1.7806267806267427E-3</v>
      </c>
      <c r="AL1860" s="1">
        <v>42944</v>
      </c>
      <c r="AM1860">
        <v>120.15</v>
      </c>
      <c r="AN1860">
        <v>120.8558</v>
      </c>
      <c r="AO1860">
        <v>120.14</v>
      </c>
      <c r="AP1860">
        <v>120.69</v>
      </c>
      <c r="AQ1860">
        <v>7393606</v>
      </c>
      <c r="AR1860">
        <f t="shared" si="149"/>
        <v>7.5131480090157065E-3</v>
      </c>
    </row>
    <row r="1861" spans="1:44" x14ac:dyDescent="0.2">
      <c r="A1861" s="1">
        <v>42943</v>
      </c>
      <c r="B1861">
        <v>125.15</v>
      </c>
      <c r="C1861">
        <v>125.1563</v>
      </c>
      <c r="D1861">
        <v>124.1105</v>
      </c>
      <c r="E1861">
        <v>124.74</v>
      </c>
      <c r="F1861">
        <v>190800</v>
      </c>
      <c r="G1861">
        <f t="shared" si="150"/>
        <v>-2.080000000000041E-3</v>
      </c>
      <c r="I1861" s="1">
        <v>42943</v>
      </c>
      <c r="J1861">
        <v>2482.7600000000002</v>
      </c>
      <c r="K1861">
        <v>2484.04</v>
      </c>
      <c r="L1861">
        <v>2459.9299999999998</v>
      </c>
      <c r="M1861">
        <v>2475.42</v>
      </c>
      <c r="N1861">
        <f t="shared" ref="N1861:N1924" si="151">(L1861-L1862)/L1862</f>
        <v>-6.0647934899432784E-3</v>
      </c>
      <c r="AE1861" s="1">
        <v>42962</v>
      </c>
      <c r="AF1861">
        <v>2.8079999999999998</v>
      </c>
      <c r="AG1861">
        <v>2.8719999999999999</v>
      </c>
      <c r="AH1861">
        <v>2.8079999999999998</v>
      </c>
      <c r="AI1861">
        <v>2.85</v>
      </c>
      <c r="AJ1861">
        <f t="shared" ref="AJ1861:AJ1924" si="152">(AH1861-AH1862)/AH1862</f>
        <v>6.4516129032257327E-3</v>
      </c>
      <c r="AL1861" s="1">
        <v>42943</v>
      </c>
      <c r="AM1861">
        <v>120.1</v>
      </c>
      <c r="AN1861">
        <v>120.14</v>
      </c>
      <c r="AO1861">
        <v>119.28</v>
      </c>
      <c r="AP1861">
        <v>119.79</v>
      </c>
      <c r="AQ1861">
        <v>6385216</v>
      </c>
      <c r="AR1861">
        <f t="shared" ref="AR1861:AR1924" si="153">(AP1861-AP1862)/AP1862</f>
        <v>-7.5075075075066065E-4</v>
      </c>
    </row>
    <row r="1862" spans="1:44" x14ac:dyDescent="0.2">
      <c r="A1862" s="1">
        <v>42942</v>
      </c>
      <c r="B1862">
        <v>126.05</v>
      </c>
      <c r="C1862">
        <v>126.0684</v>
      </c>
      <c r="D1862">
        <v>124.9</v>
      </c>
      <c r="E1862">
        <v>125</v>
      </c>
      <c r="F1862">
        <v>189233</v>
      </c>
      <c r="G1862">
        <f t="shared" si="150"/>
        <v>-7.7790125416733131E-3</v>
      </c>
      <c r="I1862" s="1">
        <v>42942</v>
      </c>
      <c r="J1862">
        <v>2479.9699999999998</v>
      </c>
      <c r="K1862">
        <v>2481.69</v>
      </c>
      <c r="L1862">
        <v>2474.94</v>
      </c>
      <c r="M1862">
        <v>2477.83</v>
      </c>
      <c r="N1862">
        <f t="shared" si="151"/>
        <v>1.2121652908671464E-5</v>
      </c>
      <c r="AE1862" s="1">
        <v>42961</v>
      </c>
      <c r="AF1862">
        <v>2.7949999999999999</v>
      </c>
      <c r="AG1862">
        <v>2.819</v>
      </c>
      <c r="AH1862">
        <v>2.79</v>
      </c>
      <c r="AI1862">
        <v>2.81</v>
      </c>
      <c r="AJ1862">
        <f t="shared" si="152"/>
        <v>6.4935064935065798E-3</v>
      </c>
      <c r="AL1862" s="1">
        <v>42942</v>
      </c>
      <c r="AM1862">
        <v>118.57</v>
      </c>
      <c r="AN1862">
        <v>120.15</v>
      </c>
      <c r="AO1862">
        <v>118.55</v>
      </c>
      <c r="AP1862">
        <v>119.88</v>
      </c>
      <c r="AQ1862">
        <v>8527944</v>
      </c>
      <c r="AR1862">
        <f t="shared" si="153"/>
        <v>8.0726538849646302E-3</v>
      </c>
    </row>
    <row r="1863" spans="1:44" x14ac:dyDescent="0.2">
      <c r="A1863" s="1">
        <v>42941</v>
      </c>
      <c r="B1863">
        <v>125.48</v>
      </c>
      <c r="C1863">
        <v>126.205</v>
      </c>
      <c r="D1863">
        <v>125.38</v>
      </c>
      <c r="E1863">
        <v>125.98</v>
      </c>
      <c r="F1863">
        <v>203298</v>
      </c>
      <c r="G1863">
        <f t="shared" ref="G1863:G1926" si="154">(E1863-E1864)/E1864</f>
        <v>9.2933824707579788E-3</v>
      </c>
      <c r="I1863" s="1">
        <v>42941</v>
      </c>
      <c r="J1863">
        <v>2477.88</v>
      </c>
      <c r="K1863">
        <v>2481.2399999999998</v>
      </c>
      <c r="L1863">
        <v>2474.91</v>
      </c>
      <c r="M1863">
        <v>2477.13</v>
      </c>
      <c r="N1863">
        <f t="shared" si="151"/>
        <v>3.482921924162189E-3</v>
      </c>
      <c r="AE1863" s="1">
        <v>42958</v>
      </c>
      <c r="AF1863">
        <v>2.782</v>
      </c>
      <c r="AG1863">
        <v>2.82</v>
      </c>
      <c r="AH1863">
        <v>2.7719999999999998</v>
      </c>
      <c r="AI1863">
        <v>2.7869999999999999</v>
      </c>
      <c r="AJ1863">
        <f t="shared" si="152"/>
        <v>-7.2098053352567554E-4</v>
      </c>
      <c r="AL1863" s="1">
        <v>42941</v>
      </c>
      <c r="AM1863">
        <v>118.99</v>
      </c>
      <c r="AN1863">
        <v>119.32</v>
      </c>
      <c r="AO1863">
        <v>118.79</v>
      </c>
      <c r="AP1863">
        <v>118.92</v>
      </c>
      <c r="AQ1863">
        <v>6202988</v>
      </c>
      <c r="AR1863">
        <f t="shared" si="153"/>
        <v>-3.2687955745536882E-3</v>
      </c>
    </row>
    <row r="1864" spans="1:44" x14ac:dyDescent="0.2">
      <c r="A1864" s="1">
        <v>42940</v>
      </c>
      <c r="B1864">
        <v>124.76</v>
      </c>
      <c r="C1864">
        <v>124.85</v>
      </c>
      <c r="D1864">
        <v>124.38</v>
      </c>
      <c r="E1864">
        <v>124.82</v>
      </c>
      <c r="F1864">
        <v>188774</v>
      </c>
      <c r="G1864">
        <f t="shared" si="154"/>
        <v>0</v>
      </c>
      <c r="I1864" s="1">
        <v>42940</v>
      </c>
      <c r="J1864">
        <v>2472.04</v>
      </c>
      <c r="K1864">
        <v>2473.1</v>
      </c>
      <c r="L1864">
        <v>2466.3200000000002</v>
      </c>
      <c r="M1864">
        <v>2469.91</v>
      </c>
      <c r="N1864">
        <f t="shared" si="151"/>
        <v>5.1114374497992674E-4</v>
      </c>
      <c r="AE1864" s="1">
        <v>42957</v>
      </c>
      <c r="AF1864">
        <v>2.8239999999999998</v>
      </c>
      <c r="AG1864">
        <v>2.8330000000000002</v>
      </c>
      <c r="AH1864">
        <v>2.774</v>
      </c>
      <c r="AI1864">
        <v>2.7749999999999999</v>
      </c>
      <c r="AJ1864">
        <f t="shared" si="152"/>
        <v>-6.0910068075958092E-3</v>
      </c>
      <c r="AL1864" s="1">
        <v>42940</v>
      </c>
      <c r="AM1864">
        <v>119.52</v>
      </c>
      <c r="AN1864">
        <v>119.5762</v>
      </c>
      <c r="AO1864">
        <v>119.18</v>
      </c>
      <c r="AP1864">
        <v>119.31</v>
      </c>
      <c r="AQ1864">
        <v>3654331</v>
      </c>
      <c r="AR1864">
        <f t="shared" si="153"/>
        <v>4.1925205433504238E-4</v>
      </c>
    </row>
    <row r="1865" spans="1:44" x14ac:dyDescent="0.2">
      <c r="A1865" s="1">
        <v>42937</v>
      </c>
      <c r="B1865">
        <v>125.22</v>
      </c>
      <c r="C1865">
        <v>125.34399999999999</v>
      </c>
      <c r="D1865">
        <v>124.39</v>
      </c>
      <c r="E1865">
        <v>124.82</v>
      </c>
      <c r="F1865">
        <v>275618</v>
      </c>
      <c r="G1865">
        <f t="shared" si="154"/>
        <v>-4.2281611487834155E-3</v>
      </c>
      <c r="I1865" s="1">
        <v>42937</v>
      </c>
      <c r="J1865">
        <v>2467.4</v>
      </c>
      <c r="K1865">
        <v>2472.54</v>
      </c>
      <c r="L1865">
        <v>2465.06</v>
      </c>
      <c r="M1865">
        <v>2472.54</v>
      </c>
      <c r="N1865">
        <f t="shared" si="151"/>
        <v>-1.3652402539265408E-3</v>
      </c>
      <c r="AE1865" s="1">
        <v>42956</v>
      </c>
      <c r="AF1865">
        <v>2.8420000000000001</v>
      </c>
      <c r="AG1865">
        <v>2.8420000000000001</v>
      </c>
      <c r="AH1865">
        <v>2.7909999999999999</v>
      </c>
      <c r="AI1865">
        <v>2.8239999999999998</v>
      </c>
      <c r="AJ1865">
        <f t="shared" si="152"/>
        <v>-1.4129282938890864E-2</v>
      </c>
      <c r="AL1865" s="1">
        <v>42937</v>
      </c>
      <c r="AM1865">
        <v>119</v>
      </c>
      <c r="AN1865">
        <v>119.39</v>
      </c>
      <c r="AO1865">
        <v>118.751</v>
      </c>
      <c r="AP1865">
        <v>119.26</v>
      </c>
      <c r="AQ1865">
        <v>10135920</v>
      </c>
      <c r="AR1865">
        <f t="shared" si="153"/>
        <v>8.626522327469641E-3</v>
      </c>
    </row>
    <row r="1866" spans="1:44" x14ac:dyDescent="0.2">
      <c r="A1866" s="1">
        <v>42936</v>
      </c>
      <c r="B1866">
        <v>125.29</v>
      </c>
      <c r="C1866">
        <v>125.56</v>
      </c>
      <c r="D1866">
        <v>124.92010000000001</v>
      </c>
      <c r="E1866">
        <v>125.35</v>
      </c>
      <c r="F1866">
        <v>398726</v>
      </c>
      <c r="G1866">
        <f t="shared" si="154"/>
        <v>6.386205795481624E-4</v>
      </c>
      <c r="I1866" s="1">
        <v>42936</v>
      </c>
      <c r="J1866">
        <v>2475.56</v>
      </c>
      <c r="K1866">
        <v>2477.62</v>
      </c>
      <c r="L1866">
        <v>2468.4299999999998</v>
      </c>
      <c r="M1866">
        <v>2473.4499999999998</v>
      </c>
      <c r="N1866">
        <f t="shared" si="151"/>
        <v>1.8588793960671013E-3</v>
      </c>
      <c r="AE1866" s="1">
        <v>42955</v>
      </c>
      <c r="AF1866">
        <v>2.8370000000000002</v>
      </c>
      <c r="AG1866">
        <v>2.8769999999999998</v>
      </c>
      <c r="AH1866">
        <v>2.831</v>
      </c>
      <c r="AI1866">
        <v>2.8450000000000002</v>
      </c>
      <c r="AJ1866">
        <f t="shared" si="152"/>
        <v>-7.0596540769510188E-4</v>
      </c>
      <c r="AL1866" s="1">
        <v>42936</v>
      </c>
      <c r="AM1866">
        <v>117.92</v>
      </c>
      <c r="AN1866">
        <v>118.62</v>
      </c>
      <c r="AO1866">
        <v>117.66</v>
      </c>
      <c r="AP1866">
        <v>118.24</v>
      </c>
      <c r="AQ1866">
        <v>5571648</v>
      </c>
      <c r="AR1866">
        <f t="shared" si="153"/>
        <v>1.3550135501354725E-3</v>
      </c>
    </row>
    <row r="1867" spans="1:44" x14ac:dyDescent="0.2">
      <c r="A1867" s="1">
        <v>42935</v>
      </c>
      <c r="B1867">
        <v>124.24</v>
      </c>
      <c r="C1867">
        <v>125.27</v>
      </c>
      <c r="D1867">
        <v>124.1978</v>
      </c>
      <c r="E1867">
        <v>125.27</v>
      </c>
      <c r="F1867">
        <v>262353</v>
      </c>
      <c r="G1867">
        <f t="shared" si="154"/>
        <v>1.0241935483870935E-2</v>
      </c>
      <c r="I1867" s="1">
        <v>42935</v>
      </c>
      <c r="J1867">
        <v>2463.85</v>
      </c>
      <c r="K1867">
        <v>2473.83</v>
      </c>
      <c r="L1867">
        <v>2463.85</v>
      </c>
      <c r="M1867">
        <v>2473.83</v>
      </c>
      <c r="N1867">
        <f t="shared" si="151"/>
        <v>5.5135205726551265E-3</v>
      </c>
      <c r="AE1867" s="1">
        <v>42954</v>
      </c>
      <c r="AF1867">
        <v>2.8479999999999999</v>
      </c>
      <c r="AG1867">
        <v>2.8570000000000002</v>
      </c>
      <c r="AH1867">
        <v>2.8330000000000002</v>
      </c>
      <c r="AI1867">
        <v>2.835</v>
      </c>
      <c r="AJ1867">
        <f t="shared" si="152"/>
        <v>1.4684813753581796E-2</v>
      </c>
      <c r="AL1867" s="1">
        <v>42935</v>
      </c>
      <c r="AM1867">
        <v>118.18</v>
      </c>
      <c r="AN1867">
        <v>118.27</v>
      </c>
      <c r="AO1867">
        <v>117.83629999999999</v>
      </c>
      <c r="AP1867">
        <v>118.08</v>
      </c>
      <c r="AQ1867">
        <v>3205142</v>
      </c>
      <c r="AR1867">
        <f t="shared" si="153"/>
        <v>-2.5400050800102563E-4</v>
      </c>
    </row>
    <row r="1868" spans="1:44" x14ac:dyDescent="0.2">
      <c r="A1868" s="1">
        <v>42934</v>
      </c>
      <c r="B1868">
        <v>124.11</v>
      </c>
      <c r="C1868">
        <v>124.24</v>
      </c>
      <c r="D1868">
        <v>123.5</v>
      </c>
      <c r="E1868">
        <v>124</v>
      </c>
      <c r="F1868">
        <v>183077</v>
      </c>
      <c r="G1868">
        <f t="shared" si="154"/>
        <v>-3.2955550196929234E-3</v>
      </c>
      <c r="I1868" s="1">
        <v>42934</v>
      </c>
      <c r="J1868">
        <v>2455.88</v>
      </c>
      <c r="K1868">
        <v>2460.92</v>
      </c>
      <c r="L1868">
        <v>2450.34</v>
      </c>
      <c r="M1868">
        <v>2460.61</v>
      </c>
      <c r="N1868">
        <f t="shared" si="151"/>
        <v>-2.7755620309624562E-3</v>
      </c>
      <c r="AE1868" s="1">
        <v>42951</v>
      </c>
      <c r="AF1868">
        <v>2.794</v>
      </c>
      <c r="AG1868">
        <v>2.8639999999999999</v>
      </c>
      <c r="AH1868">
        <v>2.7919999999999998</v>
      </c>
      <c r="AI1868">
        <v>2.843</v>
      </c>
      <c r="AJ1868">
        <f t="shared" si="152"/>
        <v>-3.5803795202303399E-4</v>
      </c>
      <c r="AL1868" s="1">
        <v>42934</v>
      </c>
      <c r="AM1868">
        <v>117.99</v>
      </c>
      <c r="AN1868">
        <v>118.33</v>
      </c>
      <c r="AO1868">
        <v>117.88</v>
      </c>
      <c r="AP1868">
        <v>118.11</v>
      </c>
      <c r="AQ1868">
        <v>7158573</v>
      </c>
      <c r="AR1868">
        <f t="shared" si="153"/>
        <v>6.9912183476851658E-3</v>
      </c>
    </row>
    <row r="1869" spans="1:44" x14ac:dyDescent="0.2">
      <c r="A1869" s="1">
        <v>42933</v>
      </c>
      <c r="B1869">
        <v>124.13</v>
      </c>
      <c r="C1869">
        <v>124.66</v>
      </c>
      <c r="D1869">
        <v>123.75</v>
      </c>
      <c r="E1869">
        <v>124.41</v>
      </c>
      <c r="F1869">
        <v>205834</v>
      </c>
      <c r="G1869">
        <f t="shared" si="154"/>
        <v>2.5787734708678633E-3</v>
      </c>
      <c r="I1869" s="1">
        <v>42933</v>
      </c>
      <c r="J1869">
        <v>2459.5</v>
      </c>
      <c r="K1869">
        <v>2462.8200000000002</v>
      </c>
      <c r="L1869">
        <v>2457.16</v>
      </c>
      <c r="M1869">
        <v>2459.14</v>
      </c>
      <c r="N1869">
        <f t="shared" si="151"/>
        <v>4.2792507428402451E-3</v>
      </c>
      <c r="AE1869" s="1">
        <v>42950</v>
      </c>
      <c r="AF1869">
        <v>2.8540000000000001</v>
      </c>
      <c r="AG1869">
        <v>2.8570000000000002</v>
      </c>
      <c r="AH1869">
        <v>2.7930000000000001</v>
      </c>
      <c r="AI1869">
        <v>2.7989999999999999</v>
      </c>
      <c r="AJ1869">
        <f t="shared" si="152"/>
        <v>-1.3422818791946243E-2</v>
      </c>
      <c r="AL1869" s="1">
        <v>42933</v>
      </c>
      <c r="AM1869">
        <v>117.42</v>
      </c>
      <c r="AN1869">
        <v>117.53</v>
      </c>
      <c r="AO1869">
        <v>117.23</v>
      </c>
      <c r="AP1869">
        <v>117.29</v>
      </c>
      <c r="AQ1869">
        <v>5170849</v>
      </c>
      <c r="AR1869">
        <f t="shared" si="153"/>
        <v>4.4531985955297611E-3</v>
      </c>
    </row>
    <row r="1870" spans="1:44" x14ac:dyDescent="0.2">
      <c r="A1870" s="1">
        <v>42930</v>
      </c>
      <c r="B1870">
        <v>123.73</v>
      </c>
      <c r="C1870">
        <v>124.48</v>
      </c>
      <c r="D1870">
        <v>123.71</v>
      </c>
      <c r="E1870">
        <v>124.09</v>
      </c>
      <c r="F1870">
        <v>222732</v>
      </c>
      <c r="G1870">
        <f t="shared" si="154"/>
        <v>2.8285113948602596E-3</v>
      </c>
      <c r="I1870" s="1">
        <v>42930</v>
      </c>
      <c r="J1870">
        <v>2449.16</v>
      </c>
      <c r="K1870">
        <v>2463.54</v>
      </c>
      <c r="L1870">
        <v>2446.69</v>
      </c>
      <c r="M1870">
        <v>2459.27</v>
      </c>
      <c r="N1870">
        <f t="shared" si="151"/>
        <v>2.0477620009092062E-3</v>
      </c>
      <c r="AE1870" s="1">
        <v>42949</v>
      </c>
      <c r="AF1870">
        <v>2.86</v>
      </c>
      <c r="AG1870">
        <v>2.8809999999999998</v>
      </c>
      <c r="AH1870">
        <v>2.831</v>
      </c>
      <c r="AI1870">
        <v>2.859</v>
      </c>
      <c r="AJ1870">
        <f t="shared" si="152"/>
        <v>-5.9691011235954725E-3</v>
      </c>
      <c r="AL1870" s="1">
        <v>42930</v>
      </c>
      <c r="AM1870">
        <v>117.04</v>
      </c>
      <c r="AN1870">
        <v>117.25</v>
      </c>
      <c r="AO1870">
        <v>116.64</v>
      </c>
      <c r="AP1870">
        <v>116.77</v>
      </c>
      <c r="AQ1870">
        <v>5788219</v>
      </c>
      <c r="AR1870">
        <f t="shared" si="153"/>
        <v>8.2023830081160674E-3</v>
      </c>
    </row>
    <row r="1871" spans="1:44" x14ac:dyDescent="0.2">
      <c r="A1871" s="1">
        <v>42929</v>
      </c>
      <c r="B1871">
        <v>123.44</v>
      </c>
      <c r="C1871">
        <v>123.79</v>
      </c>
      <c r="D1871">
        <v>123.02</v>
      </c>
      <c r="E1871">
        <v>123.74</v>
      </c>
      <c r="F1871">
        <v>171277</v>
      </c>
      <c r="G1871">
        <f t="shared" si="154"/>
        <v>2.7552674230144989E-3</v>
      </c>
      <c r="I1871" s="1">
        <v>42929</v>
      </c>
      <c r="J1871">
        <v>2444.9899999999998</v>
      </c>
      <c r="K1871">
        <v>2449.3200000000002</v>
      </c>
      <c r="L1871">
        <v>2441.69</v>
      </c>
      <c r="M1871">
        <v>2447.83</v>
      </c>
      <c r="N1871">
        <f t="shared" si="151"/>
        <v>2.4386739197372696E-3</v>
      </c>
      <c r="AE1871" s="1">
        <v>42948</v>
      </c>
      <c r="AF1871">
        <v>2.9020000000000001</v>
      </c>
      <c r="AG1871">
        <v>2.9319999999999999</v>
      </c>
      <c r="AH1871">
        <v>2.8479999999999999</v>
      </c>
      <c r="AI1871">
        <v>2.8580000000000001</v>
      </c>
      <c r="AJ1871">
        <f t="shared" si="152"/>
        <v>-1.0423905489923644E-2</v>
      </c>
      <c r="AL1871" s="1">
        <v>42929</v>
      </c>
      <c r="AM1871">
        <v>116.04</v>
      </c>
      <c r="AN1871">
        <v>116.04</v>
      </c>
      <c r="AO1871">
        <v>115.67</v>
      </c>
      <c r="AP1871">
        <v>115.82</v>
      </c>
      <c r="AQ1871">
        <v>4148935</v>
      </c>
      <c r="AR1871">
        <f t="shared" si="153"/>
        <v>-1.8098767560114448E-3</v>
      </c>
    </row>
    <row r="1872" spans="1:44" x14ac:dyDescent="0.2">
      <c r="A1872" s="1">
        <v>42928</v>
      </c>
      <c r="B1872">
        <v>123.16</v>
      </c>
      <c r="C1872">
        <v>124.1</v>
      </c>
      <c r="D1872">
        <v>123.05</v>
      </c>
      <c r="E1872">
        <v>123.4</v>
      </c>
      <c r="F1872">
        <v>282924</v>
      </c>
      <c r="G1872">
        <f t="shared" si="154"/>
        <v>7.1825008161933539E-3</v>
      </c>
      <c r="I1872" s="1">
        <v>42928</v>
      </c>
      <c r="J1872">
        <v>2435.75</v>
      </c>
      <c r="K1872">
        <v>2445.7600000000002</v>
      </c>
      <c r="L1872">
        <v>2435.75</v>
      </c>
      <c r="M1872">
        <v>2443.25</v>
      </c>
      <c r="N1872">
        <f t="shared" si="151"/>
        <v>9.5159545588302495E-3</v>
      </c>
      <c r="AE1872" s="1">
        <v>42947</v>
      </c>
      <c r="AF1872">
        <v>2.8879999999999999</v>
      </c>
      <c r="AG1872">
        <v>2.9209999999999998</v>
      </c>
      <c r="AH1872">
        <v>2.8780000000000001</v>
      </c>
      <c r="AI1872">
        <v>2.9039999999999999</v>
      </c>
      <c r="AJ1872">
        <f t="shared" si="152"/>
        <v>-4.4967139398131789E-3</v>
      </c>
      <c r="AL1872" s="1">
        <v>42928</v>
      </c>
      <c r="AM1872">
        <v>116.21</v>
      </c>
      <c r="AN1872">
        <v>116.33</v>
      </c>
      <c r="AO1872">
        <v>115.87</v>
      </c>
      <c r="AP1872">
        <v>116.03</v>
      </c>
      <c r="AQ1872">
        <v>4654361</v>
      </c>
      <c r="AR1872">
        <f t="shared" si="153"/>
        <v>3.5460992907801123E-3</v>
      </c>
    </row>
    <row r="1873" spans="1:44" x14ac:dyDescent="0.2">
      <c r="A1873" s="1">
        <v>42927</v>
      </c>
      <c r="B1873">
        <v>122.45</v>
      </c>
      <c r="C1873">
        <v>122.70569999999999</v>
      </c>
      <c r="D1873">
        <v>121.64</v>
      </c>
      <c r="E1873">
        <v>122.52</v>
      </c>
      <c r="F1873">
        <v>168799</v>
      </c>
      <c r="G1873">
        <f t="shared" si="154"/>
        <v>9.8039215686266615E-4</v>
      </c>
      <c r="I1873" s="1">
        <v>42927</v>
      </c>
      <c r="J1873">
        <v>2427.35</v>
      </c>
      <c r="K1873">
        <v>2429.3000000000002</v>
      </c>
      <c r="L1873">
        <v>2412.79</v>
      </c>
      <c r="M1873">
        <v>2425.5300000000002</v>
      </c>
      <c r="N1873">
        <f t="shared" si="151"/>
        <v>-3.9136842713652972E-3</v>
      </c>
      <c r="AE1873" s="1">
        <v>42944</v>
      </c>
      <c r="AF1873">
        <v>2.9159999999999999</v>
      </c>
      <c r="AG1873">
        <v>2.9430000000000001</v>
      </c>
      <c r="AH1873">
        <v>2.891</v>
      </c>
      <c r="AI1873">
        <v>2.8969999999999998</v>
      </c>
      <c r="AJ1873">
        <f t="shared" si="152"/>
        <v>5.2155771905424636E-3</v>
      </c>
      <c r="AL1873" s="1">
        <v>42927</v>
      </c>
      <c r="AM1873">
        <v>115.26</v>
      </c>
      <c r="AN1873">
        <v>115.77</v>
      </c>
      <c r="AO1873">
        <v>114.88</v>
      </c>
      <c r="AP1873">
        <v>115.62</v>
      </c>
      <c r="AQ1873">
        <v>6637939</v>
      </c>
      <c r="AR1873">
        <f t="shared" si="153"/>
        <v>1.2990387113536476E-3</v>
      </c>
    </row>
    <row r="1874" spans="1:44" x14ac:dyDescent="0.2">
      <c r="A1874" s="1">
        <v>42926</v>
      </c>
      <c r="B1874">
        <v>122.4</v>
      </c>
      <c r="C1874">
        <v>123.09</v>
      </c>
      <c r="D1874">
        <v>122.26</v>
      </c>
      <c r="E1874">
        <v>122.4</v>
      </c>
      <c r="F1874">
        <v>212064</v>
      </c>
      <c r="G1874">
        <f t="shared" si="154"/>
        <v>-3.7440989744424039E-3</v>
      </c>
      <c r="I1874" s="1">
        <v>42926</v>
      </c>
      <c r="J1874">
        <v>2424.5100000000002</v>
      </c>
      <c r="K1874">
        <v>2432</v>
      </c>
      <c r="L1874">
        <v>2422.27</v>
      </c>
      <c r="M1874">
        <v>2427.4299999999998</v>
      </c>
      <c r="N1874">
        <f t="shared" si="151"/>
        <v>3.6254101892671284E-3</v>
      </c>
      <c r="AE1874" s="1">
        <v>42943</v>
      </c>
      <c r="AF1874">
        <v>2.8919999999999999</v>
      </c>
      <c r="AG1874">
        <v>2.9449999999999998</v>
      </c>
      <c r="AH1874">
        <v>2.8759999999999999</v>
      </c>
      <c r="AI1874">
        <v>2.9209999999999998</v>
      </c>
      <c r="AJ1874">
        <f t="shared" si="152"/>
        <v>-3.8101835815726086E-3</v>
      </c>
      <c r="AL1874" s="1">
        <v>42926</v>
      </c>
      <c r="AM1874">
        <v>115.02</v>
      </c>
      <c r="AN1874">
        <v>115.57</v>
      </c>
      <c r="AO1874">
        <v>114.83</v>
      </c>
      <c r="AP1874">
        <v>115.47</v>
      </c>
      <c r="AQ1874">
        <v>4970886</v>
      </c>
      <c r="AR1874">
        <f t="shared" si="153"/>
        <v>1.6481609993060178E-3</v>
      </c>
    </row>
    <row r="1875" spans="1:44" x14ac:dyDescent="0.2">
      <c r="A1875" s="1">
        <v>42923</v>
      </c>
      <c r="B1875">
        <v>122.18</v>
      </c>
      <c r="C1875">
        <v>122.9</v>
      </c>
      <c r="D1875">
        <v>121.75</v>
      </c>
      <c r="E1875">
        <v>122.86</v>
      </c>
      <c r="F1875">
        <v>351897</v>
      </c>
      <c r="G1875">
        <f t="shared" si="154"/>
        <v>7.9579949134465401E-3</v>
      </c>
      <c r="I1875" s="1">
        <v>42923</v>
      </c>
      <c r="J1875">
        <v>2413.52</v>
      </c>
      <c r="K1875">
        <v>2426.92</v>
      </c>
      <c r="L1875">
        <v>2413.52</v>
      </c>
      <c r="M1875">
        <v>2425.1799999999998</v>
      </c>
      <c r="N1875">
        <f t="shared" si="151"/>
        <v>2.41724467333977E-3</v>
      </c>
      <c r="AE1875" s="1">
        <v>42942</v>
      </c>
      <c r="AF1875">
        <v>2.9180000000000001</v>
      </c>
      <c r="AG1875">
        <v>2.931</v>
      </c>
      <c r="AH1875">
        <v>2.887</v>
      </c>
      <c r="AI1875">
        <v>2.8919999999999999</v>
      </c>
      <c r="AJ1875">
        <f t="shared" si="152"/>
        <v>2.086280056577092E-2</v>
      </c>
      <c r="AL1875" s="1">
        <v>42923</v>
      </c>
      <c r="AM1875">
        <v>115.78</v>
      </c>
      <c r="AN1875">
        <v>115.79</v>
      </c>
      <c r="AO1875">
        <v>114.8</v>
      </c>
      <c r="AP1875">
        <v>115.28</v>
      </c>
      <c r="AQ1875">
        <v>11153610</v>
      </c>
      <c r="AR1875">
        <f t="shared" si="153"/>
        <v>-1.0217223319309673E-2</v>
      </c>
    </row>
    <row r="1876" spans="1:44" x14ac:dyDescent="0.2">
      <c r="A1876" s="1">
        <v>42922</v>
      </c>
      <c r="B1876">
        <v>122.84</v>
      </c>
      <c r="C1876">
        <v>123.02</v>
      </c>
      <c r="D1876">
        <v>121.67</v>
      </c>
      <c r="E1876">
        <v>121.89</v>
      </c>
      <c r="F1876">
        <v>363182</v>
      </c>
      <c r="G1876">
        <f t="shared" si="154"/>
        <v>-1.2316668017178478E-2</v>
      </c>
      <c r="I1876" s="1">
        <v>42922</v>
      </c>
      <c r="J1876">
        <v>2423.44</v>
      </c>
      <c r="K1876">
        <v>2424.2800000000002</v>
      </c>
      <c r="L1876">
        <v>2407.6999999999998</v>
      </c>
      <c r="M1876">
        <v>2409.75</v>
      </c>
      <c r="N1876">
        <f t="shared" si="151"/>
        <v>-5.9247331805703275E-3</v>
      </c>
      <c r="AE1876" s="1">
        <v>42941</v>
      </c>
      <c r="AF1876">
        <v>2.8380000000000001</v>
      </c>
      <c r="AG1876">
        <v>2.9220000000000002</v>
      </c>
      <c r="AH1876">
        <v>2.8279999999999998</v>
      </c>
      <c r="AI1876">
        <v>2.9220000000000002</v>
      </c>
      <c r="AJ1876">
        <f t="shared" si="152"/>
        <v>9.6394144948231657E-3</v>
      </c>
      <c r="AL1876" s="1">
        <v>42922</v>
      </c>
      <c r="AM1876">
        <v>116.58</v>
      </c>
      <c r="AN1876">
        <v>116.61</v>
      </c>
      <c r="AO1876">
        <v>116.24</v>
      </c>
      <c r="AP1876">
        <v>116.47</v>
      </c>
      <c r="AQ1876">
        <v>4443390</v>
      </c>
      <c r="AR1876">
        <f t="shared" si="153"/>
        <v>-4.2911088225194952E-4</v>
      </c>
    </row>
    <row r="1877" spans="1:44" x14ac:dyDescent="0.2">
      <c r="A1877" s="1">
        <v>42921</v>
      </c>
      <c r="B1877">
        <v>123.91</v>
      </c>
      <c r="C1877">
        <v>123.97199999999999</v>
      </c>
      <c r="D1877">
        <v>122.8338</v>
      </c>
      <c r="E1877">
        <v>123.41</v>
      </c>
      <c r="F1877">
        <v>386559</v>
      </c>
      <c r="G1877">
        <f t="shared" si="154"/>
        <v>-5.8003705792314423E-3</v>
      </c>
      <c r="I1877" s="1">
        <v>42921</v>
      </c>
      <c r="J1877">
        <v>2430.7800000000002</v>
      </c>
      <c r="K1877">
        <v>2434.9</v>
      </c>
      <c r="L1877">
        <v>2422.0500000000002</v>
      </c>
      <c r="M1877">
        <v>2432.54</v>
      </c>
      <c r="N1877">
        <f t="shared" si="151"/>
        <v>-2.7339841643025139E-3</v>
      </c>
      <c r="AE1877" s="1">
        <v>42940</v>
      </c>
      <c r="AF1877">
        <v>2.8029999999999999</v>
      </c>
      <c r="AG1877">
        <v>2.8380000000000001</v>
      </c>
      <c r="AH1877">
        <v>2.8010000000000002</v>
      </c>
      <c r="AI1877">
        <v>2.8359999999999999</v>
      </c>
      <c r="AJ1877">
        <f t="shared" si="152"/>
        <v>1.7882689556510507E-3</v>
      </c>
      <c r="AL1877" s="1">
        <v>42921</v>
      </c>
      <c r="AM1877">
        <v>115.91</v>
      </c>
      <c r="AN1877">
        <v>116.67</v>
      </c>
      <c r="AO1877">
        <v>115.87</v>
      </c>
      <c r="AP1877">
        <v>116.52</v>
      </c>
      <c r="AQ1877">
        <v>7223256</v>
      </c>
      <c r="AR1877">
        <f t="shared" si="153"/>
        <v>3.7040227409767647E-3</v>
      </c>
    </row>
    <row r="1878" spans="1:44" x14ac:dyDescent="0.2">
      <c r="A1878" s="1">
        <v>42919</v>
      </c>
      <c r="B1878">
        <v>123.43</v>
      </c>
      <c r="C1878">
        <v>124.46899999999999</v>
      </c>
      <c r="D1878">
        <v>123.22</v>
      </c>
      <c r="E1878">
        <v>124.13</v>
      </c>
      <c r="F1878">
        <v>172637</v>
      </c>
      <c r="G1878">
        <f t="shared" si="154"/>
        <v>9.9259620860792357E-3</v>
      </c>
      <c r="I1878" s="1">
        <v>42919</v>
      </c>
      <c r="J1878">
        <v>2431.39</v>
      </c>
      <c r="K1878">
        <v>2439.17</v>
      </c>
      <c r="L1878">
        <v>2428.69</v>
      </c>
      <c r="M1878">
        <v>2429.0100000000002</v>
      </c>
      <c r="N1878">
        <f t="shared" si="151"/>
        <v>2.9071087894617154E-3</v>
      </c>
      <c r="AE1878" s="1">
        <v>42937</v>
      </c>
      <c r="AF1878">
        <v>2.831</v>
      </c>
      <c r="AG1878">
        <v>2.8340000000000001</v>
      </c>
      <c r="AH1878">
        <v>2.7959999999999998</v>
      </c>
      <c r="AI1878">
        <v>2.8079999999999998</v>
      </c>
      <c r="AJ1878">
        <f t="shared" si="152"/>
        <v>-4.9822064056940334E-3</v>
      </c>
      <c r="AL1878" s="1">
        <v>42919</v>
      </c>
      <c r="AM1878">
        <v>116.54</v>
      </c>
      <c r="AN1878">
        <v>116.85</v>
      </c>
      <c r="AO1878">
        <v>115.94</v>
      </c>
      <c r="AP1878">
        <v>116.09</v>
      </c>
      <c r="AQ1878">
        <v>12145050</v>
      </c>
      <c r="AR1878">
        <f t="shared" si="153"/>
        <v>-1.6353160481274297E-2</v>
      </c>
    </row>
    <row r="1879" spans="1:44" x14ac:dyDescent="0.2">
      <c r="A1879" s="1">
        <v>42916</v>
      </c>
      <c r="B1879">
        <v>123.2</v>
      </c>
      <c r="C1879">
        <v>123.43</v>
      </c>
      <c r="D1879">
        <v>122.66</v>
      </c>
      <c r="E1879">
        <v>122.91</v>
      </c>
      <c r="F1879">
        <v>299450</v>
      </c>
      <c r="G1879">
        <f t="shared" si="154"/>
        <v>4.8840048840050694E-4</v>
      </c>
      <c r="I1879" s="1">
        <v>42916</v>
      </c>
      <c r="J1879">
        <v>2429.1999999999998</v>
      </c>
      <c r="K1879">
        <v>2432.71</v>
      </c>
      <c r="L1879">
        <v>2421.65</v>
      </c>
      <c r="M1879">
        <v>2423.41</v>
      </c>
      <c r="N1879">
        <f t="shared" si="151"/>
        <v>6.6300868770005714E-3</v>
      </c>
      <c r="AE1879" s="1">
        <v>42936</v>
      </c>
      <c r="AF1879">
        <v>2.8490000000000002</v>
      </c>
      <c r="AG1879">
        <v>2.8540000000000001</v>
      </c>
      <c r="AH1879">
        <v>2.81</v>
      </c>
      <c r="AI1879">
        <v>2.8290000000000002</v>
      </c>
      <c r="AJ1879">
        <f t="shared" si="152"/>
        <v>-1.160745691171295E-2</v>
      </c>
      <c r="AL1879" s="1">
        <v>42916</v>
      </c>
      <c r="AM1879">
        <v>118.08</v>
      </c>
      <c r="AN1879">
        <v>118.41</v>
      </c>
      <c r="AO1879">
        <v>117.95</v>
      </c>
      <c r="AP1879">
        <v>118.02</v>
      </c>
      <c r="AQ1879">
        <v>7272612</v>
      </c>
      <c r="AR1879">
        <f t="shared" si="153"/>
        <v>-2.5354969574036272E-3</v>
      </c>
    </row>
    <row r="1880" spans="1:44" x14ac:dyDescent="0.2">
      <c r="A1880" s="1">
        <v>42915</v>
      </c>
      <c r="B1880">
        <v>123.74</v>
      </c>
      <c r="C1880">
        <v>123.88200000000001</v>
      </c>
      <c r="D1880">
        <v>121.72920000000001</v>
      </c>
      <c r="E1880">
        <v>122.85</v>
      </c>
      <c r="F1880">
        <v>326226</v>
      </c>
      <c r="G1880">
        <f t="shared" si="154"/>
        <v>-4.7796500324044349E-3</v>
      </c>
      <c r="I1880" s="1">
        <v>42915</v>
      </c>
      <c r="J1880">
        <v>2442.38</v>
      </c>
      <c r="K1880">
        <v>2442.73</v>
      </c>
      <c r="L1880">
        <v>2405.6999999999998</v>
      </c>
      <c r="M1880">
        <v>2419.6999999999998</v>
      </c>
      <c r="N1880">
        <f t="shared" si="151"/>
        <v>-9.1926755133813418E-3</v>
      </c>
      <c r="AE1880" s="1">
        <v>42935</v>
      </c>
      <c r="AF1880">
        <v>2.8519999999999999</v>
      </c>
      <c r="AG1880">
        <v>2.8650000000000002</v>
      </c>
      <c r="AH1880">
        <v>2.843</v>
      </c>
      <c r="AI1880">
        <v>2.8530000000000002</v>
      </c>
      <c r="AJ1880">
        <f t="shared" si="152"/>
        <v>-3.5161744022499646E-4</v>
      </c>
      <c r="AL1880" s="1">
        <v>42915</v>
      </c>
      <c r="AM1880">
        <v>117.97</v>
      </c>
      <c r="AN1880">
        <v>118.64</v>
      </c>
      <c r="AO1880">
        <v>117.91</v>
      </c>
      <c r="AP1880">
        <v>118.32</v>
      </c>
      <c r="AQ1880">
        <v>7705165</v>
      </c>
      <c r="AR1880">
        <f t="shared" si="153"/>
        <v>-4.8780487804879098E-3</v>
      </c>
    </row>
    <row r="1881" spans="1:44" x14ac:dyDescent="0.2">
      <c r="A1881" s="1">
        <v>42914</v>
      </c>
      <c r="B1881">
        <v>122.49</v>
      </c>
      <c r="C1881">
        <v>123.81</v>
      </c>
      <c r="D1881">
        <v>122.49</v>
      </c>
      <c r="E1881">
        <v>123.44</v>
      </c>
      <c r="F1881">
        <v>315327</v>
      </c>
      <c r="G1881">
        <f t="shared" si="154"/>
        <v>8.743973196044726E-3</v>
      </c>
      <c r="I1881" s="1">
        <v>42914</v>
      </c>
      <c r="J1881">
        <v>2428.6999999999998</v>
      </c>
      <c r="K1881">
        <v>2442.9699999999998</v>
      </c>
      <c r="L1881">
        <v>2428.02</v>
      </c>
      <c r="M1881">
        <v>2440.69</v>
      </c>
      <c r="N1881">
        <f t="shared" si="151"/>
        <v>3.5711628599062041E-3</v>
      </c>
      <c r="AE1881" s="1">
        <v>42934</v>
      </c>
      <c r="AF1881">
        <v>2.9</v>
      </c>
      <c r="AG1881">
        <v>2.903</v>
      </c>
      <c r="AH1881">
        <v>2.8439999999999999</v>
      </c>
      <c r="AI1881">
        <v>2.85</v>
      </c>
      <c r="AJ1881">
        <f t="shared" si="152"/>
        <v>-1.3185287994448389E-2</v>
      </c>
      <c r="AL1881" s="1">
        <v>42914</v>
      </c>
      <c r="AM1881">
        <v>119.06</v>
      </c>
      <c r="AN1881">
        <v>119.06</v>
      </c>
      <c r="AO1881">
        <v>118.685</v>
      </c>
      <c r="AP1881">
        <v>118.9</v>
      </c>
      <c r="AQ1881">
        <v>4220130</v>
      </c>
      <c r="AR1881">
        <f t="shared" si="153"/>
        <v>7.5751199393993274E-4</v>
      </c>
    </row>
    <row r="1882" spans="1:44" x14ac:dyDescent="0.2">
      <c r="A1882" s="1">
        <v>42913</v>
      </c>
      <c r="B1882">
        <v>123.03</v>
      </c>
      <c r="C1882">
        <v>123.49</v>
      </c>
      <c r="D1882">
        <v>122.31010000000001</v>
      </c>
      <c r="E1882">
        <v>122.37</v>
      </c>
      <c r="F1882">
        <v>398716</v>
      </c>
      <c r="G1882">
        <f t="shared" si="154"/>
        <v>-5.3645452328700037E-3</v>
      </c>
      <c r="I1882" s="1">
        <v>42913</v>
      </c>
      <c r="J1882">
        <v>2436.34</v>
      </c>
      <c r="K1882">
        <v>2440.15</v>
      </c>
      <c r="L1882">
        <v>2419.38</v>
      </c>
      <c r="M1882">
        <v>2419.38</v>
      </c>
      <c r="N1882">
        <f t="shared" si="151"/>
        <v>-7.2424221285745721E-3</v>
      </c>
      <c r="AE1882" s="1">
        <v>42933</v>
      </c>
      <c r="AF1882">
        <v>2.92</v>
      </c>
      <c r="AG1882">
        <v>2.9209999999999998</v>
      </c>
      <c r="AH1882">
        <v>2.8820000000000001</v>
      </c>
      <c r="AI1882">
        <v>2.9039999999999999</v>
      </c>
      <c r="AJ1882">
        <f t="shared" si="152"/>
        <v>4.1811846689895505E-3</v>
      </c>
      <c r="AL1882" s="1">
        <v>42913</v>
      </c>
      <c r="AM1882">
        <v>118.87</v>
      </c>
      <c r="AN1882">
        <v>119.05</v>
      </c>
      <c r="AO1882">
        <v>118.48099999999999</v>
      </c>
      <c r="AP1882">
        <v>118.81</v>
      </c>
      <c r="AQ1882">
        <v>5759344</v>
      </c>
      <c r="AR1882">
        <f t="shared" si="153"/>
        <v>3.8019601216627481E-3</v>
      </c>
    </row>
    <row r="1883" spans="1:44" x14ac:dyDescent="0.2">
      <c r="A1883" s="1">
        <v>42912</v>
      </c>
      <c r="B1883">
        <v>122.68</v>
      </c>
      <c r="C1883">
        <v>123.36</v>
      </c>
      <c r="D1883">
        <v>122.29</v>
      </c>
      <c r="E1883">
        <v>123.03</v>
      </c>
      <c r="F1883">
        <v>264136</v>
      </c>
      <c r="G1883">
        <f t="shared" si="154"/>
        <v>5.1470588235293744E-3</v>
      </c>
      <c r="I1883" s="1">
        <v>42912</v>
      </c>
      <c r="J1883">
        <v>2443.3200000000002</v>
      </c>
      <c r="K1883">
        <v>2450.42</v>
      </c>
      <c r="L1883">
        <v>2437.0300000000002</v>
      </c>
      <c r="M1883">
        <v>2439.0700000000002</v>
      </c>
      <c r="N1883">
        <f t="shared" si="151"/>
        <v>2.4351016613810453E-3</v>
      </c>
      <c r="AE1883" s="1">
        <v>42930</v>
      </c>
      <c r="AF1883">
        <v>2.9209999999999998</v>
      </c>
      <c r="AG1883">
        <v>2.927</v>
      </c>
      <c r="AH1883">
        <v>2.87</v>
      </c>
      <c r="AI1883">
        <v>2.92</v>
      </c>
      <c r="AJ1883">
        <f t="shared" si="152"/>
        <v>1.745200698080242E-3</v>
      </c>
      <c r="AL1883" s="1">
        <v>42912</v>
      </c>
      <c r="AM1883">
        <v>118.29</v>
      </c>
      <c r="AN1883">
        <v>118.535</v>
      </c>
      <c r="AO1883">
        <v>118.17</v>
      </c>
      <c r="AP1883">
        <v>118.36</v>
      </c>
      <c r="AQ1883">
        <v>6593380</v>
      </c>
      <c r="AR1883">
        <f t="shared" si="153"/>
        <v>-8.9592229758017859E-3</v>
      </c>
    </row>
    <row r="1884" spans="1:44" x14ac:dyDescent="0.2">
      <c r="A1884" s="1">
        <v>42909</v>
      </c>
      <c r="B1884">
        <v>121.81</v>
      </c>
      <c r="C1884">
        <v>122.48</v>
      </c>
      <c r="D1884">
        <v>121.51</v>
      </c>
      <c r="E1884">
        <v>122.4</v>
      </c>
      <c r="F1884">
        <v>246376</v>
      </c>
      <c r="G1884">
        <f t="shared" si="154"/>
        <v>5.4213898472154657E-3</v>
      </c>
      <c r="I1884" s="1">
        <v>42909</v>
      </c>
      <c r="J1884">
        <v>2434.65</v>
      </c>
      <c r="K1884">
        <v>2441.4</v>
      </c>
      <c r="L1884">
        <v>2431.11</v>
      </c>
      <c r="M1884">
        <v>2438.3000000000002</v>
      </c>
      <c r="N1884">
        <f t="shared" si="151"/>
        <v>-8.8769433724981387E-4</v>
      </c>
      <c r="AE1884" s="1">
        <v>42929</v>
      </c>
      <c r="AF1884">
        <v>2.8849999999999998</v>
      </c>
      <c r="AG1884">
        <v>2.9319999999999999</v>
      </c>
      <c r="AH1884">
        <v>2.8650000000000002</v>
      </c>
      <c r="AI1884">
        <v>2.9169999999999998</v>
      </c>
      <c r="AJ1884">
        <f t="shared" si="152"/>
        <v>-4.1710114702813933E-3</v>
      </c>
      <c r="AL1884" s="1">
        <v>42909</v>
      </c>
      <c r="AM1884">
        <v>119.65</v>
      </c>
      <c r="AN1884">
        <v>119.66</v>
      </c>
      <c r="AO1884">
        <v>119.31</v>
      </c>
      <c r="AP1884">
        <v>119.43</v>
      </c>
      <c r="AQ1884">
        <v>9258628</v>
      </c>
      <c r="AR1884">
        <f t="shared" si="153"/>
        <v>4.2885973763875304E-3</v>
      </c>
    </row>
    <row r="1885" spans="1:44" x14ac:dyDescent="0.2">
      <c r="A1885" s="1">
        <v>42908</v>
      </c>
      <c r="B1885">
        <v>121.54</v>
      </c>
      <c r="C1885">
        <v>122.1</v>
      </c>
      <c r="D1885">
        <v>121.1499</v>
      </c>
      <c r="E1885">
        <v>121.74</v>
      </c>
      <c r="F1885">
        <v>241603</v>
      </c>
      <c r="G1885">
        <f t="shared" si="154"/>
        <v>1.8928483252406366E-3</v>
      </c>
      <c r="I1885" s="1">
        <v>42908</v>
      </c>
      <c r="J1885">
        <v>2437.4</v>
      </c>
      <c r="K1885">
        <v>2441.62</v>
      </c>
      <c r="L1885">
        <v>2433.27</v>
      </c>
      <c r="M1885">
        <v>2434.5</v>
      </c>
      <c r="N1885">
        <f t="shared" si="151"/>
        <v>1.0408353011840839E-3</v>
      </c>
      <c r="AE1885" s="1">
        <v>42928</v>
      </c>
      <c r="AF1885">
        <v>2.9249999999999998</v>
      </c>
      <c r="AG1885">
        <v>2.9279999999999999</v>
      </c>
      <c r="AH1885">
        <v>2.8769999999999998</v>
      </c>
      <c r="AI1885">
        <v>2.8839999999999999</v>
      </c>
      <c r="AJ1885">
        <f t="shared" si="152"/>
        <v>-1.0660247592847366E-2</v>
      </c>
      <c r="AL1885" s="1">
        <v>42908</v>
      </c>
      <c r="AM1885">
        <v>119.13</v>
      </c>
      <c r="AN1885">
        <v>119.1978</v>
      </c>
      <c r="AO1885">
        <v>118.6</v>
      </c>
      <c r="AP1885">
        <v>118.92</v>
      </c>
      <c r="AQ1885">
        <v>5811927</v>
      </c>
      <c r="AR1885">
        <f t="shared" si="153"/>
        <v>3.374957813027385E-3</v>
      </c>
    </row>
    <row r="1886" spans="1:44" x14ac:dyDescent="0.2">
      <c r="A1886" s="1">
        <v>42907</v>
      </c>
      <c r="B1886">
        <v>122.74</v>
      </c>
      <c r="C1886">
        <v>122.7557</v>
      </c>
      <c r="D1886">
        <v>121.38</v>
      </c>
      <c r="E1886">
        <v>121.51</v>
      </c>
      <c r="F1886">
        <v>305090</v>
      </c>
      <c r="G1886">
        <f t="shared" si="154"/>
        <v>-7.4334259107988613E-3</v>
      </c>
      <c r="I1886" s="1">
        <v>42907</v>
      </c>
      <c r="J1886">
        <v>2439.31</v>
      </c>
      <c r="K1886">
        <v>2442.23</v>
      </c>
      <c r="L1886">
        <v>2430.7399999999998</v>
      </c>
      <c r="M1886">
        <v>2435.61</v>
      </c>
      <c r="N1886">
        <f t="shared" si="151"/>
        <v>-2.4049905606173057E-3</v>
      </c>
      <c r="AE1886" s="1">
        <v>42927</v>
      </c>
      <c r="AF1886">
        <v>2.927</v>
      </c>
      <c r="AG1886">
        <v>2.9449999999999998</v>
      </c>
      <c r="AH1886">
        <v>2.9079999999999999</v>
      </c>
      <c r="AI1886">
        <v>2.9249999999999998</v>
      </c>
      <c r="AJ1886">
        <f t="shared" si="152"/>
        <v>0</v>
      </c>
      <c r="AL1886" s="1">
        <v>42907</v>
      </c>
      <c r="AM1886">
        <v>118.15</v>
      </c>
      <c r="AN1886">
        <v>118.66</v>
      </c>
      <c r="AO1886">
        <v>118.15</v>
      </c>
      <c r="AP1886">
        <v>118.52</v>
      </c>
      <c r="AQ1886">
        <v>4723749</v>
      </c>
      <c r="AR1886">
        <f t="shared" si="153"/>
        <v>2.876967337958954E-3</v>
      </c>
    </row>
    <row r="1887" spans="1:44" x14ac:dyDescent="0.2">
      <c r="A1887" s="1">
        <v>42906</v>
      </c>
      <c r="B1887">
        <v>123.49</v>
      </c>
      <c r="C1887">
        <v>123.5154</v>
      </c>
      <c r="D1887">
        <v>122.42</v>
      </c>
      <c r="E1887">
        <v>122.42</v>
      </c>
      <c r="F1887">
        <v>307676</v>
      </c>
      <c r="G1887">
        <f t="shared" si="154"/>
        <v>-1.1785598966741959E-2</v>
      </c>
      <c r="I1887" s="1">
        <v>42906</v>
      </c>
      <c r="J1887">
        <v>2450.66</v>
      </c>
      <c r="K1887">
        <v>2450.66</v>
      </c>
      <c r="L1887">
        <v>2436.6</v>
      </c>
      <c r="M1887">
        <v>2437.0300000000002</v>
      </c>
      <c r="N1887">
        <f t="shared" si="151"/>
        <v>-2.1254899069944812E-3</v>
      </c>
      <c r="AE1887" s="1">
        <v>42926</v>
      </c>
      <c r="AF1887">
        <v>2.931</v>
      </c>
      <c r="AG1887">
        <v>2.9380000000000002</v>
      </c>
      <c r="AH1887">
        <v>2.9079999999999999</v>
      </c>
      <c r="AI1887">
        <v>2.9279999999999999</v>
      </c>
      <c r="AJ1887">
        <f t="shared" si="152"/>
        <v>2.0675396278427923E-3</v>
      </c>
      <c r="AL1887" s="1">
        <v>42906</v>
      </c>
      <c r="AM1887">
        <v>118.42</v>
      </c>
      <c r="AN1887">
        <v>118.46</v>
      </c>
      <c r="AO1887">
        <v>118.07</v>
      </c>
      <c r="AP1887">
        <v>118.18</v>
      </c>
      <c r="AQ1887">
        <v>4617387</v>
      </c>
      <c r="AR1887">
        <f t="shared" si="153"/>
        <v>-2.1109516169889385E-3</v>
      </c>
    </row>
    <row r="1888" spans="1:44" x14ac:dyDescent="0.2">
      <c r="A1888" s="1">
        <v>42905</v>
      </c>
      <c r="B1888">
        <v>123.56</v>
      </c>
      <c r="C1888">
        <v>124.1</v>
      </c>
      <c r="D1888">
        <v>123.35</v>
      </c>
      <c r="E1888">
        <v>123.88</v>
      </c>
      <c r="F1888">
        <v>534417</v>
      </c>
      <c r="G1888">
        <f t="shared" si="154"/>
        <v>5.4378703027351816E-3</v>
      </c>
      <c r="I1888" s="1">
        <v>42905</v>
      </c>
      <c r="J1888">
        <v>2442.5500000000002</v>
      </c>
      <c r="K1888">
        <v>2453.8200000000002</v>
      </c>
      <c r="L1888">
        <v>2441.79</v>
      </c>
      <c r="M1888">
        <v>2453.46</v>
      </c>
      <c r="N1888">
        <f t="shared" si="151"/>
        <v>7.8047612758369604E-3</v>
      </c>
      <c r="AE1888" s="1">
        <v>42923</v>
      </c>
      <c r="AF1888">
        <v>2.9020000000000001</v>
      </c>
      <c r="AG1888">
        <v>2.9420000000000002</v>
      </c>
      <c r="AH1888">
        <v>2.9020000000000001</v>
      </c>
      <c r="AI1888">
        <v>2.9289999999999998</v>
      </c>
      <c r="AJ1888">
        <f t="shared" si="152"/>
        <v>1.9318580962416634E-2</v>
      </c>
      <c r="AL1888" s="1">
        <v>42905</v>
      </c>
      <c r="AM1888">
        <v>118.74</v>
      </c>
      <c r="AN1888">
        <v>118.84</v>
      </c>
      <c r="AO1888">
        <v>118.33</v>
      </c>
      <c r="AP1888">
        <v>118.43</v>
      </c>
      <c r="AQ1888">
        <v>6786973</v>
      </c>
      <c r="AR1888">
        <f t="shared" si="153"/>
        <v>-7.6252723311546556E-3</v>
      </c>
    </row>
    <row r="1889" spans="1:44" x14ac:dyDescent="0.2">
      <c r="A1889" s="1">
        <v>42902</v>
      </c>
      <c r="B1889">
        <v>123.13</v>
      </c>
      <c r="C1889">
        <v>123.21</v>
      </c>
      <c r="D1889">
        <v>122.54</v>
      </c>
      <c r="E1889">
        <v>123.21</v>
      </c>
      <c r="F1889">
        <v>192729</v>
      </c>
      <c r="G1889">
        <f t="shared" si="154"/>
        <v>-2.4289531212048528E-3</v>
      </c>
      <c r="I1889" s="1">
        <v>42902</v>
      </c>
      <c r="J1889">
        <v>2431.2399999999998</v>
      </c>
      <c r="K1889">
        <v>2433.15</v>
      </c>
      <c r="L1889">
        <v>2422.88</v>
      </c>
      <c r="M1889">
        <v>2433.15</v>
      </c>
      <c r="N1889">
        <f t="shared" si="151"/>
        <v>1.798613207196069E-3</v>
      </c>
      <c r="AE1889" s="1">
        <v>42922</v>
      </c>
      <c r="AF1889">
        <v>2.8519999999999999</v>
      </c>
      <c r="AG1889">
        <v>2.9260000000000002</v>
      </c>
      <c r="AH1889">
        <v>2.847</v>
      </c>
      <c r="AI1889">
        <v>2.903</v>
      </c>
      <c r="AJ1889">
        <f t="shared" si="152"/>
        <v>1.759324419422904E-3</v>
      </c>
      <c r="AL1889" s="1">
        <v>42902</v>
      </c>
      <c r="AM1889">
        <v>119.35</v>
      </c>
      <c r="AN1889">
        <v>119.5</v>
      </c>
      <c r="AO1889">
        <v>119.24</v>
      </c>
      <c r="AP1889">
        <v>119.34</v>
      </c>
      <c r="AQ1889">
        <v>6435674</v>
      </c>
      <c r="AR1889">
        <f t="shared" si="153"/>
        <v>1.6761649346304253E-4</v>
      </c>
    </row>
    <row r="1890" spans="1:44" x14ac:dyDescent="0.2">
      <c r="A1890" s="1">
        <v>42901</v>
      </c>
      <c r="B1890">
        <v>122.97</v>
      </c>
      <c r="C1890">
        <v>123.9</v>
      </c>
      <c r="D1890">
        <v>122.91</v>
      </c>
      <c r="E1890">
        <v>123.51</v>
      </c>
      <c r="F1890">
        <v>178659</v>
      </c>
      <c r="G1890">
        <f t="shared" si="154"/>
        <v>-4.2728152208964939E-3</v>
      </c>
      <c r="I1890" s="1">
        <v>42901</v>
      </c>
      <c r="J1890">
        <v>2424.14</v>
      </c>
      <c r="K1890">
        <v>2433.9499999999998</v>
      </c>
      <c r="L1890">
        <v>2418.5300000000002</v>
      </c>
      <c r="M1890">
        <v>2432.46</v>
      </c>
      <c r="N1890">
        <f t="shared" si="151"/>
        <v>-4.0397967335710589E-3</v>
      </c>
      <c r="AE1890" s="1">
        <v>42921</v>
      </c>
      <c r="AF1890">
        <v>2.8570000000000002</v>
      </c>
      <c r="AG1890">
        <v>2.8730000000000002</v>
      </c>
      <c r="AH1890">
        <v>2.8420000000000001</v>
      </c>
      <c r="AI1890">
        <v>2.8490000000000002</v>
      </c>
      <c r="AJ1890">
        <f t="shared" si="152"/>
        <v>6.7304286220333433E-3</v>
      </c>
      <c r="AL1890" s="1">
        <v>42901</v>
      </c>
      <c r="AM1890">
        <v>119.22</v>
      </c>
      <c r="AN1890">
        <v>119.5</v>
      </c>
      <c r="AO1890">
        <v>119.1275</v>
      </c>
      <c r="AP1890">
        <v>119.32</v>
      </c>
      <c r="AQ1890">
        <v>6796668</v>
      </c>
      <c r="AR1890">
        <f t="shared" si="153"/>
        <v>-4.1729260557502919E-3</v>
      </c>
    </row>
    <row r="1891" spans="1:44" x14ac:dyDescent="0.2">
      <c r="A1891" s="1">
        <v>42900</v>
      </c>
      <c r="B1891">
        <v>124.66</v>
      </c>
      <c r="C1891">
        <v>124.76</v>
      </c>
      <c r="D1891">
        <v>123.4701</v>
      </c>
      <c r="E1891">
        <v>124.04</v>
      </c>
      <c r="F1891">
        <v>277276</v>
      </c>
      <c r="G1891">
        <f t="shared" si="154"/>
        <v>-5.2927024859662913E-3</v>
      </c>
      <c r="I1891" s="1">
        <v>42900</v>
      </c>
      <c r="J1891">
        <v>2443.75</v>
      </c>
      <c r="K1891">
        <v>2443.75</v>
      </c>
      <c r="L1891">
        <v>2428.34</v>
      </c>
      <c r="M1891">
        <v>2437.92</v>
      </c>
      <c r="N1891">
        <f t="shared" si="151"/>
        <v>-1.2092395775065209E-3</v>
      </c>
      <c r="AE1891" s="1">
        <v>42919</v>
      </c>
      <c r="AF1891">
        <v>2.847</v>
      </c>
      <c r="AG1891">
        <v>2.8719999999999999</v>
      </c>
      <c r="AH1891">
        <v>2.823</v>
      </c>
      <c r="AI1891">
        <v>2.8679999999999999</v>
      </c>
      <c r="AJ1891">
        <f t="shared" si="152"/>
        <v>3.5549235691431876E-3</v>
      </c>
      <c r="AL1891" s="1">
        <v>42900</v>
      </c>
      <c r="AM1891">
        <v>121.51</v>
      </c>
      <c r="AN1891">
        <v>121.88</v>
      </c>
      <c r="AO1891">
        <v>119.57</v>
      </c>
      <c r="AP1891">
        <v>119.82</v>
      </c>
      <c r="AQ1891">
        <v>21124840</v>
      </c>
      <c r="AR1891">
        <f t="shared" si="153"/>
        <v>-5.4780876494024801E-3</v>
      </c>
    </row>
    <row r="1892" spans="1:44" x14ac:dyDescent="0.2">
      <c r="A1892" s="1">
        <v>42899</v>
      </c>
      <c r="B1892">
        <v>124.26</v>
      </c>
      <c r="C1892">
        <v>124.83799999999999</v>
      </c>
      <c r="D1892">
        <v>123.86</v>
      </c>
      <c r="E1892">
        <v>124.7</v>
      </c>
      <c r="F1892">
        <v>279464</v>
      </c>
      <c r="G1892">
        <f t="shared" si="154"/>
        <v>5.6451612903226037E-3</v>
      </c>
      <c r="I1892" s="1">
        <v>42899</v>
      </c>
      <c r="J1892">
        <v>2434.15</v>
      </c>
      <c r="K1892">
        <v>2441.4899999999998</v>
      </c>
      <c r="L1892">
        <v>2431.2800000000002</v>
      </c>
      <c r="M1892">
        <v>2440.35</v>
      </c>
      <c r="N1892">
        <f t="shared" si="151"/>
        <v>4.6736116563430132E-3</v>
      </c>
      <c r="AE1892" s="1">
        <v>42916</v>
      </c>
      <c r="AF1892">
        <v>2.8140000000000001</v>
      </c>
      <c r="AG1892">
        <v>2.85</v>
      </c>
      <c r="AH1892">
        <v>2.8130000000000002</v>
      </c>
      <c r="AI1892">
        <v>2.835</v>
      </c>
      <c r="AJ1892">
        <f t="shared" si="152"/>
        <v>1.5156983038614312E-2</v>
      </c>
      <c r="AL1892" s="1">
        <v>42899</v>
      </c>
      <c r="AM1892">
        <v>119.95</v>
      </c>
      <c r="AN1892">
        <v>120.71</v>
      </c>
      <c r="AO1892">
        <v>119.92</v>
      </c>
      <c r="AP1892">
        <v>120.48</v>
      </c>
      <c r="AQ1892">
        <v>3786628</v>
      </c>
      <c r="AR1892">
        <f t="shared" si="153"/>
        <v>9.9700897308079559E-4</v>
      </c>
    </row>
    <row r="1893" spans="1:44" x14ac:dyDescent="0.2">
      <c r="A1893" s="1">
        <v>42898</v>
      </c>
      <c r="B1893">
        <v>123.87</v>
      </c>
      <c r="C1893">
        <v>124.63</v>
      </c>
      <c r="D1893">
        <v>123.6768</v>
      </c>
      <c r="E1893">
        <v>124</v>
      </c>
      <c r="F1893">
        <v>259156</v>
      </c>
      <c r="G1893">
        <f t="shared" si="154"/>
        <v>1.3728498748284076E-3</v>
      </c>
      <c r="I1893" s="1">
        <v>42898</v>
      </c>
      <c r="J1893">
        <v>2425.88</v>
      </c>
      <c r="K1893">
        <v>2430.38</v>
      </c>
      <c r="L1893">
        <v>2419.9699999999998</v>
      </c>
      <c r="M1893">
        <v>2429.39</v>
      </c>
      <c r="N1893">
        <f t="shared" si="151"/>
        <v>1.7676035931613952E-3</v>
      </c>
      <c r="AE1893" s="1">
        <v>42915</v>
      </c>
      <c r="AF1893">
        <v>2.7770000000000001</v>
      </c>
      <c r="AG1893">
        <v>2.843</v>
      </c>
      <c r="AH1893">
        <v>2.7709999999999999</v>
      </c>
      <c r="AI1893">
        <v>2.8140000000000001</v>
      </c>
      <c r="AJ1893">
        <f t="shared" si="152"/>
        <v>1.0207801676996E-2</v>
      </c>
      <c r="AL1893" s="1">
        <v>42898</v>
      </c>
      <c r="AM1893">
        <v>120.33</v>
      </c>
      <c r="AN1893">
        <v>120.685</v>
      </c>
      <c r="AO1893">
        <v>120.265</v>
      </c>
      <c r="AP1893">
        <v>120.36</v>
      </c>
      <c r="AQ1893">
        <v>4927375</v>
      </c>
      <c r="AR1893">
        <f t="shared" si="153"/>
        <v>-1.4932802389248947E-3</v>
      </c>
    </row>
    <row r="1894" spans="1:44" x14ac:dyDescent="0.2">
      <c r="A1894" s="1">
        <v>42895</v>
      </c>
      <c r="B1894">
        <v>122.92</v>
      </c>
      <c r="C1894">
        <v>124.3141</v>
      </c>
      <c r="D1894">
        <v>122.82</v>
      </c>
      <c r="E1894">
        <v>123.83</v>
      </c>
      <c r="F1894">
        <v>308517</v>
      </c>
      <c r="G1894">
        <f t="shared" si="154"/>
        <v>9.8678845212852202E-3</v>
      </c>
      <c r="I1894" s="1">
        <v>42895</v>
      </c>
      <c r="J1894">
        <v>2436.39</v>
      </c>
      <c r="K1894">
        <v>2446.1999999999998</v>
      </c>
      <c r="L1894">
        <v>2415.6999999999998</v>
      </c>
      <c r="M1894">
        <v>2431.77</v>
      </c>
      <c r="N1894">
        <f t="shared" si="151"/>
        <v>-5.0413107407927035E-3</v>
      </c>
      <c r="AE1894" s="1">
        <v>42914</v>
      </c>
      <c r="AF1894">
        <v>2.75</v>
      </c>
      <c r="AG1894">
        <v>2.81</v>
      </c>
      <c r="AH1894">
        <v>2.7429999999999999</v>
      </c>
      <c r="AI1894">
        <v>2.78</v>
      </c>
      <c r="AJ1894">
        <f t="shared" si="152"/>
        <v>2.1221146686522689E-2</v>
      </c>
      <c r="AL1894" s="1">
        <v>42895</v>
      </c>
      <c r="AM1894">
        <v>120.46</v>
      </c>
      <c r="AN1894">
        <v>120.91</v>
      </c>
      <c r="AO1894">
        <v>120.4</v>
      </c>
      <c r="AP1894">
        <v>120.54</v>
      </c>
      <c r="AQ1894">
        <v>7054664</v>
      </c>
      <c r="AR1894">
        <f t="shared" si="153"/>
        <v>-9.1245376078914874E-3</v>
      </c>
    </row>
    <row r="1895" spans="1:44" x14ac:dyDescent="0.2">
      <c r="A1895" s="1">
        <v>42894</v>
      </c>
      <c r="B1895">
        <v>121.4</v>
      </c>
      <c r="C1895">
        <v>123.17</v>
      </c>
      <c r="D1895">
        <v>121.11</v>
      </c>
      <c r="E1895">
        <v>122.62</v>
      </c>
      <c r="F1895">
        <v>290168</v>
      </c>
      <c r="G1895">
        <f t="shared" si="154"/>
        <v>9.3011770516092662E-3</v>
      </c>
      <c r="I1895" s="1">
        <v>42894</v>
      </c>
      <c r="J1895">
        <v>2434.27</v>
      </c>
      <c r="K1895">
        <v>2439.27</v>
      </c>
      <c r="L1895">
        <v>2427.94</v>
      </c>
      <c r="M1895">
        <v>2433.79</v>
      </c>
      <c r="N1895">
        <f t="shared" si="151"/>
        <v>1.3155995463450065E-3</v>
      </c>
      <c r="AE1895" s="1">
        <v>42913</v>
      </c>
      <c r="AF1895">
        <v>2.6989999999999998</v>
      </c>
      <c r="AG1895">
        <v>2.766</v>
      </c>
      <c r="AH1895">
        <v>2.6859999999999999</v>
      </c>
      <c r="AI1895">
        <v>2.754</v>
      </c>
      <c r="AJ1895">
        <f t="shared" si="152"/>
        <v>2.2388059701491728E-3</v>
      </c>
      <c r="AL1895" s="1">
        <v>42894</v>
      </c>
      <c r="AM1895">
        <v>122.07</v>
      </c>
      <c r="AN1895">
        <v>122.08</v>
      </c>
      <c r="AO1895">
        <v>120.95</v>
      </c>
      <c r="AP1895">
        <v>121.65</v>
      </c>
      <c r="AQ1895">
        <v>8169807</v>
      </c>
      <c r="AR1895">
        <f t="shared" si="153"/>
        <v>-6.5332788893425657E-3</v>
      </c>
    </row>
    <row r="1896" spans="1:44" x14ac:dyDescent="0.2">
      <c r="A1896" s="1">
        <v>42893</v>
      </c>
      <c r="B1896">
        <v>121.74</v>
      </c>
      <c r="C1896">
        <v>122.0928</v>
      </c>
      <c r="D1896">
        <v>121.14</v>
      </c>
      <c r="E1896">
        <v>121.49</v>
      </c>
      <c r="F1896">
        <v>230291</v>
      </c>
      <c r="G1896">
        <f t="shared" si="154"/>
        <v>-6.5805708645223576E-4</v>
      </c>
      <c r="I1896" s="1">
        <v>42893</v>
      </c>
      <c r="J1896">
        <v>2432.0300000000002</v>
      </c>
      <c r="K1896">
        <v>2435.2800000000002</v>
      </c>
      <c r="L1896">
        <v>2424.75</v>
      </c>
      <c r="M1896">
        <v>2433.14</v>
      </c>
      <c r="N1896">
        <f t="shared" si="151"/>
        <v>-1.3879050458790714E-3</v>
      </c>
      <c r="AE1896" s="1">
        <v>42912</v>
      </c>
      <c r="AF1896">
        <v>2.714</v>
      </c>
      <c r="AG1896">
        <v>2.73</v>
      </c>
      <c r="AH1896">
        <v>2.68</v>
      </c>
      <c r="AI1896">
        <v>2.6989999999999998</v>
      </c>
      <c r="AJ1896">
        <f t="shared" si="152"/>
        <v>-1.0339734121122608E-2</v>
      </c>
      <c r="AL1896" s="1">
        <v>42893</v>
      </c>
      <c r="AM1896">
        <v>122.79</v>
      </c>
      <c r="AN1896">
        <v>123.16</v>
      </c>
      <c r="AO1896">
        <v>122.015</v>
      </c>
      <c r="AP1896">
        <v>122.45</v>
      </c>
      <c r="AQ1896">
        <v>9039175</v>
      </c>
      <c r="AR1896">
        <f t="shared" si="153"/>
        <v>-5.2802599512590696E-3</v>
      </c>
    </row>
    <row r="1897" spans="1:44" x14ac:dyDescent="0.2">
      <c r="A1897" s="1">
        <v>42892</v>
      </c>
      <c r="B1897">
        <v>121.37</v>
      </c>
      <c r="C1897">
        <v>122.08</v>
      </c>
      <c r="D1897">
        <v>120.98</v>
      </c>
      <c r="E1897">
        <v>121.57</v>
      </c>
      <c r="F1897">
        <v>281168</v>
      </c>
      <c r="G1897">
        <f t="shared" si="154"/>
        <v>-3.5245901639344821E-3</v>
      </c>
      <c r="I1897" s="1">
        <v>42892</v>
      </c>
      <c r="J1897">
        <v>2431.92</v>
      </c>
      <c r="K1897">
        <v>2436.21</v>
      </c>
      <c r="L1897">
        <v>2428.12</v>
      </c>
      <c r="M1897">
        <v>2429.33</v>
      </c>
      <c r="N1897">
        <f t="shared" si="151"/>
        <v>-2.5469124848007956E-3</v>
      </c>
      <c r="AE1897" s="1">
        <v>42909</v>
      </c>
      <c r="AF1897">
        <v>2.7160000000000002</v>
      </c>
      <c r="AG1897">
        <v>2.74</v>
      </c>
      <c r="AH1897">
        <v>2.7080000000000002</v>
      </c>
      <c r="AI1897">
        <v>2.7149999999999999</v>
      </c>
      <c r="AJ1897">
        <f t="shared" si="152"/>
        <v>-1.4749262536873169E-3</v>
      </c>
      <c r="AL1897" s="1">
        <v>42892</v>
      </c>
      <c r="AM1897">
        <v>123.09</v>
      </c>
      <c r="AN1897">
        <v>123.31</v>
      </c>
      <c r="AO1897">
        <v>122.77</v>
      </c>
      <c r="AP1897">
        <v>123.1</v>
      </c>
      <c r="AQ1897">
        <v>10798530</v>
      </c>
      <c r="AR1897">
        <f t="shared" si="153"/>
        <v>1.1254415509734579E-2</v>
      </c>
    </row>
    <row r="1898" spans="1:44" x14ac:dyDescent="0.2">
      <c r="A1898" s="1">
        <v>42891</v>
      </c>
      <c r="B1898">
        <v>122.61</v>
      </c>
      <c r="C1898">
        <v>122.6628</v>
      </c>
      <c r="D1898">
        <v>121.97</v>
      </c>
      <c r="E1898">
        <v>122</v>
      </c>
      <c r="F1898">
        <v>256236</v>
      </c>
      <c r="G1898">
        <f t="shared" si="154"/>
        <v>-5.4618081030406917E-3</v>
      </c>
      <c r="I1898" s="1">
        <v>42891</v>
      </c>
      <c r="J1898">
        <v>2437.83</v>
      </c>
      <c r="K1898">
        <v>2439.5500000000002</v>
      </c>
      <c r="L1898">
        <v>2434.3200000000002</v>
      </c>
      <c r="M1898">
        <v>2436.1</v>
      </c>
      <c r="N1898">
        <f t="shared" si="151"/>
        <v>2.722730474397736E-3</v>
      </c>
      <c r="AE1898" s="1">
        <v>42908</v>
      </c>
      <c r="AF1898">
        <v>2.7269999999999999</v>
      </c>
      <c r="AG1898">
        <v>2.738</v>
      </c>
      <c r="AH1898">
        <v>2.7120000000000002</v>
      </c>
      <c r="AI1898">
        <v>2.7170000000000001</v>
      </c>
      <c r="AJ1898">
        <f t="shared" si="152"/>
        <v>-2.5744759102610051E-3</v>
      </c>
      <c r="AL1898" s="1">
        <v>42891</v>
      </c>
      <c r="AM1898">
        <v>121.91</v>
      </c>
      <c r="AN1898">
        <v>121.94</v>
      </c>
      <c r="AO1898">
        <v>121.58</v>
      </c>
      <c r="AP1898">
        <v>121.73</v>
      </c>
      <c r="AQ1898">
        <v>3979162</v>
      </c>
      <c r="AR1898">
        <f t="shared" si="153"/>
        <v>9.8676095715816581E-4</v>
      </c>
    </row>
    <row r="1899" spans="1:44" x14ac:dyDescent="0.2">
      <c r="A1899" s="1">
        <v>42888</v>
      </c>
      <c r="B1899">
        <v>122.71</v>
      </c>
      <c r="C1899">
        <v>123.43</v>
      </c>
      <c r="D1899">
        <v>122.25</v>
      </c>
      <c r="E1899">
        <v>122.67</v>
      </c>
      <c r="F1899">
        <v>478434</v>
      </c>
      <c r="G1899">
        <f t="shared" si="154"/>
        <v>1.633052992569632E-3</v>
      </c>
      <c r="I1899" s="1">
        <v>42888</v>
      </c>
      <c r="J1899">
        <v>2431.2800000000002</v>
      </c>
      <c r="K1899">
        <v>2440.23</v>
      </c>
      <c r="L1899">
        <v>2427.71</v>
      </c>
      <c r="M1899">
        <v>2439.0700000000002</v>
      </c>
      <c r="N1899">
        <f t="shared" si="151"/>
        <v>5.8710441923481996E-3</v>
      </c>
      <c r="AE1899" s="1">
        <v>42907</v>
      </c>
      <c r="AF1899">
        <v>2.74</v>
      </c>
      <c r="AG1899">
        <v>2.7549999999999999</v>
      </c>
      <c r="AH1899">
        <v>2.7189999999999999</v>
      </c>
      <c r="AI1899">
        <v>2.7290000000000001</v>
      </c>
      <c r="AJ1899">
        <f t="shared" si="152"/>
        <v>-5.122575923893243E-3</v>
      </c>
      <c r="AL1899" s="1">
        <v>42888</v>
      </c>
      <c r="AM1899">
        <v>121.31</v>
      </c>
      <c r="AN1899">
        <v>121.71</v>
      </c>
      <c r="AO1899">
        <v>121.19</v>
      </c>
      <c r="AP1899">
        <v>121.61</v>
      </c>
      <c r="AQ1899">
        <v>7268054</v>
      </c>
      <c r="AR1899">
        <f t="shared" si="153"/>
        <v>7.3724320742213434E-3</v>
      </c>
    </row>
    <row r="1900" spans="1:44" x14ac:dyDescent="0.2">
      <c r="A1900" s="1">
        <v>42887</v>
      </c>
      <c r="B1900">
        <v>120.81</v>
      </c>
      <c r="C1900">
        <v>122.48</v>
      </c>
      <c r="D1900">
        <v>120.4</v>
      </c>
      <c r="E1900">
        <v>122.47</v>
      </c>
      <c r="F1900">
        <v>445815</v>
      </c>
      <c r="G1900">
        <f t="shared" si="154"/>
        <v>1.7277182490240038E-2</v>
      </c>
      <c r="I1900" s="1">
        <v>42887</v>
      </c>
      <c r="J1900">
        <v>2415.65</v>
      </c>
      <c r="K1900">
        <v>2430.06</v>
      </c>
      <c r="L1900">
        <v>2413.54</v>
      </c>
      <c r="M1900">
        <v>2430.06</v>
      </c>
      <c r="N1900">
        <f t="shared" si="151"/>
        <v>4.1396411201576879E-3</v>
      </c>
      <c r="AE1900" s="1">
        <v>42906</v>
      </c>
      <c r="AF1900">
        <v>2.79</v>
      </c>
      <c r="AG1900">
        <v>2.7909999999999999</v>
      </c>
      <c r="AH1900">
        <v>2.7330000000000001</v>
      </c>
      <c r="AI1900">
        <v>2.74</v>
      </c>
      <c r="AJ1900">
        <f t="shared" si="152"/>
        <v>-1.1573236889692596E-2</v>
      </c>
      <c r="AL1900" s="1">
        <v>42887</v>
      </c>
      <c r="AM1900">
        <v>120.17</v>
      </c>
      <c r="AN1900">
        <v>120.74</v>
      </c>
      <c r="AO1900">
        <v>120.06</v>
      </c>
      <c r="AP1900">
        <v>120.72</v>
      </c>
      <c r="AQ1900">
        <v>8702543</v>
      </c>
      <c r="AR1900">
        <f t="shared" si="153"/>
        <v>8.2904990880446289E-4</v>
      </c>
    </row>
    <row r="1901" spans="1:44" x14ac:dyDescent="0.2">
      <c r="A1901" s="1">
        <v>42886</v>
      </c>
      <c r="B1901">
        <v>120.82</v>
      </c>
      <c r="C1901">
        <v>120.86</v>
      </c>
      <c r="D1901">
        <v>119.11</v>
      </c>
      <c r="E1901">
        <v>120.39</v>
      </c>
      <c r="F1901">
        <v>353661</v>
      </c>
      <c r="G1901">
        <f t="shared" si="154"/>
        <v>-1.4929086837521159E-3</v>
      </c>
      <c r="I1901" s="1">
        <v>42886</v>
      </c>
      <c r="J1901">
        <v>2415.63</v>
      </c>
      <c r="K1901">
        <v>2415.9899999999998</v>
      </c>
      <c r="L1901">
        <v>2403.59</v>
      </c>
      <c r="M1901">
        <v>2411.8000000000002</v>
      </c>
      <c r="N1901">
        <f t="shared" si="151"/>
        <v>-2.4238097807363947E-3</v>
      </c>
      <c r="AE1901" s="1">
        <v>42905</v>
      </c>
      <c r="AF1901">
        <v>2.78</v>
      </c>
      <c r="AG1901">
        <v>2.7930000000000001</v>
      </c>
      <c r="AH1901">
        <v>2.7650000000000001</v>
      </c>
      <c r="AI1901">
        <v>2.7869999999999999</v>
      </c>
      <c r="AJ1901">
        <f t="shared" si="152"/>
        <v>-2.5252525252524075E-3</v>
      </c>
      <c r="AL1901" s="1">
        <v>42886</v>
      </c>
      <c r="AM1901">
        <v>120.31</v>
      </c>
      <c r="AN1901">
        <v>121.23</v>
      </c>
      <c r="AO1901">
        <v>120.26</v>
      </c>
      <c r="AP1901">
        <v>120.62</v>
      </c>
      <c r="AQ1901">
        <v>10360720</v>
      </c>
      <c r="AR1901">
        <f t="shared" si="153"/>
        <v>3.995338771433361E-3</v>
      </c>
    </row>
    <row r="1902" spans="1:44" x14ac:dyDescent="0.2">
      <c r="A1902" s="1">
        <v>42885</v>
      </c>
      <c r="B1902">
        <v>120.9</v>
      </c>
      <c r="C1902">
        <v>121.14100000000001</v>
      </c>
      <c r="D1902">
        <v>120.3</v>
      </c>
      <c r="E1902">
        <v>120.57</v>
      </c>
      <c r="F1902">
        <v>262337</v>
      </c>
      <c r="G1902">
        <f t="shared" si="154"/>
        <v>-5.608247422680469E-3</v>
      </c>
      <c r="I1902" s="1">
        <v>42885</v>
      </c>
      <c r="J1902">
        <v>2411.67</v>
      </c>
      <c r="K1902">
        <v>2415.2600000000002</v>
      </c>
      <c r="L1902">
        <v>2409.4299999999998</v>
      </c>
      <c r="M1902">
        <v>2412.91</v>
      </c>
      <c r="N1902">
        <f t="shared" si="151"/>
        <v>-1.1483293259265327E-3</v>
      </c>
      <c r="AE1902" s="1">
        <v>42902</v>
      </c>
      <c r="AF1902">
        <v>2.7879999999999998</v>
      </c>
      <c r="AG1902">
        <v>2.8</v>
      </c>
      <c r="AH1902">
        <v>2.7719999999999998</v>
      </c>
      <c r="AI1902">
        <v>2.7770000000000001</v>
      </c>
      <c r="AJ1902">
        <f t="shared" si="152"/>
        <v>2.8943560057887148E-3</v>
      </c>
      <c r="AL1902" s="1">
        <v>42885</v>
      </c>
      <c r="AM1902">
        <v>120.24</v>
      </c>
      <c r="AN1902">
        <v>120.33</v>
      </c>
      <c r="AO1902">
        <v>119.95</v>
      </c>
      <c r="AP1902">
        <v>120.14</v>
      </c>
      <c r="AQ1902">
        <v>4507493</v>
      </c>
      <c r="AR1902">
        <f t="shared" si="153"/>
        <v>-3.318400530944132E-3</v>
      </c>
    </row>
    <row r="1903" spans="1:44" x14ac:dyDescent="0.2">
      <c r="A1903" s="1">
        <v>42881</v>
      </c>
      <c r="B1903">
        <v>121.2</v>
      </c>
      <c r="C1903">
        <v>121.45</v>
      </c>
      <c r="D1903">
        <v>120.78</v>
      </c>
      <c r="E1903">
        <v>121.25</v>
      </c>
      <c r="F1903">
        <v>186985</v>
      </c>
      <c r="G1903">
        <f t="shared" si="154"/>
        <v>-1.6467682173734281E-3</v>
      </c>
      <c r="I1903" s="1">
        <v>42881</v>
      </c>
      <c r="J1903">
        <v>2414.5</v>
      </c>
      <c r="K1903">
        <v>2416.6799999999998</v>
      </c>
      <c r="L1903">
        <v>2412.1999999999998</v>
      </c>
      <c r="M1903">
        <v>2415.8200000000002</v>
      </c>
      <c r="N1903">
        <f t="shared" si="151"/>
        <v>1.7400259965696153E-3</v>
      </c>
      <c r="AE1903" s="1">
        <v>42901</v>
      </c>
      <c r="AF1903">
        <v>2.7669999999999999</v>
      </c>
      <c r="AG1903">
        <v>2.7970000000000002</v>
      </c>
      <c r="AH1903">
        <v>2.7639999999999998</v>
      </c>
      <c r="AI1903">
        <v>2.79</v>
      </c>
      <c r="AJ1903">
        <f t="shared" si="152"/>
        <v>3.6192544335862827E-4</v>
      </c>
      <c r="AL1903" s="1">
        <v>42881</v>
      </c>
      <c r="AM1903">
        <v>120.49</v>
      </c>
      <c r="AN1903">
        <v>120.79</v>
      </c>
      <c r="AO1903">
        <v>120.33</v>
      </c>
      <c r="AP1903">
        <v>120.54</v>
      </c>
      <c r="AQ1903">
        <v>6791648</v>
      </c>
      <c r="AR1903">
        <f t="shared" si="153"/>
        <v>8.8717777033813384E-3</v>
      </c>
    </row>
    <row r="1904" spans="1:44" x14ac:dyDescent="0.2">
      <c r="A1904" s="1">
        <v>42880</v>
      </c>
      <c r="B1904">
        <v>121.81</v>
      </c>
      <c r="C1904">
        <v>122.306</v>
      </c>
      <c r="D1904">
        <v>121.1164</v>
      </c>
      <c r="E1904">
        <v>121.45</v>
      </c>
      <c r="F1904">
        <v>211403</v>
      </c>
      <c r="G1904">
        <f t="shared" si="154"/>
        <v>0</v>
      </c>
      <c r="I1904" s="1">
        <v>42880</v>
      </c>
      <c r="J1904">
        <v>2409.54</v>
      </c>
      <c r="K1904">
        <v>2418.71</v>
      </c>
      <c r="L1904">
        <v>2408.0100000000002</v>
      </c>
      <c r="M1904">
        <v>2415.0700000000002</v>
      </c>
      <c r="N1904">
        <f t="shared" si="151"/>
        <v>4.1784994933258424E-3</v>
      </c>
      <c r="AE1904" s="1">
        <v>42900</v>
      </c>
      <c r="AF1904">
        <v>2.8650000000000002</v>
      </c>
      <c r="AG1904">
        <v>2.8660000000000001</v>
      </c>
      <c r="AH1904">
        <v>2.7629999999999999</v>
      </c>
      <c r="AI1904">
        <v>2.7709999999999999</v>
      </c>
      <c r="AJ1904">
        <f t="shared" si="152"/>
        <v>-3.3240027991602583E-2</v>
      </c>
      <c r="AL1904" s="1">
        <v>42880</v>
      </c>
      <c r="AM1904">
        <v>119.52</v>
      </c>
      <c r="AN1904">
        <v>119.69499999999999</v>
      </c>
      <c r="AO1904">
        <v>119.29</v>
      </c>
      <c r="AP1904">
        <v>119.48</v>
      </c>
      <c r="AQ1904">
        <v>4105092</v>
      </c>
      <c r="AR1904">
        <f t="shared" si="153"/>
        <v>-1.0868656466850217E-3</v>
      </c>
    </row>
    <row r="1905" spans="1:44" x14ac:dyDescent="0.2">
      <c r="A1905" s="1">
        <v>42879</v>
      </c>
      <c r="B1905">
        <v>121.43</v>
      </c>
      <c r="C1905">
        <v>121.866</v>
      </c>
      <c r="D1905">
        <v>120.93089999999999</v>
      </c>
      <c r="E1905">
        <v>121.45</v>
      </c>
      <c r="F1905">
        <v>188491</v>
      </c>
      <c r="G1905">
        <f t="shared" si="154"/>
        <v>1.8973766705164493E-3</v>
      </c>
      <c r="I1905" s="1">
        <v>42879</v>
      </c>
      <c r="J1905">
        <v>2401.41</v>
      </c>
      <c r="K1905">
        <v>2405.58</v>
      </c>
      <c r="L1905">
        <v>2397.9899999999998</v>
      </c>
      <c r="M1905">
        <v>2404.39</v>
      </c>
      <c r="N1905">
        <f t="shared" si="151"/>
        <v>1.7168780389993118E-3</v>
      </c>
      <c r="AE1905" s="1">
        <v>42899</v>
      </c>
      <c r="AF1905">
        <v>2.8730000000000002</v>
      </c>
      <c r="AG1905">
        <v>2.887</v>
      </c>
      <c r="AH1905">
        <v>2.8580000000000001</v>
      </c>
      <c r="AI1905">
        <v>2.8660000000000001</v>
      </c>
      <c r="AJ1905">
        <f t="shared" si="152"/>
        <v>8.1128747795414929E-3</v>
      </c>
      <c r="AL1905" s="1">
        <v>42879</v>
      </c>
      <c r="AM1905">
        <v>119.07</v>
      </c>
      <c r="AN1905">
        <v>119.74250000000001</v>
      </c>
      <c r="AO1905">
        <v>118.91500000000001</v>
      </c>
      <c r="AP1905">
        <v>119.61</v>
      </c>
      <c r="AQ1905">
        <v>7064911</v>
      </c>
      <c r="AR1905">
        <f t="shared" si="153"/>
        <v>3.9449387275474141E-3</v>
      </c>
    </row>
    <row r="1906" spans="1:44" x14ac:dyDescent="0.2">
      <c r="A1906" s="1">
        <v>42878</v>
      </c>
      <c r="B1906">
        <v>121.15</v>
      </c>
      <c r="C1906">
        <v>121.52800000000001</v>
      </c>
      <c r="D1906">
        <v>120.46</v>
      </c>
      <c r="E1906">
        <v>121.22</v>
      </c>
      <c r="F1906">
        <v>346413</v>
      </c>
      <c r="G1906">
        <f t="shared" si="154"/>
        <v>2.3980815347721162E-3</v>
      </c>
      <c r="I1906" s="1">
        <v>42878</v>
      </c>
      <c r="J1906">
        <v>2397.04</v>
      </c>
      <c r="K1906">
        <v>2400.85</v>
      </c>
      <c r="L1906">
        <v>2393.88</v>
      </c>
      <c r="M1906">
        <v>2398.42</v>
      </c>
      <c r="N1906">
        <f t="shared" si="151"/>
        <v>2.9158916092705397E-3</v>
      </c>
      <c r="AE1906" s="1">
        <v>42898</v>
      </c>
      <c r="AF1906">
        <v>2.863</v>
      </c>
      <c r="AG1906">
        <v>2.8740000000000001</v>
      </c>
      <c r="AH1906">
        <v>2.835</v>
      </c>
      <c r="AI1906">
        <v>2.8679999999999999</v>
      </c>
      <c r="AJ1906">
        <f t="shared" si="152"/>
        <v>1.766784452296782E-3</v>
      </c>
      <c r="AL1906" s="1">
        <v>42878</v>
      </c>
      <c r="AM1906">
        <v>120.13</v>
      </c>
      <c r="AN1906">
        <v>120.19</v>
      </c>
      <c r="AO1906">
        <v>118.9841</v>
      </c>
      <c r="AP1906">
        <v>119.14</v>
      </c>
      <c r="AQ1906">
        <v>8305434</v>
      </c>
      <c r="AR1906">
        <f t="shared" si="153"/>
        <v>-6.3386155129274823E-3</v>
      </c>
    </row>
    <row r="1907" spans="1:44" x14ac:dyDescent="0.2">
      <c r="A1907" s="1">
        <v>42877</v>
      </c>
      <c r="B1907">
        <v>120.58</v>
      </c>
      <c r="C1907">
        <v>121.04</v>
      </c>
      <c r="D1907">
        <v>120.3</v>
      </c>
      <c r="E1907">
        <v>120.93</v>
      </c>
      <c r="F1907">
        <v>213614</v>
      </c>
      <c r="G1907">
        <f t="shared" si="154"/>
        <v>5.9058392946265839E-3</v>
      </c>
      <c r="I1907" s="1">
        <v>42877</v>
      </c>
      <c r="J1907">
        <v>2387.21</v>
      </c>
      <c r="K1907">
        <v>2395.46</v>
      </c>
      <c r="L1907">
        <v>2386.92</v>
      </c>
      <c r="M1907">
        <v>2394.02</v>
      </c>
      <c r="N1907">
        <f t="shared" si="151"/>
        <v>6.9565437494464033E-3</v>
      </c>
      <c r="AE1907" s="1">
        <v>42895</v>
      </c>
      <c r="AF1907">
        <v>2.8380000000000001</v>
      </c>
      <c r="AG1907">
        <v>2.8820000000000001</v>
      </c>
      <c r="AH1907">
        <v>2.83</v>
      </c>
      <c r="AI1907">
        <v>2.8559999999999999</v>
      </c>
      <c r="AJ1907">
        <f t="shared" si="152"/>
        <v>-1.4114326040931557E-3</v>
      </c>
      <c r="AL1907" s="1">
        <v>42877</v>
      </c>
      <c r="AM1907">
        <v>119.63</v>
      </c>
      <c r="AN1907">
        <v>120.14</v>
      </c>
      <c r="AO1907">
        <v>119.58</v>
      </c>
      <c r="AP1907">
        <v>119.9</v>
      </c>
      <c r="AQ1907">
        <v>5132485</v>
      </c>
      <c r="AR1907">
        <f t="shared" si="153"/>
        <v>4.1876046901172526E-3</v>
      </c>
    </row>
    <row r="1908" spans="1:44" x14ac:dyDescent="0.2">
      <c r="A1908" s="1">
        <v>42874</v>
      </c>
      <c r="B1908">
        <v>119.47</v>
      </c>
      <c r="C1908">
        <v>120.7993</v>
      </c>
      <c r="D1908">
        <v>119.40009999999999</v>
      </c>
      <c r="E1908">
        <v>120.22</v>
      </c>
      <c r="F1908">
        <v>221830</v>
      </c>
      <c r="G1908">
        <f t="shared" si="154"/>
        <v>8.9802769618127828E-3</v>
      </c>
      <c r="I1908" s="1">
        <v>42874</v>
      </c>
      <c r="J1908">
        <v>2371.37</v>
      </c>
      <c r="K1908">
        <v>2389.06</v>
      </c>
      <c r="L1908">
        <v>2370.4299999999998</v>
      </c>
      <c r="M1908">
        <v>2381.73</v>
      </c>
      <c r="N1908">
        <f t="shared" si="151"/>
        <v>7.5274575810126317E-3</v>
      </c>
      <c r="AE1908" s="1">
        <v>42894</v>
      </c>
      <c r="AF1908">
        <v>2.84</v>
      </c>
      <c r="AG1908">
        <v>2.8679999999999999</v>
      </c>
      <c r="AH1908">
        <v>2.8340000000000001</v>
      </c>
      <c r="AI1908">
        <v>2.8530000000000002</v>
      </c>
      <c r="AJ1908">
        <f t="shared" si="152"/>
        <v>9.6188101175632822E-3</v>
      </c>
      <c r="AL1908" s="1">
        <v>42874</v>
      </c>
      <c r="AM1908">
        <v>119.39</v>
      </c>
      <c r="AN1908">
        <v>119.545</v>
      </c>
      <c r="AO1908">
        <v>118.88</v>
      </c>
      <c r="AP1908">
        <v>119.4</v>
      </c>
      <c r="AQ1908">
        <v>6787254</v>
      </c>
      <c r="AR1908">
        <f t="shared" si="153"/>
        <v>4.9659119602727328E-3</v>
      </c>
    </row>
    <row r="1909" spans="1:44" x14ac:dyDescent="0.2">
      <c r="A1909" s="1">
        <v>42873</v>
      </c>
      <c r="B1909">
        <v>119</v>
      </c>
      <c r="C1909">
        <v>119.6396</v>
      </c>
      <c r="D1909">
        <v>118.3604</v>
      </c>
      <c r="E1909">
        <v>119.15</v>
      </c>
      <c r="F1909">
        <v>397133</v>
      </c>
      <c r="G1909">
        <f t="shared" si="154"/>
        <v>-2.5172008726297309E-4</v>
      </c>
      <c r="I1909" s="1">
        <v>42873</v>
      </c>
      <c r="J1909">
        <v>2354.69</v>
      </c>
      <c r="K1909">
        <v>2375.7399999999998</v>
      </c>
      <c r="L1909">
        <v>2352.7199999999998</v>
      </c>
      <c r="M1909">
        <v>2365.7199999999998</v>
      </c>
      <c r="N1909">
        <f t="shared" si="151"/>
        <v>-1.4811922536617009E-3</v>
      </c>
      <c r="AE1909" s="1">
        <v>42893</v>
      </c>
      <c r="AF1909">
        <v>2.8130000000000002</v>
      </c>
      <c r="AG1909">
        <v>2.8450000000000002</v>
      </c>
      <c r="AH1909">
        <v>2.8069999999999999</v>
      </c>
      <c r="AI1909">
        <v>2.8370000000000002</v>
      </c>
      <c r="AJ1909">
        <f t="shared" si="152"/>
        <v>5.7327122895019763E-3</v>
      </c>
      <c r="AL1909" s="1">
        <v>42873</v>
      </c>
      <c r="AM1909">
        <v>119.77</v>
      </c>
      <c r="AN1909">
        <v>119.84</v>
      </c>
      <c r="AO1909">
        <v>118.56</v>
      </c>
      <c r="AP1909">
        <v>118.81</v>
      </c>
      <c r="AQ1909">
        <v>10341140</v>
      </c>
      <c r="AR1909">
        <f t="shared" si="153"/>
        <v>-8.1809833875949901E-3</v>
      </c>
    </row>
    <row r="1910" spans="1:44" x14ac:dyDescent="0.2">
      <c r="A1910" s="1">
        <v>42872</v>
      </c>
      <c r="B1910">
        <v>120.14</v>
      </c>
      <c r="C1910">
        <v>120.77</v>
      </c>
      <c r="D1910">
        <v>119.0155</v>
      </c>
      <c r="E1910">
        <v>119.18</v>
      </c>
      <c r="F1910">
        <v>1358750</v>
      </c>
      <c r="G1910">
        <f t="shared" si="154"/>
        <v>-2.1430330897446417E-2</v>
      </c>
      <c r="I1910" s="1">
        <v>42872</v>
      </c>
      <c r="J1910">
        <v>2382.9499999999998</v>
      </c>
      <c r="K1910">
        <v>2384.87</v>
      </c>
      <c r="L1910">
        <v>2356.21</v>
      </c>
      <c r="M1910">
        <v>2357.0300000000002</v>
      </c>
      <c r="N1910">
        <f t="shared" si="151"/>
        <v>-1.6627365872999372E-2</v>
      </c>
      <c r="AE1910" s="1">
        <v>42892</v>
      </c>
      <c r="AF1910">
        <v>2.8370000000000002</v>
      </c>
      <c r="AG1910">
        <v>2.8370000000000002</v>
      </c>
      <c r="AH1910">
        <v>2.7909999999999999</v>
      </c>
      <c r="AI1910">
        <v>2.8119999999999998</v>
      </c>
      <c r="AJ1910">
        <f t="shared" si="152"/>
        <v>-4.9910873440286042E-3</v>
      </c>
      <c r="AL1910" s="1">
        <v>42872</v>
      </c>
      <c r="AM1910">
        <v>119.36</v>
      </c>
      <c r="AN1910">
        <v>120.02</v>
      </c>
      <c r="AO1910">
        <v>119.27</v>
      </c>
      <c r="AP1910">
        <v>119.79</v>
      </c>
      <c r="AQ1910">
        <v>13936880</v>
      </c>
      <c r="AR1910">
        <f t="shared" si="153"/>
        <v>1.818954526136847E-2</v>
      </c>
    </row>
    <row r="1911" spans="1:44" x14ac:dyDescent="0.2">
      <c r="A1911" s="1">
        <v>42871</v>
      </c>
      <c r="B1911">
        <v>122.2</v>
      </c>
      <c r="C1911">
        <v>122.39</v>
      </c>
      <c r="D1911">
        <v>121.1871</v>
      </c>
      <c r="E1911">
        <v>121.79</v>
      </c>
      <c r="F1911">
        <v>271978</v>
      </c>
      <c r="G1911">
        <f t="shared" si="154"/>
        <v>-2.375491480996003E-3</v>
      </c>
      <c r="I1911" s="1">
        <v>42871</v>
      </c>
      <c r="J1911">
        <v>2404.5500000000002</v>
      </c>
      <c r="K1911">
        <v>2405.77</v>
      </c>
      <c r="L1911">
        <v>2396.0500000000002</v>
      </c>
      <c r="M1911">
        <v>2400.67</v>
      </c>
      <c r="N1911">
        <f t="shared" si="151"/>
        <v>8.8139218192608308E-4</v>
      </c>
      <c r="AE1911" s="1">
        <v>42891</v>
      </c>
      <c r="AF1911">
        <v>2.8069999999999999</v>
      </c>
      <c r="AG1911">
        <v>2.8450000000000002</v>
      </c>
      <c r="AH1911">
        <v>2.8050000000000002</v>
      </c>
      <c r="AI1911">
        <v>2.84</v>
      </c>
      <c r="AJ1911">
        <f t="shared" si="152"/>
        <v>2.1436227224009385E-3</v>
      </c>
      <c r="AL1911" s="1">
        <v>42871</v>
      </c>
      <c r="AM1911">
        <v>117.45</v>
      </c>
      <c r="AN1911">
        <v>117.91</v>
      </c>
      <c r="AO1911">
        <v>117.4</v>
      </c>
      <c r="AP1911">
        <v>117.65</v>
      </c>
      <c r="AQ1911">
        <v>4942822</v>
      </c>
      <c r="AR1911">
        <f t="shared" si="153"/>
        <v>4.3537647259689694E-3</v>
      </c>
    </row>
    <row r="1912" spans="1:44" x14ac:dyDescent="0.2">
      <c r="A1912" s="1">
        <v>42870</v>
      </c>
      <c r="B1912">
        <v>121.79</v>
      </c>
      <c r="C1912">
        <v>122.62990000000001</v>
      </c>
      <c r="D1912">
        <v>121.79</v>
      </c>
      <c r="E1912">
        <v>122.08</v>
      </c>
      <c r="F1912">
        <v>237130</v>
      </c>
      <c r="G1912">
        <f t="shared" si="154"/>
        <v>6.0985660128563945E-3</v>
      </c>
      <c r="I1912" s="1">
        <v>42870</v>
      </c>
      <c r="J1912">
        <v>2393.98</v>
      </c>
      <c r="K1912">
        <v>2404.0500000000002</v>
      </c>
      <c r="L1912">
        <v>2393.94</v>
      </c>
      <c r="M1912">
        <v>2402.3200000000002</v>
      </c>
      <c r="N1912">
        <f t="shared" si="151"/>
        <v>2.8275922737612002E-3</v>
      </c>
      <c r="AE1912" s="1">
        <v>42888</v>
      </c>
      <c r="AF1912">
        <v>2.8620000000000001</v>
      </c>
      <c r="AG1912">
        <v>2.8719999999999999</v>
      </c>
      <c r="AH1912">
        <v>2.7989999999999999</v>
      </c>
      <c r="AI1912">
        <v>2.8109999999999999</v>
      </c>
      <c r="AJ1912">
        <f t="shared" si="152"/>
        <v>-2.2012578616352259E-2</v>
      </c>
      <c r="AL1912" s="1">
        <v>42870</v>
      </c>
      <c r="AM1912">
        <v>117.52</v>
      </c>
      <c r="AN1912">
        <v>117.54</v>
      </c>
      <c r="AO1912">
        <v>116.99</v>
      </c>
      <c r="AP1912">
        <v>117.14</v>
      </c>
      <c r="AQ1912">
        <v>5019589</v>
      </c>
      <c r="AR1912">
        <f t="shared" si="153"/>
        <v>2.65342805786187E-3</v>
      </c>
    </row>
    <row r="1913" spans="1:44" x14ac:dyDescent="0.2">
      <c r="A1913" s="1">
        <v>42867</v>
      </c>
      <c r="B1913">
        <v>121.86</v>
      </c>
      <c r="C1913">
        <v>122.28</v>
      </c>
      <c r="D1913">
        <v>121.12</v>
      </c>
      <c r="E1913">
        <v>121.34</v>
      </c>
      <c r="F1913">
        <v>205914</v>
      </c>
      <c r="G1913">
        <f t="shared" si="154"/>
        <v>-7.0376432078559691E-3</v>
      </c>
      <c r="I1913" s="1">
        <v>42867</v>
      </c>
      <c r="J1913">
        <v>2392.44</v>
      </c>
      <c r="K1913">
        <v>2392.44</v>
      </c>
      <c r="L1913">
        <v>2387.19</v>
      </c>
      <c r="M1913">
        <v>2390.9</v>
      </c>
      <c r="N1913">
        <f t="shared" si="151"/>
        <v>2.2882430491994398E-3</v>
      </c>
      <c r="AE1913" s="1">
        <v>42887</v>
      </c>
      <c r="AF1913">
        <v>2.8620000000000001</v>
      </c>
      <c r="AG1913">
        <v>2.8919999999999999</v>
      </c>
      <c r="AH1913">
        <v>2.8620000000000001</v>
      </c>
      <c r="AI1913">
        <v>2.863</v>
      </c>
      <c r="AJ1913">
        <f t="shared" si="152"/>
        <v>2.4518388791594107E-3</v>
      </c>
      <c r="AL1913" s="1">
        <v>42867</v>
      </c>
      <c r="AM1913">
        <v>117.07</v>
      </c>
      <c r="AN1913">
        <v>117.16</v>
      </c>
      <c r="AO1913">
        <v>116.73</v>
      </c>
      <c r="AP1913">
        <v>116.83</v>
      </c>
      <c r="AQ1913">
        <v>5434477</v>
      </c>
      <c r="AR1913">
        <f t="shared" si="153"/>
        <v>2.8326180257510583E-3</v>
      </c>
    </row>
    <row r="1914" spans="1:44" x14ac:dyDescent="0.2">
      <c r="A1914" s="1">
        <v>42866</v>
      </c>
      <c r="B1914">
        <v>122.58</v>
      </c>
      <c r="C1914">
        <v>123.08</v>
      </c>
      <c r="D1914">
        <v>121.18</v>
      </c>
      <c r="E1914">
        <v>122.2</v>
      </c>
      <c r="F1914">
        <v>285861</v>
      </c>
      <c r="G1914">
        <f t="shared" si="154"/>
        <v>-6.5040650406503831E-3</v>
      </c>
      <c r="I1914" s="1">
        <v>42866</v>
      </c>
      <c r="J1914">
        <v>2394.84</v>
      </c>
      <c r="K1914">
        <v>2395.7199999999998</v>
      </c>
      <c r="L1914">
        <v>2381.7399999999998</v>
      </c>
      <c r="M1914">
        <v>2394.44</v>
      </c>
      <c r="N1914">
        <f t="shared" si="151"/>
        <v>-4.6180400285859525E-3</v>
      </c>
      <c r="AE1914" s="1">
        <v>42886</v>
      </c>
      <c r="AF1914">
        <v>2.8839999999999999</v>
      </c>
      <c r="AG1914">
        <v>2.9</v>
      </c>
      <c r="AH1914">
        <v>2.855</v>
      </c>
      <c r="AI1914">
        <v>2.863</v>
      </c>
      <c r="AJ1914">
        <f t="shared" si="152"/>
        <v>-6.2652279846850808E-3</v>
      </c>
      <c r="AL1914" s="1">
        <v>42866</v>
      </c>
      <c r="AM1914">
        <v>116.21</v>
      </c>
      <c r="AN1914">
        <v>116.845</v>
      </c>
      <c r="AO1914">
        <v>116.185</v>
      </c>
      <c r="AP1914">
        <v>116.5</v>
      </c>
      <c r="AQ1914">
        <v>6274368</v>
      </c>
      <c r="AR1914">
        <f t="shared" si="153"/>
        <v>3.964150293002359E-3</v>
      </c>
    </row>
    <row r="1915" spans="1:44" x14ac:dyDescent="0.2">
      <c r="A1915" s="1">
        <v>42865</v>
      </c>
      <c r="B1915">
        <v>122.2</v>
      </c>
      <c r="C1915">
        <v>123.09</v>
      </c>
      <c r="D1915">
        <v>122.09</v>
      </c>
      <c r="E1915">
        <v>123</v>
      </c>
      <c r="F1915">
        <v>318159</v>
      </c>
      <c r="G1915">
        <f t="shared" si="154"/>
        <v>5.9703933916741966E-3</v>
      </c>
      <c r="I1915" s="1">
        <v>42865</v>
      </c>
      <c r="J1915">
        <v>2396.79</v>
      </c>
      <c r="K1915">
        <v>2399.7399999999998</v>
      </c>
      <c r="L1915">
        <v>2392.79</v>
      </c>
      <c r="M1915">
        <v>2399.63</v>
      </c>
      <c r="N1915">
        <f t="shared" si="151"/>
        <v>1.462941599370973E-4</v>
      </c>
      <c r="AE1915" s="1">
        <v>42885</v>
      </c>
      <c r="AF1915">
        <v>2.9020000000000001</v>
      </c>
      <c r="AG1915">
        <v>2.9140000000000001</v>
      </c>
      <c r="AH1915">
        <v>2.8730000000000002</v>
      </c>
      <c r="AI1915">
        <v>2.8740000000000001</v>
      </c>
      <c r="AJ1915">
        <f t="shared" si="152"/>
        <v>-7.9419889502761361E-3</v>
      </c>
      <c r="AL1915" s="1">
        <v>42865</v>
      </c>
      <c r="AM1915">
        <v>116.42</v>
      </c>
      <c r="AN1915">
        <v>116.4999</v>
      </c>
      <c r="AO1915">
        <v>115.86</v>
      </c>
      <c r="AP1915">
        <v>116.04</v>
      </c>
      <c r="AQ1915">
        <v>4290459</v>
      </c>
      <c r="AR1915">
        <f t="shared" si="153"/>
        <v>-8.6169754416121541E-5</v>
      </c>
    </row>
    <row r="1916" spans="1:44" x14ac:dyDescent="0.2">
      <c r="A1916" s="1">
        <v>42864</v>
      </c>
      <c r="B1916">
        <v>122.89</v>
      </c>
      <c r="C1916">
        <v>123.03</v>
      </c>
      <c r="D1916">
        <v>121.95</v>
      </c>
      <c r="E1916">
        <v>122.27</v>
      </c>
      <c r="F1916">
        <v>346136</v>
      </c>
      <c r="G1916">
        <f t="shared" si="154"/>
        <v>-3.9103869653768141E-3</v>
      </c>
      <c r="I1916" s="1">
        <v>42864</v>
      </c>
      <c r="J1916">
        <v>2401.58</v>
      </c>
      <c r="K1916">
        <v>2403.87</v>
      </c>
      <c r="L1916">
        <v>2392.44</v>
      </c>
      <c r="M1916">
        <v>2396.92</v>
      </c>
      <c r="N1916">
        <f t="shared" si="151"/>
        <v>-6.1823285656998489E-4</v>
      </c>
      <c r="AE1916" s="1">
        <v>42881</v>
      </c>
      <c r="AF1916">
        <v>2.919</v>
      </c>
      <c r="AG1916">
        <v>2.9209999999999998</v>
      </c>
      <c r="AH1916">
        <v>2.8959999999999999</v>
      </c>
      <c r="AI1916">
        <v>2.9140000000000001</v>
      </c>
      <c r="AJ1916">
        <f t="shared" si="152"/>
        <v>-6.5180102915952413E-3</v>
      </c>
      <c r="AL1916" s="1">
        <v>42864</v>
      </c>
      <c r="AM1916">
        <v>116.18</v>
      </c>
      <c r="AN1916">
        <v>116.24</v>
      </c>
      <c r="AO1916">
        <v>115.56</v>
      </c>
      <c r="AP1916">
        <v>116.05</v>
      </c>
      <c r="AQ1916">
        <v>6801280</v>
      </c>
      <c r="AR1916">
        <f t="shared" si="153"/>
        <v>-5.9957173447537718E-3</v>
      </c>
    </row>
    <row r="1917" spans="1:44" x14ac:dyDescent="0.2">
      <c r="A1917" s="1">
        <v>42863</v>
      </c>
      <c r="B1917">
        <v>123.12</v>
      </c>
      <c r="C1917">
        <v>123.2778</v>
      </c>
      <c r="D1917">
        <v>122.23950000000001</v>
      </c>
      <c r="E1917">
        <v>122.75</v>
      </c>
      <c r="F1917">
        <v>303353</v>
      </c>
      <c r="G1917">
        <f t="shared" si="154"/>
        <v>-4.3799172682294288E-3</v>
      </c>
      <c r="I1917" s="1">
        <v>42863</v>
      </c>
      <c r="J1917">
        <v>2399.94</v>
      </c>
      <c r="K1917">
        <v>2401.36</v>
      </c>
      <c r="L1917">
        <v>2393.92</v>
      </c>
      <c r="M1917">
        <v>2399.38</v>
      </c>
      <c r="N1917">
        <f t="shared" si="151"/>
        <v>1.9000744963128357E-3</v>
      </c>
      <c r="AE1917" s="1">
        <v>42880</v>
      </c>
      <c r="AF1917">
        <v>2.9249999999999998</v>
      </c>
      <c r="AG1917">
        <v>2.9420000000000002</v>
      </c>
      <c r="AH1917">
        <v>2.915</v>
      </c>
      <c r="AI1917">
        <v>2.9209999999999998</v>
      </c>
      <c r="AJ1917">
        <f t="shared" si="152"/>
        <v>3.4317089910771787E-4</v>
      </c>
      <c r="AL1917" s="1">
        <v>42863</v>
      </c>
      <c r="AM1917">
        <v>117.03</v>
      </c>
      <c r="AN1917">
        <v>117.14</v>
      </c>
      <c r="AO1917">
        <v>116.68</v>
      </c>
      <c r="AP1917">
        <v>116.75</v>
      </c>
      <c r="AQ1917">
        <v>5438375</v>
      </c>
      <c r="AR1917">
        <f t="shared" si="153"/>
        <v>-2.2220323049312461E-3</v>
      </c>
    </row>
    <row r="1918" spans="1:44" x14ac:dyDescent="0.2">
      <c r="A1918" s="1">
        <v>42860</v>
      </c>
      <c r="B1918">
        <v>122.58</v>
      </c>
      <c r="C1918">
        <v>123.29</v>
      </c>
      <c r="D1918">
        <v>122.19</v>
      </c>
      <c r="E1918">
        <v>123.29</v>
      </c>
      <c r="F1918">
        <v>241681</v>
      </c>
      <c r="G1918">
        <f t="shared" si="154"/>
        <v>8.7547046309933516E-3</v>
      </c>
      <c r="I1918" s="1">
        <v>42860</v>
      </c>
      <c r="J1918">
        <v>2392.37</v>
      </c>
      <c r="K1918">
        <v>2399.29</v>
      </c>
      <c r="L1918">
        <v>2389.38</v>
      </c>
      <c r="M1918">
        <v>2399.29</v>
      </c>
      <c r="N1918">
        <f t="shared" si="151"/>
        <v>3.7935597706220516E-3</v>
      </c>
      <c r="AE1918" s="1">
        <v>42879</v>
      </c>
      <c r="AF1918">
        <v>2.9449999999999998</v>
      </c>
      <c r="AG1918">
        <v>2.9529999999999998</v>
      </c>
      <c r="AH1918">
        <v>2.9140000000000001</v>
      </c>
      <c r="AI1918">
        <v>2.9249999999999998</v>
      </c>
      <c r="AJ1918">
        <f t="shared" si="152"/>
        <v>9.0027700831025789E-3</v>
      </c>
      <c r="AL1918" s="1">
        <v>42860</v>
      </c>
      <c r="AM1918">
        <v>116.86</v>
      </c>
      <c r="AN1918">
        <v>117.07</v>
      </c>
      <c r="AO1918">
        <v>116.68</v>
      </c>
      <c r="AP1918">
        <v>117.01</v>
      </c>
      <c r="AQ1918">
        <v>7127199</v>
      </c>
      <c r="AR1918">
        <f t="shared" si="153"/>
        <v>1.8837229214829939E-3</v>
      </c>
    </row>
    <row r="1919" spans="1:44" x14ac:dyDescent="0.2">
      <c r="A1919" s="1">
        <v>42859</v>
      </c>
      <c r="B1919">
        <v>122.83</v>
      </c>
      <c r="C1919">
        <v>122.83</v>
      </c>
      <c r="D1919">
        <v>121.465</v>
      </c>
      <c r="E1919">
        <v>122.22</v>
      </c>
      <c r="F1919">
        <v>409945</v>
      </c>
      <c r="G1919">
        <f t="shared" si="154"/>
        <v>-3.9931545921277397E-3</v>
      </c>
      <c r="I1919" s="1">
        <v>42859</v>
      </c>
      <c r="J1919">
        <v>2389.79</v>
      </c>
      <c r="K1919">
        <v>2391.4299999999998</v>
      </c>
      <c r="L1919">
        <v>2380.35</v>
      </c>
      <c r="M1919">
        <v>2389.52</v>
      </c>
      <c r="N1919">
        <f t="shared" si="151"/>
        <v>2.5212732429873266E-4</v>
      </c>
      <c r="AE1919" s="1">
        <v>42878</v>
      </c>
      <c r="AF1919">
        <v>2.899</v>
      </c>
      <c r="AG1919">
        <v>2.9529999999999998</v>
      </c>
      <c r="AH1919">
        <v>2.8879999999999999</v>
      </c>
      <c r="AI1919">
        <v>2.9489999999999998</v>
      </c>
      <c r="AJ1919">
        <f t="shared" si="152"/>
        <v>-2.7624309392265218E-3</v>
      </c>
      <c r="AL1919" s="1">
        <v>42859</v>
      </c>
      <c r="AM1919">
        <v>116.81</v>
      </c>
      <c r="AN1919">
        <v>117.28</v>
      </c>
      <c r="AO1919">
        <v>116.63</v>
      </c>
      <c r="AP1919">
        <v>116.79</v>
      </c>
      <c r="AQ1919">
        <v>12406930</v>
      </c>
      <c r="AR1919">
        <f t="shared" si="153"/>
        <v>-1.0086455331412085E-2</v>
      </c>
    </row>
    <row r="1920" spans="1:44" x14ac:dyDescent="0.2">
      <c r="A1920" s="1">
        <v>42858</v>
      </c>
      <c r="B1920">
        <v>122.88</v>
      </c>
      <c r="C1920">
        <v>123.105</v>
      </c>
      <c r="D1920">
        <v>122.28</v>
      </c>
      <c r="E1920">
        <v>122.71</v>
      </c>
      <c r="F1920">
        <v>690848</v>
      </c>
      <c r="G1920">
        <f t="shared" si="154"/>
        <v>-4.3813387423935601E-3</v>
      </c>
      <c r="I1920" s="1">
        <v>42858</v>
      </c>
      <c r="J1920">
        <v>2386.5</v>
      </c>
      <c r="K1920">
        <v>2389.8200000000002</v>
      </c>
      <c r="L1920">
        <v>2379.75</v>
      </c>
      <c r="M1920">
        <v>2388.13</v>
      </c>
      <c r="N1920">
        <f t="shared" si="151"/>
        <v>-2.5441986402998397E-3</v>
      </c>
      <c r="AE1920" s="1">
        <v>42877</v>
      </c>
      <c r="AF1920">
        <v>2.9020000000000001</v>
      </c>
      <c r="AG1920">
        <v>2.9169999999999998</v>
      </c>
      <c r="AH1920">
        <v>2.8959999999999999</v>
      </c>
      <c r="AI1920">
        <v>2.9140000000000001</v>
      </c>
      <c r="AJ1920">
        <f t="shared" si="152"/>
        <v>2.4229837313949872E-3</v>
      </c>
      <c r="AL1920" s="1">
        <v>42858</v>
      </c>
      <c r="AM1920">
        <v>119.18</v>
      </c>
      <c r="AN1920">
        <v>119.34</v>
      </c>
      <c r="AO1920">
        <v>117.92</v>
      </c>
      <c r="AP1920">
        <v>117.98</v>
      </c>
      <c r="AQ1920">
        <v>10811050</v>
      </c>
      <c r="AR1920">
        <f t="shared" si="153"/>
        <v>-1.395737567906395E-2</v>
      </c>
    </row>
    <row r="1921" spans="1:44" x14ac:dyDescent="0.2">
      <c r="A1921" s="1">
        <v>42857</v>
      </c>
      <c r="B1921">
        <v>123.77</v>
      </c>
      <c r="C1921">
        <v>124.0201</v>
      </c>
      <c r="D1921">
        <v>122.88200000000001</v>
      </c>
      <c r="E1921">
        <v>123.25</v>
      </c>
      <c r="F1921">
        <v>320209</v>
      </c>
      <c r="G1921">
        <f t="shared" si="154"/>
        <v>-3.5572802975179702E-3</v>
      </c>
      <c r="I1921" s="1">
        <v>42857</v>
      </c>
      <c r="J1921">
        <v>2391.0500000000002</v>
      </c>
      <c r="K1921">
        <v>2392.9299999999998</v>
      </c>
      <c r="L1921">
        <v>2385.8200000000002</v>
      </c>
      <c r="M1921">
        <v>2391.17</v>
      </c>
      <c r="N1921">
        <f t="shared" si="151"/>
        <v>4.1512392916905462E-4</v>
      </c>
      <c r="AE1921" s="1">
        <v>42874</v>
      </c>
      <c r="AF1921">
        <v>2.9039999999999999</v>
      </c>
      <c r="AG1921">
        <v>2.923</v>
      </c>
      <c r="AH1921">
        <v>2.8889999999999998</v>
      </c>
      <c r="AI1921">
        <v>2.8980000000000001</v>
      </c>
      <c r="AJ1921">
        <f t="shared" si="152"/>
        <v>5.5690915419420711E-3</v>
      </c>
      <c r="AL1921" s="1">
        <v>42857</v>
      </c>
      <c r="AM1921">
        <v>119.3</v>
      </c>
      <c r="AN1921">
        <v>119.65</v>
      </c>
      <c r="AO1921">
        <v>119.24</v>
      </c>
      <c r="AP1921">
        <v>119.65</v>
      </c>
      <c r="AQ1921">
        <v>4900784</v>
      </c>
      <c r="AR1921">
        <f t="shared" si="153"/>
        <v>-1.6712626389233742E-4</v>
      </c>
    </row>
    <row r="1922" spans="1:44" x14ac:dyDescent="0.2">
      <c r="A1922" s="1">
        <v>42856</v>
      </c>
      <c r="B1922">
        <v>123.69</v>
      </c>
      <c r="C1922">
        <v>124.16</v>
      </c>
      <c r="D1922">
        <v>122.91</v>
      </c>
      <c r="E1922">
        <v>123.69</v>
      </c>
      <c r="F1922">
        <v>485969</v>
      </c>
      <c r="G1922">
        <f t="shared" si="154"/>
        <v>2.7563842723956501E-3</v>
      </c>
      <c r="I1922" s="1">
        <v>42856</v>
      </c>
      <c r="J1922">
        <v>2388.5</v>
      </c>
      <c r="K1922">
        <v>2394.4899999999998</v>
      </c>
      <c r="L1922">
        <v>2384.83</v>
      </c>
      <c r="M1922">
        <v>2388.33</v>
      </c>
      <c r="N1922">
        <f t="shared" si="151"/>
        <v>1.036787051495072E-3</v>
      </c>
      <c r="AE1922" s="1">
        <v>42873</v>
      </c>
      <c r="AF1922">
        <v>2.9169999999999998</v>
      </c>
      <c r="AG1922">
        <v>2.9340000000000002</v>
      </c>
      <c r="AH1922">
        <v>2.8730000000000002</v>
      </c>
      <c r="AI1922">
        <v>2.9039999999999999</v>
      </c>
      <c r="AJ1922">
        <f t="shared" si="152"/>
        <v>-7.2563925362819307E-3</v>
      </c>
      <c r="AL1922" s="1">
        <v>42856</v>
      </c>
      <c r="AM1922">
        <v>120.21</v>
      </c>
      <c r="AN1922">
        <v>120.75</v>
      </c>
      <c r="AO1922">
        <v>119.35</v>
      </c>
      <c r="AP1922">
        <v>119.67</v>
      </c>
      <c r="AQ1922">
        <v>9331809</v>
      </c>
      <c r="AR1922">
        <f t="shared" si="153"/>
        <v>-9.1082222406226251E-3</v>
      </c>
    </row>
    <row r="1923" spans="1:44" x14ac:dyDescent="0.2">
      <c r="A1923" s="1">
        <v>42853</v>
      </c>
      <c r="B1923">
        <v>124.89</v>
      </c>
      <c r="C1923">
        <v>124.9258</v>
      </c>
      <c r="D1923">
        <v>123.32</v>
      </c>
      <c r="E1923">
        <v>123.35</v>
      </c>
      <c r="F1923">
        <v>377068</v>
      </c>
      <c r="G1923">
        <f t="shared" si="154"/>
        <v>-1.1539386168763618E-2</v>
      </c>
      <c r="I1923" s="1">
        <v>42853</v>
      </c>
      <c r="J1923">
        <v>2393.6799999999998</v>
      </c>
      <c r="K1923">
        <v>2393.6799999999998</v>
      </c>
      <c r="L1923">
        <v>2382.36</v>
      </c>
      <c r="M1923">
        <v>2384.1999999999998</v>
      </c>
      <c r="N1923">
        <f t="shared" si="151"/>
        <v>-1.343025500695473E-4</v>
      </c>
      <c r="AE1923" s="1">
        <v>42872</v>
      </c>
      <c r="AF1923">
        <v>2.9660000000000002</v>
      </c>
      <c r="AG1923">
        <v>2.9740000000000002</v>
      </c>
      <c r="AH1923">
        <v>2.8940000000000001</v>
      </c>
      <c r="AI1923">
        <v>2.915</v>
      </c>
      <c r="AJ1923">
        <f t="shared" si="152"/>
        <v>-2.4275118004045873E-2</v>
      </c>
      <c r="AL1923" s="1">
        <v>42853</v>
      </c>
      <c r="AM1923">
        <v>120.34</v>
      </c>
      <c r="AN1923">
        <v>120.77</v>
      </c>
      <c r="AO1923">
        <v>120.27</v>
      </c>
      <c r="AP1923">
        <v>120.77</v>
      </c>
      <c r="AQ1923">
        <v>9134246</v>
      </c>
      <c r="AR1923">
        <f t="shared" si="153"/>
        <v>3.156408339563049E-3</v>
      </c>
    </row>
    <row r="1924" spans="1:44" x14ac:dyDescent="0.2">
      <c r="A1924" s="1">
        <v>42852</v>
      </c>
      <c r="B1924">
        <v>125.31</v>
      </c>
      <c r="C1924">
        <v>125.4115</v>
      </c>
      <c r="D1924">
        <v>124.35</v>
      </c>
      <c r="E1924">
        <v>124.79</v>
      </c>
      <c r="F1924">
        <v>347186</v>
      </c>
      <c r="G1924">
        <f t="shared" si="154"/>
        <v>-2.4780175859311598E-3</v>
      </c>
      <c r="I1924" s="1">
        <v>42852</v>
      </c>
      <c r="J1924">
        <v>2389.6999999999998</v>
      </c>
      <c r="K1924">
        <v>2392.1</v>
      </c>
      <c r="L1924">
        <v>2382.6799999999998</v>
      </c>
      <c r="M1924">
        <v>2388.77</v>
      </c>
      <c r="N1924">
        <f t="shared" si="151"/>
        <v>-1.709430357472214E-3</v>
      </c>
      <c r="AE1924" s="1">
        <v>42871</v>
      </c>
      <c r="AF1924">
        <v>3.004</v>
      </c>
      <c r="AG1924">
        <v>3.0259999999999998</v>
      </c>
      <c r="AH1924">
        <v>2.9660000000000002</v>
      </c>
      <c r="AI1924">
        <v>2.9929999999999999</v>
      </c>
      <c r="AJ1924">
        <f t="shared" si="152"/>
        <v>-6.3651591289781186E-3</v>
      </c>
      <c r="AL1924" s="1">
        <v>42852</v>
      </c>
      <c r="AM1924">
        <v>120.42</v>
      </c>
      <c r="AN1924">
        <v>120.5975</v>
      </c>
      <c r="AO1924">
        <v>119.97</v>
      </c>
      <c r="AP1924">
        <v>120.39</v>
      </c>
      <c r="AQ1924">
        <v>8266954</v>
      </c>
      <c r="AR1924">
        <f t="shared" si="153"/>
        <v>-3.7239324726911853E-3</v>
      </c>
    </row>
    <row r="1925" spans="1:44" x14ac:dyDescent="0.2">
      <c r="A1925" s="1">
        <v>42851</v>
      </c>
      <c r="B1925">
        <v>124.51</v>
      </c>
      <c r="C1925">
        <v>125.74</v>
      </c>
      <c r="D1925">
        <v>124.48</v>
      </c>
      <c r="E1925">
        <v>125.1</v>
      </c>
      <c r="F1925">
        <v>358958</v>
      </c>
      <c r="G1925">
        <f t="shared" si="154"/>
        <v>3.8517091959556233E-3</v>
      </c>
      <c r="I1925" s="1">
        <v>42851</v>
      </c>
      <c r="J1925">
        <v>2388.98</v>
      </c>
      <c r="K1925">
        <v>2398.16</v>
      </c>
      <c r="L1925">
        <v>2386.7600000000002</v>
      </c>
      <c r="M1925">
        <v>2387.4499999999998</v>
      </c>
      <c r="N1925">
        <f t="shared" ref="N1925:N1988" si="155">(L1925-L1926)/L1926</f>
        <v>2.3560044516305681E-3</v>
      </c>
      <c r="AE1925" s="1">
        <v>42870</v>
      </c>
      <c r="AF1925">
        <v>2.9870000000000001</v>
      </c>
      <c r="AG1925">
        <v>3.02</v>
      </c>
      <c r="AH1925">
        <v>2.9849999999999999</v>
      </c>
      <c r="AI1925">
        <v>3.0070000000000001</v>
      </c>
      <c r="AJ1925">
        <f t="shared" ref="AJ1925:AJ1988" si="156">(AH1925-AH1926)/AH1926</f>
        <v>1.3418316001341845E-3</v>
      </c>
      <c r="AL1925" s="1">
        <v>42851</v>
      </c>
      <c r="AM1925">
        <v>120.21</v>
      </c>
      <c r="AN1925">
        <v>120.96</v>
      </c>
      <c r="AO1925">
        <v>119.87</v>
      </c>
      <c r="AP1925">
        <v>120.84</v>
      </c>
      <c r="AQ1925">
        <v>9758844</v>
      </c>
      <c r="AR1925">
        <f t="shared" ref="AR1925:AR1988" si="157">(AP1925-AP1926)/AP1926</f>
        <v>4.906444906444935E-3</v>
      </c>
    </row>
    <row r="1926" spans="1:44" x14ac:dyDescent="0.2">
      <c r="A1926" s="1">
        <v>42850</v>
      </c>
      <c r="B1926">
        <v>124.46</v>
      </c>
      <c r="C1926">
        <v>125.1</v>
      </c>
      <c r="D1926">
        <v>124.35</v>
      </c>
      <c r="E1926">
        <v>124.62</v>
      </c>
      <c r="F1926">
        <v>347958</v>
      </c>
      <c r="G1926">
        <f t="shared" si="154"/>
        <v>7.2744907856450505E-3</v>
      </c>
      <c r="I1926" s="1">
        <v>42850</v>
      </c>
      <c r="J1926">
        <v>2381.5100000000002</v>
      </c>
      <c r="K1926">
        <v>2392.48</v>
      </c>
      <c r="L1926">
        <v>2381.15</v>
      </c>
      <c r="M1926">
        <v>2388.61</v>
      </c>
      <c r="N1926">
        <f t="shared" si="155"/>
        <v>5.0481388153757346E-3</v>
      </c>
      <c r="AE1926" s="1">
        <v>42867</v>
      </c>
      <c r="AF1926">
        <v>3.0219999999999998</v>
      </c>
      <c r="AG1926">
        <v>3.0289999999999999</v>
      </c>
      <c r="AH1926">
        <v>2.9809999999999999</v>
      </c>
      <c r="AI1926">
        <v>2.9910000000000001</v>
      </c>
      <c r="AJ1926">
        <f t="shared" si="156"/>
        <v>-1.3240648791790811E-2</v>
      </c>
      <c r="AL1926" s="1">
        <v>42850</v>
      </c>
      <c r="AM1926">
        <v>120.53</v>
      </c>
      <c r="AN1926">
        <v>120.87</v>
      </c>
      <c r="AO1926">
        <v>120.05</v>
      </c>
      <c r="AP1926">
        <v>120.25</v>
      </c>
      <c r="AQ1926">
        <v>10344780</v>
      </c>
      <c r="AR1926">
        <f t="shared" si="157"/>
        <v>-1.0125123477115607E-2</v>
      </c>
    </row>
    <row r="1927" spans="1:44" x14ac:dyDescent="0.2">
      <c r="A1927" s="1">
        <v>42849</v>
      </c>
      <c r="B1927">
        <v>123.8</v>
      </c>
      <c r="C1927">
        <v>123.92</v>
      </c>
      <c r="D1927">
        <v>123.3398</v>
      </c>
      <c r="E1927">
        <v>123.72</v>
      </c>
      <c r="F1927">
        <v>410208</v>
      </c>
      <c r="G1927">
        <f t="shared" ref="G1927:G1990" si="158">(E1927-E1928)/E1928</f>
        <v>1.1610793131643513E-2</v>
      </c>
      <c r="I1927" s="1">
        <v>42849</v>
      </c>
      <c r="J1927">
        <v>2370.33</v>
      </c>
      <c r="K1927">
        <v>2376.98</v>
      </c>
      <c r="L1927">
        <v>2369.19</v>
      </c>
      <c r="M1927">
        <v>2374.15</v>
      </c>
      <c r="N1927">
        <f t="shared" si="155"/>
        <v>1.0526719868970419E-2</v>
      </c>
      <c r="AE1927" s="1">
        <v>42866</v>
      </c>
      <c r="AF1927">
        <v>3.0369999999999999</v>
      </c>
      <c r="AG1927">
        <v>3.06</v>
      </c>
      <c r="AH1927">
        <v>3.0209999999999999</v>
      </c>
      <c r="AI1927">
        <v>3.0259999999999998</v>
      </c>
      <c r="AJ1927">
        <f t="shared" si="156"/>
        <v>6.6644451849383604E-3</v>
      </c>
      <c r="AL1927" s="1">
        <v>42849</v>
      </c>
      <c r="AM1927">
        <v>120.77</v>
      </c>
      <c r="AN1927">
        <v>121.51</v>
      </c>
      <c r="AO1927">
        <v>120.6601</v>
      </c>
      <c r="AP1927">
        <v>121.48</v>
      </c>
      <c r="AQ1927">
        <v>11053560</v>
      </c>
      <c r="AR1927">
        <f t="shared" si="157"/>
        <v>-6.7860354836072135E-3</v>
      </c>
    </row>
    <row r="1928" spans="1:44" x14ac:dyDescent="0.2">
      <c r="A1928" s="1">
        <v>42846</v>
      </c>
      <c r="B1928">
        <v>122.42</v>
      </c>
      <c r="C1928">
        <v>122.59</v>
      </c>
      <c r="D1928">
        <v>121.9392</v>
      </c>
      <c r="E1928">
        <v>122.3</v>
      </c>
      <c r="F1928">
        <v>423799</v>
      </c>
      <c r="G1928">
        <f t="shared" si="158"/>
        <v>-1.9585441488494293E-3</v>
      </c>
      <c r="I1928" s="1">
        <v>42846</v>
      </c>
      <c r="J1928">
        <v>2354.7399999999998</v>
      </c>
      <c r="K1928">
        <v>2356.1799999999998</v>
      </c>
      <c r="L1928">
        <v>2344.5100000000002</v>
      </c>
      <c r="M1928">
        <v>2348.69</v>
      </c>
      <c r="N1928">
        <f t="shared" si="155"/>
        <v>1.5378634804415223E-3</v>
      </c>
      <c r="AE1928" s="1">
        <v>42865</v>
      </c>
      <c r="AF1928">
        <v>3.0209999999999999</v>
      </c>
      <c r="AG1928">
        <v>3.0470000000000002</v>
      </c>
      <c r="AH1928">
        <v>3.0009999999999999</v>
      </c>
      <c r="AI1928">
        <v>3.0409999999999999</v>
      </c>
      <c r="AJ1928">
        <f t="shared" si="156"/>
        <v>-4.9734748010610494E-3</v>
      </c>
      <c r="AL1928" s="1">
        <v>42846</v>
      </c>
      <c r="AM1928">
        <v>122.14</v>
      </c>
      <c r="AN1928">
        <v>122.61</v>
      </c>
      <c r="AO1928">
        <v>121.73</v>
      </c>
      <c r="AP1928">
        <v>122.31</v>
      </c>
      <c r="AQ1928">
        <v>15608030</v>
      </c>
      <c r="AR1928">
        <f t="shared" si="157"/>
        <v>2.8697933748770789E-3</v>
      </c>
    </row>
    <row r="1929" spans="1:44" x14ac:dyDescent="0.2">
      <c r="A1929" s="1">
        <v>42845</v>
      </c>
      <c r="B1929">
        <v>121.73</v>
      </c>
      <c r="C1929">
        <v>122.68</v>
      </c>
      <c r="D1929">
        <v>121.5337</v>
      </c>
      <c r="E1929">
        <v>122.54</v>
      </c>
      <c r="F1929">
        <v>438136</v>
      </c>
      <c r="G1929">
        <f t="shared" si="158"/>
        <v>1.0305878473081044E-2</v>
      </c>
      <c r="I1929" s="1">
        <v>42845</v>
      </c>
      <c r="J1929">
        <v>2342.69</v>
      </c>
      <c r="K1929">
        <v>2361.37</v>
      </c>
      <c r="L1929">
        <v>2340.91</v>
      </c>
      <c r="M1929">
        <v>2355.84</v>
      </c>
      <c r="N1929">
        <f t="shared" si="155"/>
        <v>2.5095822359262852E-3</v>
      </c>
      <c r="AE1929" s="1">
        <v>42864</v>
      </c>
      <c r="AF1929">
        <v>3.0259999999999998</v>
      </c>
      <c r="AG1929">
        <v>3.0470000000000002</v>
      </c>
      <c r="AH1929">
        <v>3.016</v>
      </c>
      <c r="AI1929">
        <v>3.0289999999999999</v>
      </c>
      <c r="AJ1929">
        <f t="shared" si="156"/>
        <v>1.8230925050641399E-2</v>
      </c>
      <c r="AL1929" s="1">
        <v>42845</v>
      </c>
      <c r="AM1929">
        <v>121.82</v>
      </c>
      <c r="AN1929">
        <v>122.17</v>
      </c>
      <c r="AO1929">
        <v>121.5</v>
      </c>
      <c r="AP1929">
        <v>121.96</v>
      </c>
      <c r="AQ1929">
        <v>11787330</v>
      </c>
      <c r="AR1929">
        <f t="shared" si="157"/>
        <v>1.8894274213422308E-3</v>
      </c>
    </row>
    <row r="1930" spans="1:44" x14ac:dyDescent="0.2">
      <c r="A1930" s="1">
        <v>42844</v>
      </c>
      <c r="B1930">
        <v>121.53</v>
      </c>
      <c r="C1930">
        <v>122.1395</v>
      </c>
      <c r="D1930">
        <v>121.08</v>
      </c>
      <c r="E1930">
        <v>121.29</v>
      </c>
      <c r="F1930">
        <v>328914</v>
      </c>
      <c r="G1930">
        <f t="shared" si="158"/>
        <v>1.4862521674511339E-3</v>
      </c>
      <c r="I1930" s="1">
        <v>42844</v>
      </c>
      <c r="J1930">
        <v>2346.79</v>
      </c>
      <c r="K1930">
        <v>2352.63</v>
      </c>
      <c r="L1930">
        <v>2335.0500000000002</v>
      </c>
      <c r="M1930">
        <v>2338.17</v>
      </c>
      <c r="N1930">
        <f t="shared" si="155"/>
        <v>2.1845845434227654E-4</v>
      </c>
      <c r="AE1930" s="1">
        <v>42863</v>
      </c>
      <c r="AF1930">
        <v>2.9950000000000001</v>
      </c>
      <c r="AG1930">
        <v>3.0259999999999998</v>
      </c>
      <c r="AH1930">
        <v>2.9620000000000002</v>
      </c>
      <c r="AI1930">
        <v>3.0249999999999999</v>
      </c>
      <c r="AJ1930">
        <f t="shared" si="156"/>
        <v>-5.3727333781061161E-3</v>
      </c>
      <c r="AL1930" s="1">
        <v>42844</v>
      </c>
      <c r="AM1930">
        <v>122.25</v>
      </c>
      <c r="AN1930">
        <v>122.26</v>
      </c>
      <c r="AO1930">
        <v>121.28</v>
      </c>
      <c r="AP1930">
        <v>121.73</v>
      </c>
      <c r="AQ1930">
        <v>8472702</v>
      </c>
      <c r="AR1930">
        <f t="shared" si="157"/>
        <v>-8.87477609509843E-3</v>
      </c>
    </row>
    <row r="1931" spans="1:44" x14ac:dyDescent="0.2">
      <c r="A1931" s="1">
        <v>42843</v>
      </c>
      <c r="B1931">
        <v>120.67</v>
      </c>
      <c r="C1931">
        <v>121.24639999999999</v>
      </c>
      <c r="D1931">
        <v>120.22</v>
      </c>
      <c r="E1931">
        <v>121.11</v>
      </c>
      <c r="F1931">
        <v>302148</v>
      </c>
      <c r="G1931">
        <f t="shared" si="158"/>
        <v>1.6516640515315897E-4</v>
      </c>
      <c r="I1931" s="1">
        <v>42843</v>
      </c>
      <c r="J1931">
        <v>2342.5300000000002</v>
      </c>
      <c r="K1931">
        <v>2348.35</v>
      </c>
      <c r="L1931">
        <v>2334.54</v>
      </c>
      <c r="M1931">
        <v>2342.19</v>
      </c>
      <c r="N1931">
        <f t="shared" si="155"/>
        <v>8.703070940745142E-4</v>
      </c>
      <c r="AE1931" s="1">
        <v>42860</v>
      </c>
      <c r="AF1931">
        <v>3.0049999999999999</v>
      </c>
      <c r="AG1931">
        <v>3.012</v>
      </c>
      <c r="AH1931">
        <v>2.9780000000000002</v>
      </c>
      <c r="AI1931">
        <v>2.9860000000000002</v>
      </c>
      <c r="AJ1931">
        <f t="shared" si="156"/>
        <v>3.7074486012807955E-3</v>
      </c>
      <c r="AL1931" s="1">
        <v>42843</v>
      </c>
      <c r="AM1931">
        <v>122.43</v>
      </c>
      <c r="AN1931">
        <v>123.0292</v>
      </c>
      <c r="AO1931">
        <v>121.73</v>
      </c>
      <c r="AP1931">
        <v>122.82</v>
      </c>
      <c r="AQ1931">
        <v>10903700</v>
      </c>
      <c r="AR1931">
        <f t="shared" si="157"/>
        <v>4.7447643979057451E-3</v>
      </c>
    </row>
    <row r="1932" spans="1:44" x14ac:dyDescent="0.2">
      <c r="A1932" s="1">
        <v>42842</v>
      </c>
      <c r="B1932">
        <v>120.03</v>
      </c>
      <c r="C1932">
        <v>121.14</v>
      </c>
      <c r="D1932">
        <v>119.75</v>
      </c>
      <c r="E1932">
        <v>121.09</v>
      </c>
      <c r="F1932">
        <v>296846</v>
      </c>
      <c r="G1932">
        <f t="shared" si="158"/>
        <v>1.1527858992565448E-2</v>
      </c>
      <c r="I1932" s="1">
        <v>42842</v>
      </c>
      <c r="J1932">
        <v>2332.62</v>
      </c>
      <c r="K1932">
        <v>2349.14</v>
      </c>
      <c r="L1932">
        <v>2332.5100000000002</v>
      </c>
      <c r="M1932">
        <v>2349.0100000000002</v>
      </c>
      <c r="N1932">
        <f t="shared" si="155"/>
        <v>1.5285858434059985E-3</v>
      </c>
      <c r="AE1932" s="1">
        <v>42859</v>
      </c>
      <c r="AF1932">
        <v>2.97</v>
      </c>
      <c r="AG1932">
        <v>3.0219999999999998</v>
      </c>
      <c r="AH1932">
        <v>2.9670000000000001</v>
      </c>
      <c r="AI1932">
        <v>3.0019999999999998</v>
      </c>
      <c r="AJ1932">
        <f t="shared" si="156"/>
        <v>9.5270500170125984E-3</v>
      </c>
      <c r="AL1932" s="1">
        <v>42842</v>
      </c>
      <c r="AM1932">
        <v>122.55</v>
      </c>
      <c r="AN1932">
        <v>123.07</v>
      </c>
      <c r="AO1932">
        <v>121.99</v>
      </c>
      <c r="AP1932">
        <v>122.24</v>
      </c>
      <c r="AQ1932">
        <v>8469580</v>
      </c>
      <c r="AR1932">
        <f t="shared" si="157"/>
        <v>-2.9363784665579072E-3</v>
      </c>
    </row>
    <row r="1933" spans="1:44" x14ac:dyDescent="0.2">
      <c r="A1933" s="1">
        <v>42838</v>
      </c>
      <c r="B1933">
        <v>121.01</v>
      </c>
      <c r="C1933">
        <v>121.2</v>
      </c>
      <c r="D1933">
        <v>119.68</v>
      </c>
      <c r="E1933">
        <v>119.71</v>
      </c>
      <c r="F1933">
        <v>316134</v>
      </c>
      <c r="G1933">
        <f t="shared" si="158"/>
        <v>-1.2212228731743576E-2</v>
      </c>
      <c r="I1933" s="1">
        <v>42838</v>
      </c>
      <c r="J1933">
        <v>2341.98</v>
      </c>
      <c r="K1933">
        <v>2348.2600000000002</v>
      </c>
      <c r="L1933">
        <v>2328.9499999999998</v>
      </c>
      <c r="M1933">
        <v>2328.9499999999998</v>
      </c>
      <c r="N1933">
        <f t="shared" si="155"/>
        <v>-5.2238614715656292E-3</v>
      </c>
      <c r="AE1933" s="1">
        <v>42858</v>
      </c>
      <c r="AF1933">
        <v>2.9710000000000001</v>
      </c>
      <c r="AG1933">
        <v>2.9849999999999999</v>
      </c>
      <c r="AH1933">
        <v>2.9390000000000001</v>
      </c>
      <c r="AI1933">
        <v>2.97</v>
      </c>
      <c r="AJ1933">
        <f t="shared" si="156"/>
        <v>-1.0437710437710484E-2</v>
      </c>
      <c r="AL1933" s="1">
        <v>42838</v>
      </c>
      <c r="AM1933">
        <v>122.54</v>
      </c>
      <c r="AN1933">
        <v>122.65</v>
      </c>
      <c r="AO1933">
        <v>122.03</v>
      </c>
      <c r="AP1933">
        <v>122.6</v>
      </c>
      <c r="AQ1933">
        <v>9892641</v>
      </c>
      <c r="AR1933">
        <f t="shared" si="157"/>
        <v>4.7533191280117876E-3</v>
      </c>
    </row>
    <row r="1934" spans="1:44" x14ac:dyDescent="0.2">
      <c r="A1934" s="1">
        <v>42837</v>
      </c>
      <c r="B1934">
        <v>122.63</v>
      </c>
      <c r="C1934">
        <v>122.63</v>
      </c>
      <c r="D1934">
        <v>121.0304</v>
      </c>
      <c r="E1934">
        <v>121.19</v>
      </c>
      <c r="F1934">
        <v>341648</v>
      </c>
      <c r="G1934">
        <f t="shared" si="158"/>
        <v>-1.3030377066536432E-2</v>
      </c>
      <c r="I1934" s="1">
        <v>42837</v>
      </c>
      <c r="J1934">
        <v>2352.15</v>
      </c>
      <c r="K1934">
        <v>2352.7199999999998</v>
      </c>
      <c r="L1934">
        <v>2341.1799999999998</v>
      </c>
      <c r="M1934">
        <v>2344.9299999999998</v>
      </c>
      <c r="N1934">
        <f t="shared" si="155"/>
        <v>1.6814632581024008E-3</v>
      </c>
      <c r="AE1934" s="1">
        <v>42857</v>
      </c>
      <c r="AF1934">
        <v>3.0019999999999998</v>
      </c>
      <c r="AG1934">
        <v>3.0209999999999999</v>
      </c>
      <c r="AH1934">
        <v>2.97</v>
      </c>
      <c r="AI1934">
        <v>2.97</v>
      </c>
      <c r="AJ1934">
        <f t="shared" si="156"/>
        <v>7.121057985758004E-3</v>
      </c>
      <c r="AL1934" s="1">
        <v>42837</v>
      </c>
      <c r="AM1934">
        <v>121.38</v>
      </c>
      <c r="AN1934">
        <v>122.22</v>
      </c>
      <c r="AO1934">
        <v>121.14</v>
      </c>
      <c r="AP1934">
        <v>122.02</v>
      </c>
      <c r="AQ1934">
        <v>9502540</v>
      </c>
      <c r="AR1934">
        <f t="shared" si="157"/>
        <v>6.8487498968561626E-3</v>
      </c>
    </row>
    <row r="1935" spans="1:44" x14ac:dyDescent="0.2">
      <c r="A1935" s="1">
        <v>42836</v>
      </c>
      <c r="B1935">
        <v>121.67</v>
      </c>
      <c r="C1935">
        <v>122.79</v>
      </c>
      <c r="D1935">
        <v>121.31</v>
      </c>
      <c r="E1935">
        <v>122.79</v>
      </c>
      <c r="F1935">
        <v>251668</v>
      </c>
      <c r="G1935">
        <f t="shared" si="158"/>
        <v>6.5579145831626481E-3</v>
      </c>
      <c r="I1935" s="1">
        <v>42836</v>
      </c>
      <c r="J1935">
        <v>2353.92</v>
      </c>
      <c r="K1935">
        <v>2355.2199999999998</v>
      </c>
      <c r="L1935">
        <v>2337.25</v>
      </c>
      <c r="M1935">
        <v>2353.7800000000002</v>
      </c>
      <c r="N1935">
        <f t="shared" si="155"/>
        <v>-6.0599617265575164E-3</v>
      </c>
      <c r="AE1935" s="1">
        <v>42856</v>
      </c>
      <c r="AF1935">
        <v>2.9510000000000001</v>
      </c>
      <c r="AG1935">
        <v>3.0209999999999999</v>
      </c>
      <c r="AH1935">
        <v>2.9489999999999998</v>
      </c>
      <c r="AI1935">
        <v>3.0049999999999999</v>
      </c>
      <c r="AJ1935">
        <f t="shared" si="156"/>
        <v>3.3921302578015258E-4</v>
      </c>
      <c r="AL1935" s="1">
        <v>42836</v>
      </c>
      <c r="AM1935">
        <v>120.33</v>
      </c>
      <c r="AN1935">
        <v>121.4</v>
      </c>
      <c r="AO1935">
        <v>120.29</v>
      </c>
      <c r="AP1935">
        <v>121.19</v>
      </c>
      <c r="AQ1935">
        <v>12455290</v>
      </c>
      <c r="AR1935">
        <f t="shared" si="157"/>
        <v>1.4481834923823909E-2</v>
      </c>
    </row>
    <row r="1936" spans="1:44" x14ac:dyDescent="0.2">
      <c r="A1936" s="1">
        <v>42835</v>
      </c>
      <c r="B1936">
        <v>121.7</v>
      </c>
      <c r="C1936">
        <v>122.67</v>
      </c>
      <c r="D1936">
        <v>121.4468</v>
      </c>
      <c r="E1936">
        <v>121.99</v>
      </c>
      <c r="F1936">
        <v>309333</v>
      </c>
      <c r="G1936">
        <f t="shared" si="158"/>
        <v>3.1247430310007026E-3</v>
      </c>
      <c r="I1936" s="1">
        <v>42835</v>
      </c>
      <c r="J1936">
        <v>2357.16</v>
      </c>
      <c r="K1936">
        <v>2366.37</v>
      </c>
      <c r="L1936">
        <v>2351.5</v>
      </c>
      <c r="M1936">
        <v>2357.16</v>
      </c>
      <c r="N1936">
        <f t="shared" si="155"/>
        <v>3.2330244944154537E-4</v>
      </c>
      <c r="AE1936" s="1">
        <v>42853</v>
      </c>
      <c r="AF1936">
        <v>2.968</v>
      </c>
      <c r="AG1936">
        <v>2.9980000000000002</v>
      </c>
      <c r="AH1936">
        <v>2.948</v>
      </c>
      <c r="AI1936">
        <v>2.9529999999999998</v>
      </c>
      <c r="AJ1936">
        <f t="shared" si="156"/>
        <v>-1.3550135501355027E-3</v>
      </c>
      <c r="AL1936" s="1">
        <v>42835</v>
      </c>
      <c r="AM1936">
        <v>119.04</v>
      </c>
      <c r="AN1936">
        <v>119.69</v>
      </c>
      <c r="AO1936">
        <v>118.85</v>
      </c>
      <c r="AP1936">
        <v>119.46</v>
      </c>
      <c r="AQ1936">
        <v>4623673</v>
      </c>
      <c r="AR1936">
        <f t="shared" si="157"/>
        <v>0</v>
      </c>
    </row>
    <row r="1937" spans="1:44" x14ac:dyDescent="0.2">
      <c r="A1937" s="1">
        <v>42832</v>
      </c>
      <c r="B1937">
        <v>121.48</v>
      </c>
      <c r="C1937">
        <v>122.05</v>
      </c>
      <c r="D1937">
        <v>121.04</v>
      </c>
      <c r="E1937">
        <v>121.61</v>
      </c>
      <c r="F1937">
        <v>429284</v>
      </c>
      <c r="G1937">
        <f t="shared" si="158"/>
        <v>-1.3959599277385589E-3</v>
      </c>
      <c r="I1937" s="1">
        <v>42832</v>
      </c>
      <c r="J1937">
        <v>2356.59</v>
      </c>
      <c r="K1937">
        <v>2363.7600000000002</v>
      </c>
      <c r="L1937">
        <v>2350.7399999999998</v>
      </c>
      <c r="M1937">
        <v>2355.54</v>
      </c>
      <c r="N1937">
        <f t="shared" si="155"/>
        <v>7.833453957170125E-4</v>
      </c>
      <c r="AE1937" s="1">
        <v>42852</v>
      </c>
      <c r="AF1937">
        <v>2.9689999999999999</v>
      </c>
      <c r="AG1937">
        <v>2.988</v>
      </c>
      <c r="AH1937">
        <v>2.952</v>
      </c>
      <c r="AI1937">
        <v>2.968</v>
      </c>
      <c r="AJ1937">
        <f t="shared" si="156"/>
        <v>-2.702702702702705E-3</v>
      </c>
      <c r="AL1937" s="1">
        <v>42832</v>
      </c>
      <c r="AM1937">
        <v>120.3</v>
      </c>
      <c r="AN1937">
        <v>120.67</v>
      </c>
      <c r="AO1937">
        <v>119.14</v>
      </c>
      <c r="AP1937">
        <v>119.46</v>
      </c>
      <c r="AQ1937">
        <v>12351110</v>
      </c>
      <c r="AR1937">
        <f t="shared" si="157"/>
        <v>2.3493874811208837E-3</v>
      </c>
    </row>
    <row r="1938" spans="1:44" x14ac:dyDescent="0.2">
      <c r="A1938" s="1">
        <v>42831</v>
      </c>
      <c r="B1938">
        <v>120.77</v>
      </c>
      <c r="C1938">
        <v>121.96</v>
      </c>
      <c r="D1938">
        <v>120.35</v>
      </c>
      <c r="E1938">
        <v>121.78</v>
      </c>
      <c r="F1938">
        <v>440763</v>
      </c>
      <c r="G1938">
        <f t="shared" si="158"/>
        <v>9.0314027674206921E-3</v>
      </c>
      <c r="I1938" s="1">
        <v>42831</v>
      </c>
      <c r="J1938">
        <v>2353.79</v>
      </c>
      <c r="K1938">
        <v>2364.16</v>
      </c>
      <c r="L1938">
        <v>2348.9</v>
      </c>
      <c r="M1938">
        <v>2357.4899999999998</v>
      </c>
      <c r="N1938">
        <f t="shared" si="155"/>
        <v>-6.8920919626290814E-4</v>
      </c>
      <c r="AE1938" s="1">
        <v>42851</v>
      </c>
      <c r="AF1938">
        <v>2.9830000000000001</v>
      </c>
      <c r="AG1938">
        <v>3.0030000000000001</v>
      </c>
      <c r="AH1938">
        <v>2.96</v>
      </c>
      <c r="AI1938">
        <v>2.9630000000000001</v>
      </c>
      <c r="AJ1938">
        <f t="shared" si="156"/>
        <v>1.3698630136986314E-2</v>
      </c>
      <c r="AL1938" s="1">
        <v>42831</v>
      </c>
      <c r="AM1938">
        <v>119.22</v>
      </c>
      <c r="AN1938">
        <v>119.42</v>
      </c>
      <c r="AO1938">
        <v>118.97499999999999</v>
      </c>
      <c r="AP1938">
        <v>119.18</v>
      </c>
      <c r="AQ1938">
        <v>4633470</v>
      </c>
      <c r="AR1938">
        <f t="shared" si="157"/>
        <v>-3.6783146630997971E-3</v>
      </c>
    </row>
    <row r="1939" spans="1:44" x14ac:dyDescent="0.2">
      <c r="A1939" s="1">
        <v>42830</v>
      </c>
      <c r="B1939">
        <v>122.44</v>
      </c>
      <c r="C1939">
        <v>122.97</v>
      </c>
      <c r="D1939">
        <v>120.48</v>
      </c>
      <c r="E1939">
        <v>120.69</v>
      </c>
      <c r="F1939">
        <v>634150</v>
      </c>
      <c r="G1939">
        <f t="shared" si="158"/>
        <v>-8.5434979052000839E-3</v>
      </c>
      <c r="I1939" s="1">
        <v>42830</v>
      </c>
      <c r="J1939">
        <v>2366.59</v>
      </c>
      <c r="K1939">
        <v>2378.36</v>
      </c>
      <c r="L1939">
        <v>2350.52</v>
      </c>
      <c r="M1939">
        <v>2352.9499999999998</v>
      </c>
      <c r="N1939">
        <f t="shared" si="155"/>
        <v>-8.5080315818054941E-5</v>
      </c>
      <c r="AE1939" s="1">
        <v>42850</v>
      </c>
      <c r="AF1939">
        <v>2.9239999999999999</v>
      </c>
      <c r="AG1939">
        <v>2.9980000000000002</v>
      </c>
      <c r="AH1939">
        <v>2.92</v>
      </c>
      <c r="AI1939">
        <v>2.9870000000000001</v>
      </c>
      <c r="AJ1939">
        <f t="shared" si="156"/>
        <v>2.7472527472527496E-3</v>
      </c>
      <c r="AL1939" s="1">
        <v>42830</v>
      </c>
      <c r="AM1939">
        <v>118.62</v>
      </c>
      <c r="AN1939">
        <v>119.63</v>
      </c>
      <c r="AO1939">
        <v>118.4</v>
      </c>
      <c r="AP1939">
        <v>119.62</v>
      </c>
      <c r="AQ1939">
        <v>8105952</v>
      </c>
      <c r="AR1939">
        <f t="shared" si="157"/>
        <v>0</v>
      </c>
    </row>
    <row r="1940" spans="1:44" x14ac:dyDescent="0.2">
      <c r="A1940" s="1">
        <v>42829</v>
      </c>
      <c r="B1940">
        <v>121.52</v>
      </c>
      <c r="C1940">
        <v>121.9932</v>
      </c>
      <c r="D1940">
        <v>121.3583</v>
      </c>
      <c r="E1940">
        <v>121.73</v>
      </c>
      <c r="F1940">
        <v>514038</v>
      </c>
      <c r="G1940">
        <f t="shared" si="158"/>
        <v>7.3988819467283304E-4</v>
      </c>
      <c r="I1940" s="1">
        <v>42829</v>
      </c>
      <c r="J1940">
        <v>2354.7600000000002</v>
      </c>
      <c r="K1940">
        <v>2360.5300000000002</v>
      </c>
      <c r="L1940">
        <v>2350.7199999999998</v>
      </c>
      <c r="M1940">
        <v>2360.16</v>
      </c>
      <c r="N1940">
        <f t="shared" si="155"/>
        <v>2.5546651426815803E-3</v>
      </c>
      <c r="AE1940" s="1">
        <v>42849</v>
      </c>
      <c r="AF1940">
        <v>2.9510000000000001</v>
      </c>
      <c r="AG1940">
        <v>2.964</v>
      </c>
      <c r="AH1940">
        <v>2.9119999999999999</v>
      </c>
      <c r="AI1940">
        <v>2.93</v>
      </c>
      <c r="AJ1940">
        <f t="shared" si="156"/>
        <v>1.8181818181818198E-2</v>
      </c>
      <c r="AL1940" s="1">
        <v>42829</v>
      </c>
      <c r="AM1940">
        <v>119.59</v>
      </c>
      <c r="AN1940">
        <v>119.77</v>
      </c>
      <c r="AO1940">
        <v>119.38</v>
      </c>
      <c r="AP1940">
        <v>119.62</v>
      </c>
      <c r="AQ1940">
        <v>4687301</v>
      </c>
      <c r="AR1940">
        <f t="shared" si="157"/>
        <v>2.2622538751571868E-3</v>
      </c>
    </row>
    <row r="1941" spans="1:44" x14ac:dyDescent="0.2">
      <c r="A1941" s="1">
        <v>42828</v>
      </c>
      <c r="B1941">
        <v>123.1</v>
      </c>
      <c r="C1941">
        <v>123.2178</v>
      </c>
      <c r="D1941">
        <v>121.19</v>
      </c>
      <c r="E1941">
        <v>121.64</v>
      </c>
      <c r="F1941">
        <v>929703</v>
      </c>
      <c r="G1941">
        <f t="shared" si="158"/>
        <v>-9.9300016278691099E-3</v>
      </c>
      <c r="I1941" s="1">
        <v>42828</v>
      </c>
      <c r="J1941">
        <v>2362.34</v>
      </c>
      <c r="K1941">
        <v>2365.87</v>
      </c>
      <c r="L1941">
        <v>2344.73</v>
      </c>
      <c r="M1941">
        <v>2358.84</v>
      </c>
      <c r="N1941">
        <f t="shared" si="155"/>
        <v>-7.5637010073647216E-3</v>
      </c>
      <c r="AE1941" s="1">
        <v>42846</v>
      </c>
      <c r="AF1941">
        <v>2.891</v>
      </c>
      <c r="AG1941">
        <v>2.907</v>
      </c>
      <c r="AH1941">
        <v>2.86</v>
      </c>
      <c r="AI1941">
        <v>2.9060000000000001</v>
      </c>
      <c r="AJ1941">
        <f t="shared" si="156"/>
        <v>2.8050490883590488E-3</v>
      </c>
      <c r="AL1941" s="1">
        <v>42828</v>
      </c>
      <c r="AM1941">
        <v>118.69</v>
      </c>
      <c r="AN1941">
        <v>119.37</v>
      </c>
      <c r="AO1941">
        <v>118.67</v>
      </c>
      <c r="AP1941">
        <v>119.35</v>
      </c>
      <c r="AQ1941">
        <v>6105704</v>
      </c>
      <c r="AR1941">
        <f t="shared" si="157"/>
        <v>5.3066037735848672E-3</v>
      </c>
    </row>
    <row r="1942" spans="1:44" x14ac:dyDescent="0.2">
      <c r="A1942" s="1">
        <v>42825</v>
      </c>
      <c r="B1942">
        <v>122.75</v>
      </c>
      <c r="C1942">
        <v>123.34</v>
      </c>
      <c r="D1942">
        <v>122.49</v>
      </c>
      <c r="E1942">
        <v>122.86</v>
      </c>
      <c r="F1942">
        <v>260997</v>
      </c>
      <c r="G1942">
        <f t="shared" si="158"/>
        <v>9.7767638911524005E-4</v>
      </c>
      <c r="I1942" s="1">
        <v>42825</v>
      </c>
      <c r="J1942">
        <v>2364.8200000000002</v>
      </c>
      <c r="K1942">
        <v>2370.35</v>
      </c>
      <c r="L1942">
        <v>2362.6</v>
      </c>
      <c r="M1942">
        <v>2362.7199999999998</v>
      </c>
      <c r="N1942">
        <f t="shared" si="155"/>
        <v>1.7044153685692163E-3</v>
      </c>
      <c r="AE1942" s="1">
        <v>42845</v>
      </c>
      <c r="AF1942">
        <v>2.87</v>
      </c>
      <c r="AG1942">
        <v>2.9089999999999998</v>
      </c>
      <c r="AH1942">
        <v>2.8519999999999999</v>
      </c>
      <c r="AI1942">
        <v>2.883</v>
      </c>
      <c r="AJ1942">
        <f t="shared" si="156"/>
        <v>4.2253521126760602E-3</v>
      </c>
      <c r="AL1942" s="1">
        <v>42825</v>
      </c>
      <c r="AM1942">
        <v>118.61</v>
      </c>
      <c r="AN1942">
        <v>119.08</v>
      </c>
      <c r="AO1942">
        <v>118.46</v>
      </c>
      <c r="AP1942">
        <v>118.72</v>
      </c>
      <c r="AQ1942">
        <v>8520847</v>
      </c>
      <c r="AR1942">
        <f t="shared" si="157"/>
        <v>2.1102388790411077E-3</v>
      </c>
    </row>
    <row r="1943" spans="1:44" x14ac:dyDescent="0.2">
      <c r="A1943" s="1">
        <v>42824</v>
      </c>
      <c r="B1943">
        <v>121.85</v>
      </c>
      <c r="C1943">
        <v>122.77</v>
      </c>
      <c r="D1943">
        <v>121.81</v>
      </c>
      <c r="E1943">
        <v>122.74</v>
      </c>
      <c r="F1943">
        <v>277055</v>
      </c>
      <c r="G1943">
        <f t="shared" si="158"/>
        <v>7.6348411460470614E-3</v>
      </c>
      <c r="I1943" s="1">
        <v>42824</v>
      </c>
      <c r="J1943">
        <v>2361.31</v>
      </c>
      <c r="K1943">
        <v>2370.42</v>
      </c>
      <c r="L1943">
        <v>2358.58</v>
      </c>
      <c r="M1943">
        <v>2368.06</v>
      </c>
      <c r="N1943">
        <f t="shared" si="155"/>
        <v>2.3970011985005452E-3</v>
      </c>
      <c r="AE1943" s="1">
        <v>42844</v>
      </c>
      <c r="AF1943">
        <v>2.8450000000000002</v>
      </c>
      <c r="AG1943">
        <v>2.8849999999999998</v>
      </c>
      <c r="AH1943">
        <v>2.84</v>
      </c>
      <c r="AI1943">
        <v>2.8730000000000002</v>
      </c>
      <c r="AJ1943">
        <f t="shared" si="156"/>
        <v>5.3097345132742226E-3</v>
      </c>
      <c r="AL1943" s="1">
        <v>42824</v>
      </c>
      <c r="AM1943">
        <v>118.77</v>
      </c>
      <c r="AN1943">
        <v>119.12</v>
      </c>
      <c r="AO1943">
        <v>118.32</v>
      </c>
      <c r="AP1943">
        <v>118.47</v>
      </c>
      <c r="AQ1943">
        <v>6894572</v>
      </c>
      <c r="AR1943">
        <f t="shared" si="157"/>
        <v>-7.206905220816219E-3</v>
      </c>
    </row>
    <row r="1944" spans="1:44" x14ac:dyDescent="0.2">
      <c r="A1944" s="1">
        <v>42823</v>
      </c>
      <c r="B1944">
        <v>121.32</v>
      </c>
      <c r="C1944">
        <v>121.88</v>
      </c>
      <c r="D1944">
        <v>120.87779999999999</v>
      </c>
      <c r="E1944">
        <v>121.81</v>
      </c>
      <c r="F1944">
        <v>257772</v>
      </c>
      <c r="G1944">
        <f t="shared" si="158"/>
        <v>4.1216717500618246E-3</v>
      </c>
      <c r="I1944" s="1">
        <v>42823</v>
      </c>
      <c r="J1944">
        <v>2356.54</v>
      </c>
      <c r="K1944">
        <v>2363.36</v>
      </c>
      <c r="L1944">
        <v>2352.94</v>
      </c>
      <c r="M1944">
        <v>2361.13</v>
      </c>
      <c r="N1944">
        <f t="shared" si="155"/>
        <v>6.5493683773736409E-3</v>
      </c>
      <c r="AE1944" s="1">
        <v>42843</v>
      </c>
      <c r="AF1944">
        <v>2.91</v>
      </c>
      <c r="AG1944">
        <v>2.9140000000000001</v>
      </c>
      <c r="AH1944">
        <v>2.8250000000000002</v>
      </c>
      <c r="AI1944">
        <v>2.8410000000000002</v>
      </c>
      <c r="AJ1944">
        <f t="shared" si="156"/>
        <v>-1.4305652477320281E-2</v>
      </c>
      <c r="AL1944" s="1">
        <v>42823</v>
      </c>
      <c r="AM1944">
        <v>119.22</v>
      </c>
      <c r="AN1944">
        <v>119.45</v>
      </c>
      <c r="AO1944">
        <v>119.047</v>
      </c>
      <c r="AP1944">
        <v>119.33</v>
      </c>
      <c r="AQ1944">
        <v>4911042</v>
      </c>
      <c r="AR1944">
        <f t="shared" si="157"/>
        <v>2.4361559139784278E-3</v>
      </c>
    </row>
    <row r="1945" spans="1:44" x14ac:dyDescent="0.2">
      <c r="A1945" s="1">
        <v>42822</v>
      </c>
      <c r="B1945">
        <v>119.88</v>
      </c>
      <c r="C1945">
        <v>121.46</v>
      </c>
      <c r="D1945">
        <v>119.78</v>
      </c>
      <c r="E1945">
        <v>121.31</v>
      </c>
      <c r="F1945">
        <v>567521</v>
      </c>
      <c r="G1945">
        <f t="shared" si="158"/>
        <v>9.7386382553687513E-3</v>
      </c>
      <c r="I1945" s="1">
        <v>42822</v>
      </c>
      <c r="J1945">
        <v>2339.79</v>
      </c>
      <c r="K1945">
        <v>2363.7800000000002</v>
      </c>
      <c r="L1945">
        <v>2337.63</v>
      </c>
      <c r="M1945">
        <v>2358.5700000000002</v>
      </c>
      <c r="N1945">
        <f t="shared" si="155"/>
        <v>6.6228872860372955E-3</v>
      </c>
      <c r="AE1945" s="1">
        <v>42842</v>
      </c>
      <c r="AF1945">
        <v>2.8759999999999999</v>
      </c>
      <c r="AG1945">
        <v>2.919</v>
      </c>
      <c r="AH1945">
        <v>2.8660000000000001</v>
      </c>
      <c r="AI1945">
        <v>2.91</v>
      </c>
      <c r="AJ1945">
        <f t="shared" si="156"/>
        <v>-3.4879665155210666E-4</v>
      </c>
      <c r="AL1945" s="1">
        <v>42822</v>
      </c>
      <c r="AM1945">
        <v>119.74</v>
      </c>
      <c r="AN1945">
        <v>119.83</v>
      </c>
      <c r="AO1945">
        <v>118.78</v>
      </c>
      <c r="AP1945">
        <v>119.04</v>
      </c>
      <c r="AQ1945">
        <v>7112787</v>
      </c>
      <c r="AR1945">
        <f t="shared" si="157"/>
        <v>-4.0993892746590387E-3</v>
      </c>
    </row>
    <row r="1946" spans="1:44" x14ac:dyDescent="0.2">
      <c r="A1946" s="1">
        <v>42821</v>
      </c>
      <c r="B1946">
        <v>118.95</v>
      </c>
      <c r="C1946">
        <v>120.37</v>
      </c>
      <c r="D1946">
        <v>118.56</v>
      </c>
      <c r="E1946">
        <v>120.14</v>
      </c>
      <c r="F1946">
        <v>487242</v>
      </c>
      <c r="G1946">
        <f t="shared" si="158"/>
        <v>-1.5789911077869004E-3</v>
      </c>
      <c r="I1946" s="1">
        <v>42821</v>
      </c>
      <c r="J1946">
        <v>2329.11</v>
      </c>
      <c r="K1946">
        <v>2344.9</v>
      </c>
      <c r="L1946">
        <v>2322.25</v>
      </c>
      <c r="M1946">
        <v>2341.59</v>
      </c>
      <c r="N1946">
        <f t="shared" si="155"/>
        <v>-5.7754715850222129E-3</v>
      </c>
      <c r="AE1946" s="1">
        <v>42838</v>
      </c>
      <c r="AF1946">
        <v>2.8889999999999998</v>
      </c>
      <c r="AG1946">
        <v>2.919</v>
      </c>
      <c r="AH1946">
        <v>2.867</v>
      </c>
      <c r="AI1946">
        <v>2.891</v>
      </c>
      <c r="AJ1946">
        <f t="shared" si="156"/>
        <v>-6.5835065835066278E-3</v>
      </c>
      <c r="AL1946" s="1">
        <v>42821</v>
      </c>
      <c r="AM1946">
        <v>119.93</v>
      </c>
      <c r="AN1946">
        <v>120.08</v>
      </c>
      <c r="AO1946">
        <v>119.27</v>
      </c>
      <c r="AP1946">
        <v>119.53</v>
      </c>
      <c r="AQ1946">
        <v>8519573</v>
      </c>
      <c r="AR1946">
        <f t="shared" si="157"/>
        <v>5.6368837287565348E-3</v>
      </c>
    </row>
    <row r="1947" spans="1:44" x14ac:dyDescent="0.2">
      <c r="A1947" s="1">
        <v>42818</v>
      </c>
      <c r="B1947">
        <v>120.78</v>
      </c>
      <c r="C1947">
        <v>121.23</v>
      </c>
      <c r="D1947">
        <v>119.8</v>
      </c>
      <c r="E1947">
        <v>120.33</v>
      </c>
      <c r="F1947">
        <v>414695</v>
      </c>
      <c r="G1947">
        <f t="shared" si="158"/>
        <v>-5.3727888907257864E-3</v>
      </c>
      <c r="I1947" s="1">
        <v>42818</v>
      </c>
      <c r="J1947">
        <v>2350.42</v>
      </c>
      <c r="K1947">
        <v>2356.2199999999998</v>
      </c>
      <c r="L1947">
        <v>2335.7399999999998</v>
      </c>
      <c r="M1947">
        <v>2343.98</v>
      </c>
      <c r="N1947">
        <f t="shared" si="155"/>
        <v>-2.7282857911389746E-3</v>
      </c>
      <c r="AE1947" s="1">
        <v>42837</v>
      </c>
      <c r="AF1947">
        <v>2.9279999999999999</v>
      </c>
      <c r="AG1947">
        <v>2.9449999999999998</v>
      </c>
      <c r="AH1947">
        <v>2.8860000000000001</v>
      </c>
      <c r="AI1947">
        <v>2.8889999999999998</v>
      </c>
      <c r="AJ1947">
        <f t="shared" si="156"/>
        <v>-1.2995896032831673E-2</v>
      </c>
      <c r="AL1947" s="1">
        <v>42818</v>
      </c>
      <c r="AM1947">
        <v>118.5</v>
      </c>
      <c r="AN1947">
        <v>119.21</v>
      </c>
      <c r="AO1947">
        <v>118.39</v>
      </c>
      <c r="AP1947">
        <v>118.86</v>
      </c>
      <c r="AQ1947">
        <v>6879634</v>
      </c>
      <c r="AR1947">
        <f t="shared" si="157"/>
        <v>1.6010786213870205E-3</v>
      </c>
    </row>
    <row r="1948" spans="1:44" x14ac:dyDescent="0.2">
      <c r="A1948" s="1">
        <v>42817</v>
      </c>
      <c r="B1948">
        <v>120.46</v>
      </c>
      <c r="C1948">
        <v>121.75</v>
      </c>
      <c r="D1948">
        <v>120.23</v>
      </c>
      <c r="E1948">
        <v>120.98</v>
      </c>
      <c r="F1948">
        <v>369993</v>
      </c>
      <c r="G1948">
        <f t="shared" si="158"/>
        <v>4.3167856549892929E-3</v>
      </c>
      <c r="I1948" s="1">
        <v>42817</v>
      </c>
      <c r="J1948">
        <v>2345.9699999999998</v>
      </c>
      <c r="K1948">
        <v>2358.92</v>
      </c>
      <c r="L1948">
        <v>2342.13</v>
      </c>
      <c r="M1948">
        <v>2345.96</v>
      </c>
      <c r="N1948">
        <f t="shared" si="155"/>
        <v>2.431038541377E-3</v>
      </c>
      <c r="AE1948" s="1">
        <v>42836</v>
      </c>
      <c r="AF1948">
        <v>2.9809999999999999</v>
      </c>
      <c r="AG1948">
        <v>2.984</v>
      </c>
      <c r="AH1948">
        <v>2.9239999999999999</v>
      </c>
      <c r="AI1948">
        <v>2.931</v>
      </c>
      <c r="AJ1948">
        <f t="shared" si="156"/>
        <v>-1.6150740242261118E-2</v>
      </c>
      <c r="AL1948" s="1">
        <v>42817</v>
      </c>
      <c r="AM1948">
        <v>119.15</v>
      </c>
      <c r="AN1948">
        <v>119.25</v>
      </c>
      <c r="AO1948">
        <v>118.32</v>
      </c>
      <c r="AP1948">
        <v>118.67</v>
      </c>
      <c r="AQ1948">
        <v>6201129</v>
      </c>
      <c r="AR1948">
        <f t="shared" si="157"/>
        <v>-1.3464613313136126E-3</v>
      </c>
    </row>
    <row r="1949" spans="1:44" x14ac:dyDescent="0.2">
      <c r="A1949" s="1">
        <v>42816</v>
      </c>
      <c r="B1949">
        <v>120.24</v>
      </c>
      <c r="C1949">
        <v>120.77</v>
      </c>
      <c r="D1949">
        <v>119.6397</v>
      </c>
      <c r="E1949">
        <v>120.46</v>
      </c>
      <c r="F1949">
        <v>386241</v>
      </c>
      <c r="G1949">
        <f t="shared" si="158"/>
        <v>-4.1490332752478105E-4</v>
      </c>
      <c r="I1949" s="1">
        <v>42816</v>
      </c>
      <c r="J1949">
        <v>2343</v>
      </c>
      <c r="K1949">
        <v>2351.81</v>
      </c>
      <c r="L1949">
        <v>2336.4499999999998</v>
      </c>
      <c r="M1949">
        <v>2348.4499999999998</v>
      </c>
      <c r="N1949">
        <f t="shared" si="155"/>
        <v>-2.3271702463812599E-3</v>
      </c>
      <c r="AE1949" s="1">
        <v>42835</v>
      </c>
      <c r="AF1949">
        <v>3.008</v>
      </c>
      <c r="AG1949">
        <v>3.0190000000000001</v>
      </c>
      <c r="AH1949">
        <v>2.972</v>
      </c>
      <c r="AI1949">
        <v>2.9929999999999999</v>
      </c>
      <c r="AJ1949">
        <f t="shared" si="156"/>
        <v>1.1916922029281629E-2</v>
      </c>
      <c r="AL1949" s="1">
        <v>42816</v>
      </c>
      <c r="AM1949">
        <v>118.87</v>
      </c>
      <c r="AN1949">
        <v>119.15</v>
      </c>
      <c r="AO1949">
        <v>118.68</v>
      </c>
      <c r="AP1949">
        <v>118.83</v>
      </c>
      <c r="AQ1949">
        <v>7287350</v>
      </c>
      <c r="AR1949">
        <f t="shared" si="157"/>
        <v>2.4464315842752829E-3</v>
      </c>
    </row>
    <row r="1950" spans="1:44" x14ac:dyDescent="0.2">
      <c r="A1950" s="1">
        <v>42815</v>
      </c>
      <c r="B1950">
        <v>123.67</v>
      </c>
      <c r="C1950">
        <v>123.9</v>
      </c>
      <c r="D1950">
        <v>120.41</v>
      </c>
      <c r="E1950">
        <v>120.51</v>
      </c>
      <c r="F1950">
        <v>556868</v>
      </c>
      <c r="G1950">
        <f t="shared" si="158"/>
        <v>-2.1511959298275242E-2</v>
      </c>
      <c r="I1950" s="1">
        <v>42815</v>
      </c>
      <c r="J1950">
        <v>2379.3200000000002</v>
      </c>
      <c r="K1950">
        <v>2381.9299999999998</v>
      </c>
      <c r="L1950">
        <v>2341.9</v>
      </c>
      <c r="M1950">
        <v>2344.02</v>
      </c>
      <c r="N1950">
        <f t="shared" si="155"/>
        <v>-1.1714760767367372E-2</v>
      </c>
      <c r="AE1950" s="1">
        <v>42832</v>
      </c>
      <c r="AF1950">
        <v>2.992</v>
      </c>
      <c r="AG1950">
        <v>3.0139999999999998</v>
      </c>
      <c r="AH1950">
        <v>2.9369999999999998</v>
      </c>
      <c r="AI1950">
        <v>3.008</v>
      </c>
      <c r="AJ1950">
        <f t="shared" si="156"/>
        <v>-1.4098690835851043E-2</v>
      </c>
      <c r="AL1950" s="1">
        <v>42815</v>
      </c>
      <c r="AM1950">
        <v>117.77</v>
      </c>
      <c r="AN1950">
        <v>118.8</v>
      </c>
      <c r="AO1950">
        <v>117.76</v>
      </c>
      <c r="AP1950">
        <v>118.54</v>
      </c>
      <c r="AQ1950">
        <v>9567932</v>
      </c>
      <c r="AR1950">
        <f t="shared" si="157"/>
        <v>8.297572821727741E-3</v>
      </c>
    </row>
    <row r="1951" spans="1:44" x14ac:dyDescent="0.2">
      <c r="A1951" s="1">
        <v>42814</v>
      </c>
      <c r="B1951">
        <v>123.88</v>
      </c>
      <c r="C1951">
        <v>123.95</v>
      </c>
      <c r="D1951">
        <v>122.9303</v>
      </c>
      <c r="E1951">
        <v>123.15940000000001</v>
      </c>
      <c r="F1951">
        <v>297068</v>
      </c>
      <c r="G1951">
        <f t="shared" si="158"/>
        <v>-6.298208810714803E-3</v>
      </c>
      <c r="I1951" s="1">
        <v>42814</v>
      </c>
      <c r="J1951">
        <v>2378.2399999999998</v>
      </c>
      <c r="K1951">
        <v>2379.5500000000002</v>
      </c>
      <c r="L1951">
        <v>2369.66</v>
      </c>
      <c r="M1951">
        <v>2373.4699999999998</v>
      </c>
      <c r="N1951">
        <f t="shared" si="155"/>
        <v>-3.356269241769157E-3</v>
      </c>
      <c r="AE1951" s="1">
        <v>42831</v>
      </c>
      <c r="AF1951">
        <v>2.9860000000000002</v>
      </c>
      <c r="AG1951">
        <v>3.0209999999999999</v>
      </c>
      <c r="AH1951">
        <v>2.9790000000000001</v>
      </c>
      <c r="AI1951">
        <v>2.988</v>
      </c>
      <c r="AJ1951">
        <f t="shared" si="156"/>
        <v>1.3445378151260515E-3</v>
      </c>
      <c r="AL1951" s="1">
        <v>42814</v>
      </c>
      <c r="AM1951">
        <v>117.31</v>
      </c>
      <c r="AN1951">
        <v>117.595</v>
      </c>
      <c r="AO1951">
        <v>117.205</v>
      </c>
      <c r="AP1951">
        <v>117.5645</v>
      </c>
      <c r="AQ1951">
        <v>4000202</v>
      </c>
      <c r="AR1951">
        <f t="shared" si="157"/>
        <v>4.9106761261646335E-3</v>
      </c>
    </row>
    <row r="1952" spans="1:44" x14ac:dyDescent="0.2">
      <c r="A1952" s="1">
        <v>42811</v>
      </c>
      <c r="B1952">
        <v>123.87</v>
      </c>
      <c r="C1952">
        <v>124.19</v>
      </c>
      <c r="D1952">
        <v>123.39</v>
      </c>
      <c r="E1952">
        <v>123.94</v>
      </c>
      <c r="F1952">
        <v>233235</v>
      </c>
      <c r="G1952">
        <f t="shared" si="158"/>
        <v>1.6972439990300956E-3</v>
      </c>
      <c r="I1952" s="1">
        <v>42811</v>
      </c>
      <c r="J1952">
        <v>2383.71</v>
      </c>
      <c r="K1952">
        <v>2385.71</v>
      </c>
      <c r="L1952">
        <v>2377.64</v>
      </c>
      <c r="M1952">
        <v>2378.25</v>
      </c>
      <c r="N1952">
        <f t="shared" si="155"/>
        <v>1.9350659184413314E-4</v>
      </c>
      <c r="AE1952" s="1">
        <v>42830</v>
      </c>
      <c r="AF1952">
        <v>2.9980000000000002</v>
      </c>
      <c r="AG1952">
        <v>3.0270000000000001</v>
      </c>
      <c r="AH1952">
        <v>2.9750000000000001</v>
      </c>
      <c r="AI1952">
        <v>2.9870000000000001</v>
      </c>
      <c r="AJ1952">
        <f t="shared" si="156"/>
        <v>6.7681895093062664E-3</v>
      </c>
      <c r="AL1952" s="1">
        <v>42811</v>
      </c>
      <c r="AM1952">
        <v>117.04</v>
      </c>
      <c r="AN1952">
        <v>117.27</v>
      </c>
      <c r="AO1952">
        <v>116.91</v>
      </c>
      <c r="AP1952">
        <v>116.99</v>
      </c>
      <c r="AQ1952">
        <v>4683039</v>
      </c>
      <c r="AR1952">
        <f t="shared" si="157"/>
        <v>2.2273622890430127E-3</v>
      </c>
    </row>
    <row r="1953" spans="1:44" x14ac:dyDescent="0.2">
      <c r="A1953" s="1">
        <v>42810</v>
      </c>
      <c r="B1953">
        <v>124.1</v>
      </c>
      <c r="C1953">
        <v>124.336</v>
      </c>
      <c r="D1953">
        <v>123.51</v>
      </c>
      <c r="E1953">
        <v>123.73</v>
      </c>
      <c r="F1953">
        <v>787970</v>
      </c>
      <c r="G1953">
        <f t="shared" si="158"/>
        <v>-8.0814611281646235E-5</v>
      </c>
      <c r="I1953" s="1">
        <v>42810</v>
      </c>
      <c r="J1953">
        <v>2387.71</v>
      </c>
      <c r="K1953">
        <v>2388.1</v>
      </c>
      <c r="L1953">
        <v>2377.1799999999998</v>
      </c>
      <c r="M1953">
        <v>2381.38</v>
      </c>
      <c r="N1953">
        <f t="shared" si="155"/>
        <v>3.4783489662042017E-3</v>
      </c>
      <c r="AE1953" s="1">
        <v>42829</v>
      </c>
      <c r="AF1953">
        <v>2.9620000000000002</v>
      </c>
      <c r="AG1953">
        <v>3.004</v>
      </c>
      <c r="AH1953">
        <v>2.9550000000000001</v>
      </c>
      <c r="AI1953">
        <v>3.0009999999999999</v>
      </c>
      <c r="AJ1953">
        <f t="shared" si="156"/>
        <v>1.3554727211114888E-3</v>
      </c>
      <c r="AL1953" s="1">
        <v>42810</v>
      </c>
      <c r="AM1953">
        <v>117.27</v>
      </c>
      <c r="AN1953">
        <v>117.29</v>
      </c>
      <c r="AO1953">
        <v>116.69</v>
      </c>
      <c r="AP1953">
        <v>116.73</v>
      </c>
      <c r="AQ1953">
        <v>9322018</v>
      </c>
      <c r="AR1953">
        <f t="shared" si="157"/>
        <v>4.1290322580645501E-3</v>
      </c>
    </row>
    <row r="1954" spans="1:44" x14ac:dyDescent="0.2">
      <c r="A1954" s="1">
        <v>42809</v>
      </c>
      <c r="B1954">
        <v>122.57</v>
      </c>
      <c r="C1954">
        <v>124.005</v>
      </c>
      <c r="D1954">
        <v>122.4332</v>
      </c>
      <c r="E1954">
        <v>123.74</v>
      </c>
      <c r="F1954">
        <v>871776</v>
      </c>
      <c r="G1954">
        <f t="shared" si="158"/>
        <v>1.426229508196717E-2</v>
      </c>
      <c r="I1954" s="1">
        <v>42809</v>
      </c>
      <c r="J1954">
        <v>2370.34</v>
      </c>
      <c r="K1954">
        <v>2390.0100000000002</v>
      </c>
      <c r="L1954">
        <v>2368.94</v>
      </c>
      <c r="M1954">
        <v>2385.2600000000002</v>
      </c>
      <c r="N1954">
        <f t="shared" si="155"/>
        <v>4.5628408348812304E-3</v>
      </c>
      <c r="AE1954" s="1">
        <v>42828</v>
      </c>
      <c r="AF1954">
        <v>3.012</v>
      </c>
      <c r="AG1954">
        <v>3.0350000000000001</v>
      </c>
      <c r="AH1954">
        <v>2.9510000000000001</v>
      </c>
      <c r="AI1954">
        <v>2.9540000000000002</v>
      </c>
      <c r="AJ1954">
        <f t="shared" si="156"/>
        <v>-1.8949468085106363E-2</v>
      </c>
      <c r="AL1954" s="1">
        <v>42809</v>
      </c>
      <c r="AM1954">
        <v>114.29</v>
      </c>
      <c r="AN1954">
        <v>116.25</v>
      </c>
      <c r="AO1954">
        <v>114.02</v>
      </c>
      <c r="AP1954">
        <v>116.25</v>
      </c>
      <c r="AQ1954">
        <v>13524080</v>
      </c>
      <c r="AR1954">
        <f t="shared" si="157"/>
        <v>1.8664563617244966E-2</v>
      </c>
    </row>
    <row r="1955" spans="1:44" x14ac:dyDescent="0.2">
      <c r="A1955" s="1">
        <v>42808</v>
      </c>
      <c r="B1955">
        <v>122.03</v>
      </c>
      <c r="C1955">
        <v>122.1703</v>
      </c>
      <c r="D1955">
        <v>121.08</v>
      </c>
      <c r="E1955">
        <v>122</v>
      </c>
      <c r="F1955">
        <v>395223</v>
      </c>
      <c r="G1955">
        <f t="shared" si="158"/>
        <v>-4.0816326530612249E-3</v>
      </c>
      <c r="I1955" s="1">
        <v>42808</v>
      </c>
      <c r="J1955">
        <v>2368.5500000000002</v>
      </c>
      <c r="K1955">
        <v>2368.5500000000002</v>
      </c>
      <c r="L1955">
        <v>2358.1799999999998</v>
      </c>
      <c r="M1955">
        <v>2365.4499999999998</v>
      </c>
      <c r="N1955">
        <f t="shared" si="155"/>
        <v>-4.365595392903647E-3</v>
      </c>
      <c r="AE1955" s="1">
        <v>42825</v>
      </c>
      <c r="AF1955">
        <v>3.03</v>
      </c>
      <c r="AG1955">
        <v>3.0470000000000002</v>
      </c>
      <c r="AH1955">
        <v>3.008</v>
      </c>
      <c r="AI1955">
        <v>3.0089999999999999</v>
      </c>
      <c r="AJ1955">
        <f t="shared" si="156"/>
        <v>1.0073875083948892E-2</v>
      </c>
      <c r="AL1955" s="1">
        <v>42808</v>
      </c>
      <c r="AM1955">
        <v>114.54</v>
      </c>
      <c r="AN1955">
        <v>115.01</v>
      </c>
      <c r="AO1955">
        <v>114.02500000000001</v>
      </c>
      <c r="AP1955">
        <v>114.12</v>
      </c>
      <c r="AQ1955">
        <v>5301810</v>
      </c>
      <c r="AR1955">
        <f t="shared" si="157"/>
        <v>-5.4035210040089803E-3</v>
      </c>
    </row>
    <row r="1956" spans="1:44" x14ac:dyDescent="0.2">
      <c r="A1956" s="1">
        <v>42807</v>
      </c>
      <c r="B1956">
        <v>122.21</v>
      </c>
      <c r="C1956">
        <v>122.94</v>
      </c>
      <c r="D1956">
        <v>122.19070000000001</v>
      </c>
      <c r="E1956">
        <v>122.5</v>
      </c>
      <c r="F1956">
        <v>327284</v>
      </c>
      <c r="G1956">
        <f t="shared" si="158"/>
        <v>2.3729645691842422E-3</v>
      </c>
      <c r="I1956" s="1">
        <v>42807</v>
      </c>
      <c r="J1956">
        <v>2371.56</v>
      </c>
      <c r="K1956">
        <v>2374.42</v>
      </c>
      <c r="L1956">
        <v>2368.52</v>
      </c>
      <c r="M1956">
        <v>2373.4699999999998</v>
      </c>
      <c r="N1956">
        <f t="shared" si="155"/>
        <v>2.3190466517706084E-3</v>
      </c>
      <c r="AE1956" s="1">
        <v>42824</v>
      </c>
      <c r="AF1956">
        <v>2.9889999999999999</v>
      </c>
      <c r="AG1956">
        <v>3.0369999999999999</v>
      </c>
      <c r="AH1956">
        <v>2.9780000000000002</v>
      </c>
      <c r="AI1956">
        <v>3.0350000000000001</v>
      </c>
      <c r="AJ1956">
        <f t="shared" si="156"/>
        <v>-1.6761649346295317E-3</v>
      </c>
      <c r="AL1956" s="1">
        <v>42807</v>
      </c>
      <c r="AM1956">
        <v>114.63</v>
      </c>
      <c r="AN1956">
        <v>114.91</v>
      </c>
      <c r="AO1956">
        <v>114.505</v>
      </c>
      <c r="AP1956">
        <v>114.74</v>
      </c>
      <c r="AQ1956">
        <v>5807391</v>
      </c>
      <c r="AR1956">
        <f t="shared" si="157"/>
        <v>1.7433751743371707E-4</v>
      </c>
    </row>
    <row r="1957" spans="1:44" x14ac:dyDescent="0.2">
      <c r="A1957" s="1">
        <v>42804</v>
      </c>
      <c r="B1957">
        <v>122.48</v>
      </c>
      <c r="C1957">
        <v>122.61</v>
      </c>
      <c r="D1957">
        <v>121.3963</v>
      </c>
      <c r="E1957">
        <v>122.21</v>
      </c>
      <c r="F1957">
        <v>620417</v>
      </c>
      <c r="G1957">
        <f t="shared" si="158"/>
        <v>4.2731530939271595E-3</v>
      </c>
      <c r="I1957" s="1">
        <v>42804</v>
      </c>
      <c r="J1957">
        <v>2372.52</v>
      </c>
      <c r="K1957">
        <v>2376.86</v>
      </c>
      <c r="L1957">
        <v>2363.04</v>
      </c>
      <c r="M1957">
        <v>2372.6</v>
      </c>
      <c r="N1957">
        <f t="shared" si="155"/>
        <v>3.6100469730817909E-3</v>
      </c>
      <c r="AE1957" s="1">
        <v>42823</v>
      </c>
      <c r="AF1957">
        <v>3.0289999999999999</v>
      </c>
      <c r="AG1957">
        <v>3.0339999999999998</v>
      </c>
      <c r="AH1957">
        <v>2.9830000000000001</v>
      </c>
      <c r="AI1957">
        <v>2.9870000000000001</v>
      </c>
      <c r="AJ1957">
        <f t="shared" si="156"/>
        <v>6.0708263069140771E-3</v>
      </c>
      <c r="AL1957" s="1">
        <v>42804</v>
      </c>
      <c r="AM1957">
        <v>114.45</v>
      </c>
      <c r="AN1957">
        <v>114.73</v>
      </c>
      <c r="AO1957">
        <v>114.13</v>
      </c>
      <c r="AP1957">
        <v>114.72</v>
      </c>
      <c r="AQ1957">
        <v>7929500</v>
      </c>
      <c r="AR1957">
        <f t="shared" si="157"/>
        <v>2.1839783349349175E-3</v>
      </c>
    </row>
    <row r="1958" spans="1:44" x14ac:dyDescent="0.2">
      <c r="A1958" s="1">
        <v>42803</v>
      </c>
      <c r="B1958">
        <v>122.2</v>
      </c>
      <c r="C1958">
        <v>122.68</v>
      </c>
      <c r="D1958">
        <v>121.19</v>
      </c>
      <c r="E1958">
        <v>121.69</v>
      </c>
      <c r="F1958">
        <v>1502454</v>
      </c>
      <c r="G1958">
        <f t="shared" si="158"/>
        <v>-4.3364424807723874E-3</v>
      </c>
      <c r="I1958" s="1">
        <v>42803</v>
      </c>
      <c r="J1958">
        <v>2363.4899999999998</v>
      </c>
      <c r="K1958">
        <v>2369.08</v>
      </c>
      <c r="L1958">
        <v>2354.54</v>
      </c>
      <c r="M1958">
        <v>2364.87</v>
      </c>
      <c r="N1958">
        <f t="shared" si="155"/>
        <v>-2.7403526456898759E-3</v>
      </c>
      <c r="AE1958" s="1">
        <v>42822</v>
      </c>
      <c r="AF1958">
        <v>2.9870000000000001</v>
      </c>
      <c r="AG1958">
        <v>3.03</v>
      </c>
      <c r="AH1958">
        <v>2.9649999999999999</v>
      </c>
      <c r="AI1958">
        <v>3.0259999999999998</v>
      </c>
      <c r="AJ1958">
        <f t="shared" si="156"/>
        <v>2.3664638269099638E-3</v>
      </c>
      <c r="AL1958" s="1">
        <v>42803</v>
      </c>
      <c r="AM1958">
        <v>114.78</v>
      </c>
      <c r="AN1958">
        <v>115.02500000000001</v>
      </c>
      <c r="AO1958">
        <v>114.405</v>
      </c>
      <c r="AP1958">
        <v>114.47</v>
      </c>
      <c r="AQ1958">
        <v>6410916</v>
      </c>
      <c r="AR1958">
        <f t="shared" si="157"/>
        <v>-5.1277594298627096E-3</v>
      </c>
    </row>
    <row r="1959" spans="1:44" x14ac:dyDescent="0.2">
      <c r="A1959" s="1">
        <v>42802</v>
      </c>
      <c r="B1959">
        <v>123.34</v>
      </c>
      <c r="C1959">
        <v>123.61499999999999</v>
      </c>
      <c r="D1959">
        <v>122.1597</v>
      </c>
      <c r="E1959">
        <v>122.22</v>
      </c>
      <c r="F1959">
        <v>521434</v>
      </c>
      <c r="G1959">
        <f t="shared" si="158"/>
        <v>-7.3099415204678818E-3</v>
      </c>
      <c r="I1959" s="1">
        <v>42802</v>
      </c>
      <c r="J1959">
        <v>2369.81</v>
      </c>
      <c r="K1959">
        <v>2373.09</v>
      </c>
      <c r="L1959">
        <v>2361.0100000000002</v>
      </c>
      <c r="M1959">
        <v>2362.98</v>
      </c>
      <c r="N1959">
        <f t="shared" si="155"/>
        <v>-1.9023381850002746E-3</v>
      </c>
      <c r="AE1959" s="1">
        <v>42821</v>
      </c>
      <c r="AF1959">
        <v>2.9820000000000002</v>
      </c>
      <c r="AG1959">
        <v>2.9929999999999999</v>
      </c>
      <c r="AH1959">
        <v>2.9580000000000002</v>
      </c>
      <c r="AI1959">
        <v>2.9849999999999999</v>
      </c>
      <c r="AJ1959">
        <f t="shared" si="156"/>
        <v>-1.3999999999999938E-2</v>
      </c>
      <c r="AL1959" s="1">
        <v>42802</v>
      </c>
      <c r="AM1959">
        <v>114.99</v>
      </c>
      <c r="AN1959">
        <v>115.36</v>
      </c>
      <c r="AO1959">
        <v>114.94499999999999</v>
      </c>
      <c r="AP1959">
        <v>115.06</v>
      </c>
      <c r="AQ1959">
        <v>7620924</v>
      </c>
      <c r="AR1959">
        <f t="shared" si="157"/>
        <v>-6.2186906201416384E-3</v>
      </c>
    </row>
    <row r="1960" spans="1:44" x14ac:dyDescent="0.2">
      <c r="A1960" s="1">
        <v>42801</v>
      </c>
      <c r="B1960">
        <v>123.81</v>
      </c>
      <c r="C1960">
        <v>123.98</v>
      </c>
      <c r="D1960">
        <v>123.02760000000001</v>
      </c>
      <c r="E1960">
        <v>123.12</v>
      </c>
      <c r="F1960">
        <v>370204</v>
      </c>
      <c r="G1960">
        <f t="shared" si="158"/>
        <v>-6.8564975397273076E-3</v>
      </c>
      <c r="I1960" s="1">
        <v>42801</v>
      </c>
      <c r="J1960">
        <v>2370.7399999999998</v>
      </c>
      <c r="K1960">
        <v>2375.12</v>
      </c>
      <c r="L1960">
        <v>2365.5100000000002</v>
      </c>
      <c r="M1960">
        <v>2368.39</v>
      </c>
      <c r="N1960">
        <f t="shared" si="155"/>
        <v>-1.043083134148008E-3</v>
      </c>
      <c r="AE1960" s="1">
        <v>42818</v>
      </c>
      <c r="AF1960">
        <v>3.0289999999999999</v>
      </c>
      <c r="AG1960">
        <v>3.048</v>
      </c>
      <c r="AH1960">
        <v>3</v>
      </c>
      <c r="AI1960">
        <v>3.0139999999999998</v>
      </c>
      <c r="AJ1960">
        <f t="shared" si="156"/>
        <v>-6.6622251832104597E-4</v>
      </c>
      <c r="AL1960" s="1">
        <v>42801</v>
      </c>
      <c r="AM1960">
        <v>116.13</v>
      </c>
      <c r="AN1960">
        <v>116.25</v>
      </c>
      <c r="AO1960">
        <v>115.61499999999999</v>
      </c>
      <c r="AP1960">
        <v>115.78</v>
      </c>
      <c r="AQ1960">
        <v>6846277</v>
      </c>
      <c r="AR1960">
        <f t="shared" si="157"/>
        <v>-8.0534612748457655E-3</v>
      </c>
    </row>
    <row r="1961" spans="1:44" x14ac:dyDescent="0.2">
      <c r="A1961" s="1">
        <v>42800</v>
      </c>
      <c r="B1961">
        <v>124.23</v>
      </c>
      <c r="C1961">
        <v>124.23</v>
      </c>
      <c r="D1961">
        <v>123.44029999999999</v>
      </c>
      <c r="E1961">
        <v>123.97</v>
      </c>
      <c r="F1961">
        <v>759093</v>
      </c>
      <c r="G1961">
        <f t="shared" si="158"/>
        <v>-6.7302299495233028E-3</v>
      </c>
      <c r="I1961" s="1">
        <v>42800</v>
      </c>
      <c r="J1961">
        <v>2375.23</v>
      </c>
      <c r="K1961">
        <v>2378.8000000000002</v>
      </c>
      <c r="L1961">
        <v>2367.98</v>
      </c>
      <c r="M1961">
        <v>2375.31</v>
      </c>
      <c r="N1961">
        <f t="shared" si="155"/>
        <v>-3.1194877472751231E-3</v>
      </c>
      <c r="AE1961" s="1">
        <v>42817</v>
      </c>
      <c r="AF1961">
        <v>3.02</v>
      </c>
      <c r="AG1961">
        <v>3.0449999999999999</v>
      </c>
      <c r="AH1961">
        <v>3.0019999999999998</v>
      </c>
      <c r="AI1961">
        <v>3.036</v>
      </c>
      <c r="AJ1961">
        <f t="shared" si="156"/>
        <v>3.677699765964452E-3</v>
      </c>
      <c r="AL1961" s="1">
        <v>42800</v>
      </c>
      <c r="AM1961">
        <v>117.35</v>
      </c>
      <c r="AN1961">
        <v>117.35</v>
      </c>
      <c r="AO1961">
        <v>116.63</v>
      </c>
      <c r="AP1961">
        <v>116.72</v>
      </c>
      <c r="AQ1961">
        <v>4883547</v>
      </c>
      <c r="AR1961">
        <f t="shared" si="157"/>
        <v>-6.722832099395849E-3</v>
      </c>
    </row>
    <row r="1962" spans="1:44" x14ac:dyDescent="0.2">
      <c r="A1962" s="1">
        <v>42797</v>
      </c>
      <c r="B1962">
        <v>124.96</v>
      </c>
      <c r="C1962">
        <v>125.29</v>
      </c>
      <c r="D1962">
        <v>124.3001</v>
      </c>
      <c r="E1962">
        <v>124.81</v>
      </c>
      <c r="F1962">
        <v>408545</v>
      </c>
      <c r="G1962">
        <f t="shared" si="158"/>
        <v>-7.205764611689624E-4</v>
      </c>
      <c r="I1962" s="1">
        <v>42797</v>
      </c>
      <c r="J1962">
        <v>2380.92</v>
      </c>
      <c r="K1962">
        <v>2383.89</v>
      </c>
      <c r="L1962">
        <v>2375.39</v>
      </c>
      <c r="M1962">
        <v>2383.12</v>
      </c>
      <c r="N1962">
        <f t="shared" si="155"/>
        <v>-2.0082599142078926E-3</v>
      </c>
      <c r="AE1962" s="1">
        <v>42816</v>
      </c>
      <c r="AF1962">
        <v>3.03</v>
      </c>
      <c r="AG1962">
        <v>3.036</v>
      </c>
      <c r="AH1962">
        <v>2.9910000000000001</v>
      </c>
      <c r="AI1962">
        <v>3.0219999999999998</v>
      </c>
      <c r="AJ1962">
        <f t="shared" si="156"/>
        <v>-1.3196964698119444E-2</v>
      </c>
      <c r="AL1962" s="1">
        <v>42797</v>
      </c>
      <c r="AM1962">
        <v>116.95</v>
      </c>
      <c r="AN1962">
        <v>117.73</v>
      </c>
      <c r="AO1962">
        <v>116.44</v>
      </c>
      <c r="AP1962">
        <v>117.51</v>
      </c>
      <c r="AQ1962">
        <v>10665820</v>
      </c>
      <c r="AR1962">
        <f t="shared" si="157"/>
        <v>-5.9533934342569463E-4</v>
      </c>
    </row>
    <row r="1963" spans="1:44" x14ac:dyDescent="0.2">
      <c r="A1963" s="1">
        <v>42796</v>
      </c>
      <c r="B1963">
        <v>126.25</v>
      </c>
      <c r="C1963">
        <v>126.25</v>
      </c>
      <c r="D1963">
        <v>124.75</v>
      </c>
      <c r="E1963">
        <v>124.9</v>
      </c>
      <c r="F1963">
        <v>355832</v>
      </c>
      <c r="G1963">
        <f t="shared" si="158"/>
        <v>-1.1710713720525319E-2</v>
      </c>
      <c r="I1963" s="1">
        <v>42796</v>
      </c>
      <c r="J1963">
        <v>2394.75</v>
      </c>
      <c r="K1963">
        <v>2394.75</v>
      </c>
      <c r="L1963">
        <v>2380.17</v>
      </c>
      <c r="M1963">
        <v>2381.92</v>
      </c>
      <c r="N1963">
        <f t="shared" si="155"/>
        <v>1.6805804724936714E-5</v>
      </c>
      <c r="AE1963" s="1">
        <v>42815</v>
      </c>
      <c r="AF1963">
        <v>3.0790000000000002</v>
      </c>
      <c r="AG1963">
        <v>3.1110000000000002</v>
      </c>
      <c r="AH1963">
        <v>3.0310000000000001</v>
      </c>
      <c r="AI1963">
        <v>3.0339999999999998</v>
      </c>
      <c r="AJ1963">
        <f t="shared" si="156"/>
        <v>-1.3988288874430614E-2</v>
      </c>
      <c r="AL1963" s="1">
        <v>42796</v>
      </c>
      <c r="AM1963">
        <v>117.76</v>
      </c>
      <c r="AN1963">
        <v>118.34</v>
      </c>
      <c r="AO1963">
        <v>117.22499999999999</v>
      </c>
      <c r="AP1963">
        <v>117.58</v>
      </c>
      <c r="AQ1963">
        <v>10986260</v>
      </c>
      <c r="AR1963">
        <f t="shared" si="157"/>
        <v>-1.2430707206450562E-2</v>
      </c>
    </row>
    <row r="1964" spans="1:44" x14ac:dyDescent="0.2">
      <c r="A1964" s="1">
        <v>42795</v>
      </c>
      <c r="B1964">
        <v>125.64</v>
      </c>
      <c r="C1964">
        <v>126.6763</v>
      </c>
      <c r="D1964">
        <v>125.61</v>
      </c>
      <c r="E1964">
        <v>126.38</v>
      </c>
      <c r="F1964">
        <v>347490</v>
      </c>
      <c r="G1964">
        <f t="shared" si="158"/>
        <v>1.7224726336123639E-2</v>
      </c>
      <c r="I1964" s="1">
        <v>42795</v>
      </c>
      <c r="J1964">
        <v>2380.13</v>
      </c>
      <c r="K1964">
        <v>2400.98</v>
      </c>
      <c r="L1964">
        <v>2380.13</v>
      </c>
      <c r="M1964">
        <v>2395.96</v>
      </c>
      <c r="N1964">
        <f t="shared" si="155"/>
        <v>8.9742937565707222E-3</v>
      </c>
      <c r="AE1964" s="1">
        <v>42814</v>
      </c>
      <c r="AF1964">
        <v>3.105</v>
      </c>
      <c r="AG1964">
        <v>3.125</v>
      </c>
      <c r="AH1964">
        <v>3.0739999999999998</v>
      </c>
      <c r="AI1964">
        <v>3.077</v>
      </c>
      <c r="AJ1964">
        <f t="shared" si="156"/>
        <v>-9.0264345583494603E-3</v>
      </c>
      <c r="AL1964" s="1">
        <v>42795</v>
      </c>
      <c r="AM1964">
        <v>117.98</v>
      </c>
      <c r="AN1964">
        <v>119.12</v>
      </c>
      <c r="AO1964">
        <v>117.95</v>
      </c>
      <c r="AP1964">
        <v>119.06</v>
      </c>
      <c r="AQ1964">
        <v>8679637</v>
      </c>
      <c r="AR1964">
        <f t="shared" si="157"/>
        <v>-1.4258156504235655E-3</v>
      </c>
    </row>
    <row r="1965" spans="1:44" x14ac:dyDescent="0.2">
      <c r="A1965" s="1">
        <v>42794</v>
      </c>
      <c r="B1965">
        <v>125.3</v>
      </c>
      <c r="C1965">
        <v>125.36</v>
      </c>
      <c r="D1965">
        <v>124.2102</v>
      </c>
      <c r="E1965">
        <v>124.24</v>
      </c>
      <c r="F1965">
        <v>484002</v>
      </c>
      <c r="G1965">
        <f t="shared" si="158"/>
        <v>-1.1064236249303515E-2</v>
      </c>
      <c r="I1965" s="1">
        <v>42794</v>
      </c>
      <c r="J1965">
        <v>2366.08</v>
      </c>
      <c r="K1965">
        <v>2367.79</v>
      </c>
      <c r="L1965">
        <v>2358.96</v>
      </c>
      <c r="M1965">
        <v>2363.64</v>
      </c>
      <c r="N1965">
        <f t="shared" si="155"/>
        <v>-1.2320745849686285E-3</v>
      </c>
      <c r="AE1965" s="1">
        <v>42811</v>
      </c>
      <c r="AF1965">
        <v>3.1480000000000001</v>
      </c>
      <c r="AG1965">
        <v>3.153</v>
      </c>
      <c r="AH1965">
        <v>3.1019999999999999</v>
      </c>
      <c r="AI1965">
        <v>3.11</v>
      </c>
      <c r="AJ1965">
        <f t="shared" si="156"/>
        <v>2.2617124394183111E-3</v>
      </c>
      <c r="AL1965" s="1">
        <v>42794</v>
      </c>
      <c r="AM1965">
        <v>119.71</v>
      </c>
      <c r="AN1965">
        <v>119.84</v>
      </c>
      <c r="AO1965">
        <v>118.82</v>
      </c>
      <c r="AP1965">
        <v>119.23</v>
      </c>
      <c r="AQ1965">
        <v>8727832</v>
      </c>
      <c r="AR1965">
        <f t="shared" si="157"/>
        <v>9.2343854936198315E-4</v>
      </c>
    </row>
    <row r="1966" spans="1:44" x14ac:dyDescent="0.2">
      <c r="A1966" s="1">
        <v>42793</v>
      </c>
      <c r="B1966">
        <v>124.67</v>
      </c>
      <c r="C1966">
        <v>125.67610000000001</v>
      </c>
      <c r="D1966">
        <v>124.5</v>
      </c>
      <c r="E1966">
        <v>125.63</v>
      </c>
      <c r="F1966">
        <v>636114</v>
      </c>
      <c r="G1966">
        <f t="shared" si="158"/>
        <v>6.5699863792964761E-3</v>
      </c>
      <c r="I1966" s="1">
        <v>42793</v>
      </c>
      <c r="J1966">
        <v>2365.23</v>
      </c>
      <c r="K1966">
        <v>2371.54</v>
      </c>
      <c r="L1966">
        <v>2361.87</v>
      </c>
      <c r="M1966">
        <v>2369.75</v>
      </c>
      <c r="N1966">
        <f t="shared" si="155"/>
        <v>3.82511570975022E-3</v>
      </c>
      <c r="AE1966" s="1">
        <v>42810</v>
      </c>
      <c r="AF1966">
        <v>3.109</v>
      </c>
      <c r="AG1966">
        <v>3.1549999999999998</v>
      </c>
      <c r="AH1966">
        <v>3.0950000000000002</v>
      </c>
      <c r="AI1966">
        <v>3.1509999999999998</v>
      </c>
      <c r="AJ1966">
        <f t="shared" si="156"/>
        <v>-9.6836668818581976E-4</v>
      </c>
      <c r="AL1966" s="1">
        <v>42793</v>
      </c>
      <c r="AM1966">
        <v>119.73</v>
      </c>
      <c r="AN1966">
        <v>120.4</v>
      </c>
      <c r="AO1966">
        <v>119.12</v>
      </c>
      <c r="AP1966">
        <v>119.12</v>
      </c>
      <c r="AQ1966">
        <v>9263499</v>
      </c>
      <c r="AR1966">
        <f t="shared" si="157"/>
        <v>-4.8454469507100946E-3</v>
      </c>
    </row>
    <row r="1967" spans="1:44" x14ac:dyDescent="0.2">
      <c r="A1967" s="1">
        <v>42790</v>
      </c>
      <c r="B1967">
        <v>124</v>
      </c>
      <c r="C1967">
        <v>124.81</v>
      </c>
      <c r="D1967">
        <v>123.74</v>
      </c>
      <c r="E1967">
        <v>124.81</v>
      </c>
      <c r="F1967">
        <v>289616</v>
      </c>
      <c r="G1967">
        <f t="shared" si="158"/>
        <v>0</v>
      </c>
      <c r="I1967" s="1">
        <v>42790</v>
      </c>
      <c r="J1967">
        <v>2355.73</v>
      </c>
      <c r="K1967">
        <v>2367.34</v>
      </c>
      <c r="L1967">
        <v>2352.87</v>
      </c>
      <c r="M1967">
        <v>2367.34</v>
      </c>
      <c r="N1967">
        <f t="shared" si="155"/>
        <v>-9.4263913481024272E-4</v>
      </c>
      <c r="AE1967" s="1">
        <v>42809</v>
      </c>
      <c r="AF1967">
        <v>3.1739999999999999</v>
      </c>
      <c r="AG1967">
        <v>3.1760000000000002</v>
      </c>
      <c r="AH1967">
        <v>3.0979999999999999</v>
      </c>
      <c r="AI1967">
        <v>3.1080000000000001</v>
      </c>
      <c r="AJ1967">
        <f t="shared" si="156"/>
        <v>-2.0859671302149267E-2</v>
      </c>
      <c r="AL1967" s="1">
        <v>42790</v>
      </c>
      <c r="AM1967">
        <v>119.74</v>
      </c>
      <c r="AN1967">
        <v>119.88</v>
      </c>
      <c r="AO1967">
        <v>119.25</v>
      </c>
      <c r="AP1967">
        <v>119.7</v>
      </c>
      <c r="AQ1967">
        <v>9808957</v>
      </c>
      <c r="AR1967">
        <f t="shared" si="157"/>
        <v>6.3897763578275191E-3</v>
      </c>
    </row>
    <row r="1968" spans="1:44" x14ac:dyDescent="0.2">
      <c r="A1968" s="1">
        <v>42789</v>
      </c>
      <c r="B1968">
        <v>125.85</v>
      </c>
      <c r="C1968">
        <v>126.04</v>
      </c>
      <c r="D1968">
        <v>124.245</v>
      </c>
      <c r="E1968">
        <v>124.81</v>
      </c>
      <c r="F1968">
        <v>393159</v>
      </c>
      <c r="G1968">
        <f t="shared" si="158"/>
        <v>-5.894066109119832E-3</v>
      </c>
      <c r="I1968" s="1">
        <v>42789</v>
      </c>
      <c r="J1968">
        <v>2367.5</v>
      </c>
      <c r="K1968">
        <v>2368.2600000000002</v>
      </c>
      <c r="L1968">
        <v>2355.09</v>
      </c>
      <c r="M1968">
        <v>2363.81</v>
      </c>
      <c r="N1968">
        <f t="shared" si="155"/>
        <v>-1.3780879771364603E-3</v>
      </c>
      <c r="AE1968" s="1">
        <v>42808</v>
      </c>
      <c r="AF1968">
        <v>3.2040000000000002</v>
      </c>
      <c r="AG1968">
        <v>3.2160000000000002</v>
      </c>
      <c r="AH1968">
        <v>3.1640000000000001</v>
      </c>
      <c r="AI1968">
        <v>3.1760000000000002</v>
      </c>
      <c r="AJ1968">
        <f t="shared" si="156"/>
        <v>6.6815144766148114E-3</v>
      </c>
      <c r="AL1968" s="1">
        <v>42789</v>
      </c>
      <c r="AM1968">
        <v>118.76</v>
      </c>
      <c r="AN1968">
        <v>119.155</v>
      </c>
      <c r="AO1968">
        <v>118.675</v>
      </c>
      <c r="AP1968">
        <v>118.94</v>
      </c>
      <c r="AQ1968">
        <v>7523304</v>
      </c>
      <c r="AR1968">
        <f t="shared" si="157"/>
        <v>8.7354762106691651E-3</v>
      </c>
    </row>
    <row r="1969" spans="1:44" x14ac:dyDescent="0.2">
      <c r="A1969" s="1">
        <v>42788</v>
      </c>
      <c r="B1969">
        <v>125.87</v>
      </c>
      <c r="C1969">
        <v>125.88</v>
      </c>
      <c r="D1969">
        <v>125.22</v>
      </c>
      <c r="E1969">
        <v>125.55</v>
      </c>
      <c r="F1969">
        <v>582567</v>
      </c>
      <c r="G1969">
        <f t="shared" si="158"/>
        <v>-3.8876547127896627E-3</v>
      </c>
      <c r="I1969" s="1">
        <v>42788</v>
      </c>
      <c r="J1969">
        <v>2361.11</v>
      </c>
      <c r="K1969">
        <v>2365.13</v>
      </c>
      <c r="L1969">
        <v>2358.34</v>
      </c>
      <c r="M1969">
        <v>2362.8200000000002</v>
      </c>
      <c r="N1969">
        <f t="shared" si="155"/>
        <v>1.456531247478796E-3</v>
      </c>
      <c r="AE1969" s="1">
        <v>42807</v>
      </c>
      <c r="AF1969">
        <v>3.1680000000000001</v>
      </c>
      <c r="AG1969">
        <v>3.2149999999999999</v>
      </c>
      <c r="AH1969">
        <v>3.1429999999999998</v>
      </c>
      <c r="AI1969">
        <v>3.2090000000000001</v>
      </c>
      <c r="AJ1969">
        <f t="shared" si="156"/>
        <v>-5.3797468354431482E-3</v>
      </c>
      <c r="AL1969" s="1">
        <v>42788</v>
      </c>
      <c r="AM1969">
        <v>117.86</v>
      </c>
      <c r="AN1969">
        <v>118.02</v>
      </c>
      <c r="AO1969">
        <v>117.24</v>
      </c>
      <c r="AP1969">
        <v>117.91</v>
      </c>
      <c r="AQ1969">
        <v>6057179</v>
      </c>
      <c r="AR1969">
        <f t="shared" si="157"/>
        <v>1.3588110403396738E-3</v>
      </c>
    </row>
    <row r="1970" spans="1:44" x14ac:dyDescent="0.2">
      <c r="A1970" s="1">
        <v>42787</v>
      </c>
      <c r="B1970">
        <v>125.23</v>
      </c>
      <c r="C1970">
        <v>126.07</v>
      </c>
      <c r="D1970">
        <v>125.1943</v>
      </c>
      <c r="E1970">
        <v>126.04</v>
      </c>
      <c r="F1970">
        <v>347256</v>
      </c>
      <c r="G1970">
        <f t="shared" si="158"/>
        <v>9.2889173606663256E-3</v>
      </c>
      <c r="I1970" s="1">
        <v>42787</v>
      </c>
      <c r="J1970">
        <v>2354.91</v>
      </c>
      <c r="K1970">
        <v>2366.71</v>
      </c>
      <c r="L1970">
        <v>2354.91</v>
      </c>
      <c r="M1970">
        <v>2365.38</v>
      </c>
      <c r="N1970">
        <f t="shared" si="155"/>
        <v>6.5524581335111125E-3</v>
      </c>
      <c r="AE1970" s="1">
        <v>42804</v>
      </c>
      <c r="AF1970">
        <v>3.1989999999999998</v>
      </c>
      <c r="AG1970">
        <v>3.202</v>
      </c>
      <c r="AH1970">
        <v>3.16</v>
      </c>
      <c r="AI1970">
        <v>3.1640000000000001</v>
      </c>
      <c r="AJ1970">
        <f t="shared" si="156"/>
        <v>5.0890585241730327E-3</v>
      </c>
      <c r="AL1970" s="1">
        <v>42787</v>
      </c>
      <c r="AM1970">
        <v>117.04</v>
      </c>
      <c r="AN1970">
        <v>118</v>
      </c>
      <c r="AO1970">
        <v>116.77</v>
      </c>
      <c r="AP1970">
        <v>117.75</v>
      </c>
      <c r="AQ1970">
        <v>6166875</v>
      </c>
      <c r="AR1970">
        <f t="shared" si="157"/>
        <v>5.9483344663488426E-4</v>
      </c>
    </row>
    <row r="1971" spans="1:44" x14ac:dyDescent="0.2">
      <c r="A1971" s="1">
        <v>42783</v>
      </c>
      <c r="B1971">
        <v>124.62</v>
      </c>
      <c r="C1971">
        <v>124.88</v>
      </c>
      <c r="D1971">
        <v>124.13</v>
      </c>
      <c r="E1971">
        <v>124.88</v>
      </c>
      <c r="F1971">
        <v>314117</v>
      </c>
      <c r="G1971">
        <f t="shared" si="158"/>
        <v>-1.1198208286674178E-3</v>
      </c>
      <c r="I1971" s="1">
        <v>42783</v>
      </c>
      <c r="J1971">
        <v>2343.0100000000002</v>
      </c>
      <c r="K1971">
        <v>2351.16</v>
      </c>
      <c r="L1971">
        <v>2339.58</v>
      </c>
      <c r="M1971">
        <v>2351.16</v>
      </c>
      <c r="N1971">
        <f t="shared" si="155"/>
        <v>3.0356539696521672E-4</v>
      </c>
      <c r="AE1971" s="1">
        <v>42803</v>
      </c>
      <c r="AF1971">
        <v>3.153</v>
      </c>
      <c r="AG1971">
        <v>3.194</v>
      </c>
      <c r="AH1971">
        <v>3.1440000000000001</v>
      </c>
      <c r="AI1971">
        <v>3.19</v>
      </c>
      <c r="AJ1971">
        <f t="shared" si="156"/>
        <v>1.2560386473429998E-2</v>
      </c>
      <c r="AL1971" s="1">
        <v>42783</v>
      </c>
      <c r="AM1971">
        <v>118.19</v>
      </c>
      <c r="AN1971">
        <v>118.4</v>
      </c>
      <c r="AO1971">
        <v>117.62009999999999</v>
      </c>
      <c r="AP1971">
        <v>117.68</v>
      </c>
      <c r="AQ1971">
        <v>7338065</v>
      </c>
      <c r="AR1971">
        <f t="shared" si="157"/>
        <v>-3.3875338753386812E-3</v>
      </c>
    </row>
    <row r="1972" spans="1:44" x14ac:dyDescent="0.2">
      <c r="A1972" s="1">
        <v>42782</v>
      </c>
      <c r="B1972">
        <v>125.17</v>
      </c>
      <c r="C1972">
        <v>125.43</v>
      </c>
      <c r="D1972">
        <v>124.3395</v>
      </c>
      <c r="E1972">
        <v>125.02</v>
      </c>
      <c r="F1972">
        <v>509308</v>
      </c>
      <c r="G1972">
        <f t="shared" si="158"/>
        <v>-2.0753512132822886E-3</v>
      </c>
      <c r="I1972" s="1">
        <v>42782</v>
      </c>
      <c r="J1972">
        <v>2349.64</v>
      </c>
      <c r="K1972">
        <v>2351.31</v>
      </c>
      <c r="L1972">
        <v>2338.87</v>
      </c>
      <c r="M1972">
        <v>2347.2199999999998</v>
      </c>
      <c r="N1972">
        <f t="shared" si="155"/>
        <v>1.7388995250148601E-3</v>
      </c>
      <c r="AE1972" s="1">
        <v>42802</v>
      </c>
      <c r="AF1972">
        <v>3.12</v>
      </c>
      <c r="AG1972">
        <v>3.177</v>
      </c>
      <c r="AH1972">
        <v>3.105</v>
      </c>
      <c r="AI1972">
        <v>3.149</v>
      </c>
      <c r="AJ1972">
        <f t="shared" si="156"/>
        <v>4.8543689320388753E-3</v>
      </c>
      <c r="AL1972" s="1">
        <v>42782</v>
      </c>
      <c r="AM1972">
        <v>117.93</v>
      </c>
      <c r="AN1972">
        <v>118.35</v>
      </c>
      <c r="AO1972">
        <v>117.83</v>
      </c>
      <c r="AP1972">
        <v>118.08</v>
      </c>
      <c r="AQ1972">
        <v>6378650</v>
      </c>
      <c r="AR1972">
        <f t="shared" si="157"/>
        <v>5.3639846743294634E-3</v>
      </c>
    </row>
    <row r="1973" spans="1:44" x14ac:dyDescent="0.2">
      <c r="A1973" s="1">
        <v>42781</v>
      </c>
      <c r="B1973">
        <v>124.49</v>
      </c>
      <c r="C1973">
        <v>125.45</v>
      </c>
      <c r="D1973">
        <v>124.41</v>
      </c>
      <c r="E1973">
        <v>125.28</v>
      </c>
      <c r="F1973">
        <v>379420</v>
      </c>
      <c r="G1973">
        <f t="shared" si="158"/>
        <v>3.6853068418523311E-3</v>
      </c>
      <c r="I1973" s="1">
        <v>42781</v>
      </c>
      <c r="J1973">
        <v>2335.58</v>
      </c>
      <c r="K1973">
        <v>2351.3000000000002</v>
      </c>
      <c r="L1973">
        <v>2334.81</v>
      </c>
      <c r="M1973">
        <v>2349.25</v>
      </c>
      <c r="N1973">
        <f t="shared" si="155"/>
        <v>5.443184607500688E-3</v>
      </c>
      <c r="AE1973" s="1">
        <v>42801</v>
      </c>
      <c r="AF1973">
        <v>3.0950000000000002</v>
      </c>
      <c r="AG1973">
        <v>3.125</v>
      </c>
      <c r="AH1973">
        <v>3.09</v>
      </c>
      <c r="AI1973">
        <v>3.1219999999999999</v>
      </c>
      <c r="AJ1973">
        <f t="shared" si="156"/>
        <v>1.2450851900393124E-2</v>
      </c>
      <c r="AL1973" s="1">
        <v>42781</v>
      </c>
      <c r="AM1973">
        <v>116.33</v>
      </c>
      <c r="AN1973">
        <v>117.48</v>
      </c>
      <c r="AO1973">
        <v>116.2466</v>
      </c>
      <c r="AP1973">
        <v>117.45</v>
      </c>
      <c r="AQ1973">
        <v>7088419</v>
      </c>
      <c r="AR1973">
        <f t="shared" si="157"/>
        <v>4.4471051056187124E-3</v>
      </c>
    </row>
    <row r="1974" spans="1:44" x14ac:dyDescent="0.2">
      <c r="A1974" s="1">
        <v>42780</v>
      </c>
      <c r="B1974">
        <v>124.26</v>
      </c>
      <c r="C1974">
        <v>124.8768</v>
      </c>
      <c r="D1974">
        <v>123.85</v>
      </c>
      <c r="E1974">
        <v>124.82</v>
      </c>
      <c r="F1974">
        <v>438009</v>
      </c>
      <c r="G1974">
        <f t="shared" si="158"/>
        <v>3.2149172158816223E-3</v>
      </c>
      <c r="I1974" s="1">
        <v>42780</v>
      </c>
      <c r="J1974">
        <v>2326.12</v>
      </c>
      <c r="K1974">
        <v>2337.58</v>
      </c>
      <c r="L1974">
        <v>2322.17</v>
      </c>
      <c r="M1974">
        <v>2337.58</v>
      </c>
      <c r="N1974">
        <f t="shared" si="155"/>
        <v>3.2307811598073589E-4</v>
      </c>
      <c r="AE1974" s="1">
        <v>42800</v>
      </c>
      <c r="AF1974">
        <v>3.0670000000000002</v>
      </c>
      <c r="AG1974">
        <v>3.11</v>
      </c>
      <c r="AH1974">
        <v>3.052</v>
      </c>
      <c r="AI1974">
        <v>3.105</v>
      </c>
      <c r="AJ1974">
        <f t="shared" si="156"/>
        <v>-3.5912504080966765E-3</v>
      </c>
      <c r="AL1974" s="1">
        <v>42780</v>
      </c>
      <c r="AM1974">
        <v>117.51</v>
      </c>
      <c r="AN1974">
        <v>117.56</v>
      </c>
      <c r="AO1974">
        <v>116.38</v>
      </c>
      <c r="AP1974">
        <v>116.93</v>
      </c>
      <c r="AQ1974">
        <v>6927842</v>
      </c>
      <c r="AR1974">
        <f t="shared" si="157"/>
        <v>1.1130136986302198E-3</v>
      </c>
    </row>
    <row r="1975" spans="1:44" x14ac:dyDescent="0.2">
      <c r="A1975" s="1">
        <v>42779</v>
      </c>
      <c r="B1975">
        <v>124.57</v>
      </c>
      <c r="C1975">
        <v>124.9256</v>
      </c>
      <c r="D1975">
        <v>124.2713</v>
      </c>
      <c r="E1975">
        <v>124.42</v>
      </c>
      <c r="F1975">
        <v>590545</v>
      </c>
      <c r="G1975">
        <f t="shared" si="158"/>
        <v>3.7918515530455735E-3</v>
      </c>
      <c r="I1975" s="1">
        <v>42779</v>
      </c>
      <c r="J1975">
        <v>2321.7199999999998</v>
      </c>
      <c r="K1975">
        <v>2331.58</v>
      </c>
      <c r="L1975">
        <v>2321.42</v>
      </c>
      <c r="M1975">
        <v>2328.25</v>
      </c>
      <c r="N1975">
        <f t="shared" si="155"/>
        <v>4.4654060836831653E-3</v>
      </c>
      <c r="AE1975" s="1">
        <v>42797</v>
      </c>
      <c r="AF1975">
        <v>3.0720000000000001</v>
      </c>
      <c r="AG1975">
        <v>3.1040000000000001</v>
      </c>
      <c r="AH1975">
        <v>3.0630000000000002</v>
      </c>
      <c r="AI1975">
        <v>3.0710000000000002</v>
      </c>
      <c r="AJ1975">
        <f t="shared" si="156"/>
        <v>2.9469548133596404E-3</v>
      </c>
      <c r="AL1975" s="1">
        <v>42779</v>
      </c>
      <c r="AM1975">
        <v>116.73</v>
      </c>
      <c r="AN1975">
        <v>116.95</v>
      </c>
      <c r="AO1975">
        <v>116.15</v>
      </c>
      <c r="AP1975">
        <v>116.8</v>
      </c>
      <c r="AQ1975">
        <v>7354924</v>
      </c>
      <c r="AR1975">
        <f t="shared" si="157"/>
        <v>-6.8027210884353505E-3</v>
      </c>
    </row>
    <row r="1976" spans="1:44" x14ac:dyDescent="0.2">
      <c r="A1976" s="1">
        <v>42776</v>
      </c>
      <c r="B1976">
        <v>123.66</v>
      </c>
      <c r="C1976">
        <v>124.13</v>
      </c>
      <c r="D1976">
        <v>123.3</v>
      </c>
      <c r="E1976">
        <v>123.95</v>
      </c>
      <c r="F1976">
        <v>328546</v>
      </c>
      <c r="G1976">
        <f t="shared" si="158"/>
        <v>6.9049553208774053E-3</v>
      </c>
      <c r="I1976" s="1">
        <v>42776</v>
      </c>
      <c r="J1976">
        <v>2312.27</v>
      </c>
      <c r="K1976">
        <v>2319.23</v>
      </c>
      <c r="L1976">
        <v>2311.1</v>
      </c>
      <c r="M1976">
        <v>2316.1</v>
      </c>
      <c r="N1976">
        <f t="shared" si="155"/>
        <v>6.3092993586197832E-3</v>
      </c>
      <c r="AE1976" s="1">
        <v>42796</v>
      </c>
      <c r="AF1976">
        <v>3.07</v>
      </c>
      <c r="AG1976">
        <v>3.101</v>
      </c>
      <c r="AH1976">
        <v>3.0539999999999998</v>
      </c>
      <c r="AI1976">
        <v>3.077</v>
      </c>
      <c r="AJ1976">
        <f t="shared" si="156"/>
        <v>1.9359145527369771E-2</v>
      </c>
      <c r="AL1976" s="1">
        <v>42776</v>
      </c>
      <c r="AM1976">
        <v>116.68</v>
      </c>
      <c r="AN1976">
        <v>117.86</v>
      </c>
      <c r="AO1976">
        <v>116.67</v>
      </c>
      <c r="AP1976">
        <v>117.6</v>
      </c>
      <c r="AQ1976">
        <v>9072146</v>
      </c>
      <c r="AR1976">
        <f t="shared" si="157"/>
        <v>2.6430215704662634E-3</v>
      </c>
    </row>
    <row r="1977" spans="1:44" x14ac:dyDescent="0.2">
      <c r="A1977" s="1">
        <v>42775</v>
      </c>
      <c r="B1977">
        <v>122.01</v>
      </c>
      <c r="C1977">
        <v>123.235</v>
      </c>
      <c r="D1977">
        <v>122</v>
      </c>
      <c r="E1977">
        <v>123.1</v>
      </c>
      <c r="F1977">
        <v>518307</v>
      </c>
      <c r="G1977">
        <f t="shared" si="158"/>
        <v>1.0175611357295215E-2</v>
      </c>
      <c r="I1977" s="1">
        <v>42775</v>
      </c>
      <c r="J1977">
        <v>2296.6999999999998</v>
      </c>
      <c r="K1977">
        <v>2311.08</v>
      </c>
      <c r="L1977">
        <v>2296.61</v>
      </c>
      <c r="M1977">
        <v>2307.87</v>
      </c>
      <c r="N1977">
        <f t="shared" si="155"/>
        <v>4.9138436496337663E-3</v>
      </c>
      <c r="AE1977" s="1">
        <v>42795</v>
      </c>
      <c r="AF1977">
        <v>3.0110000000000001</v>
      </c>
      <c r="AG1977">
        <v>3.0819999999999999</v>
      </c>
      <c r="AH1977">
        <v>2.996</v>
      </c>
      <c r="AI1977">
        <v>3.06</v>
      </c>
      <c r="AJ1977">
        <f t="shared" si="156"/>
        <v>1.5937605968124841E-2</v>
      </c>
      <c r="AL1977" s="1">
        <v>42775</v>
      </c>
      <c r="AM1977">
        <v>118.32</v>
      </c>
      <c r="AN1977">
        <v>118.58</v>
      </c>
      <c r="AO1977">
        <v>117.2</v>
      </c>
      <c r="AP1977">
        <v>117.29</v>
      </c>
      <c r="AQ1977">
        <v>8177210</v>
      </c>
      <c r="AR1977">
        <f t="shared" si="157"/>
        <v>-7.6148574329468781E-3</v>
      </c>
    </row>
    <row r="1978" spans="1:44" x14ac:dyDescent="0.2">
      <c r="A1978" s="1">
        <v>42774</v>
      </c>
      <c r="B1978">
        <v>121.61</v>
      </c>
      <c r="C1978">
        <v>121.884</v>
      </c>
      <c r="D1978">
        <v>120.96</v>
      </c>
      <c r="E1978">
        <v>121.86</v>
      </c>
      <c r="F1978">
        <v>390124</v>
      </c>
      <c r="G1978">
        <f t="shared" si="158"/>
        <v>-6.5606035755288094E-4</v>
      </c>
      <c r="I1978" s="1">
        <v>42774</v>
      </c>
      <c r="J1978">
        <v>2289.5500000000002</v>
      </c>
      <c r="K1978">
        <v>2295.91</v>
      </c>
      <c r="L1978">
        <v>2285.38</v>
      </c>
      <c r="M1978">
        <v>2294.67</v>
      </c>
      <c r="N1978">
        <f t="shared" si="155"/>
        <v>-2.0871904146434073E-3</v>
      </c>
      <c r="AE1978" s="1">
        <v>42794</v>
      </c>
      <c r="AF1978">
        <v>2.98</v>
      </c>
      <c r="AG1978">
        <v>3</v>
      </c>
      <c r="AH1978">
        <v>2.9489999999999998</v>
      </c>
      <c r="AI1978">
        <v>2.996</v>
      </c>
      <c r="AJ1978">
        <f t="shared" si="156"/>
        <v>-1.354554690145616E-3</v>
      </c>
      <c r="AL1978" s="1">
        <v>42774</v>
      </c>
      <c r="AM1978">
        <v>118.09</v>
      </c>
      <c r="AN1978">
        <v>118.59</v>
      </c>
      <c r="AO1978">
        <v>117.81</v>
      </c>
      <c r="AP1978">
        <v>118.19</v>
      </c>
      <c r="AQ1978">
        <v>9633443</v>
      </c>
      <c r="AR1978">
        <f t="shared" si="157"/>
        <v>6.2148816618423633E-3</v>
      </c>
    </row>
    <row r="1979" spans="1:44" x14ac:dyDescent="0.2">
      <c r="A1979" s="1">
        <v>42773</v>
      </c>
      <c r="B1979">
        <v>122.5</v>
      </c>
      <c r="C1979">
        <v>122.8794</v>
      </c>
      <c r="D1979">
        <v>121.5401</v>
      </c>
      <c r="E1979">
        <v>121.94</v>
      </c>
      <c r="F1979">
        <v>320089</v>
      </c>
      <c r="G1979">
        <f t="shared" si="158"/>
        <v>-3.9209279529488971E-3</v>
      </c>
      <c r="I1979" s="1">
        <v>42773</v>
      </c>
      <c r="J1979">
        <v>2295.87</v>
      </c>
      <c r="K1979">
        <v>2299.4</v>
      </c>
      <c r="L1979">
        <v>2290.16</v>
      </c>
      <c r="M1979">
        <v>2293.08</v>
      </c>
      <c r="N1979">
        <f t="shared" si="155"/>
        <v>6.9475698798799712E-4</v>
      </c>
      <c r="AE1979" s="1">
        <v>42793</v>
      </c>
      <c r="AF1979">
        <v>2.9580000000000002</v>
      </c>
      <c r="AG1979">
        <v>2.9910000000000001</v>
      </c>
      <c r="AH1979">
        <v>2.9529999999999998</v>
      </c>
      <c r="AI1979">
        <v>2.9809999999999999</v>
      </c>
      <c r="AJ1979">
        <f t="shared" si="156"/>
        <v>1.6960651289009137E-3</v>
      </c>
      <c r="AL1979" s="1">
        <v>42773</v>
      </c>
      <c r="AM1979">
        <v>117.31</v>
      </c>
      <c r="AN1979">
        <v>117.74</v>
      </c>
      <c r="AO1979">
        <v>117.2</v>
      </c>
      <c r="AP1979">
        <v>117.46</v>
      </c>
      <c r="AQ1979">
        <v>8621039</v>
      </c>
      <c r="AR1979">
        <f t="shared" si="157"/>
        <v>-2.0390824129142659E-3</v>
      </c>
    </row>
    <row r="1980" spans="1:44" x14ac:dyDescent="0.2">
      <c r="A1980" s="1">
        <v>42772</v>
      </c>
      <c r="B1980">
        <v>122.94</v>
      </c>
      <c r="C1980">
        <v>123.19</v>
      </c>
      <c r="D1980">
        <v>122.13</v>
      </c>
      <c r="E1980">
        <v>122.42</v>
      </c>
      <c r="F1980">
        <v>405719</v>
      </c>
      <c r="G1980">
        <f t="shared" si="158"/>
        <v>-5.5239642567018084E-3</v>
      </c>
      <c r="I1980" s="1">
        <v>42772</v>
      </c>
      <c r="J1980">
        <v>2294.2800000000002</v>
      </c>
      <c r="K1980">
        <v>2296.1799999999998</v>
      </c>
      <c r="L1980">
        <v>2288.5700000000002</v>
      </c>
      <c r="M1980">
        <v>2292.56</v>
      </c>
      <c r="N1980">
        <f t="shared" si="155"/>
        <v>3.0158924419115276E-4</v>
      </c>
      <c r="AE1980" s="1">
        <v>42790</v>
      </c>
      <c r="AF1980">
        <v>3.0150000000000001</v>
      </c>
      <c r="AG1980">
        <v>3.0230000000000001</v>
      </c>
      <c r="AH1980">
        <v>2.948</v>
      </c>
      <c r="AI1980">
        <v>2.9529999999999998</v>
      </c>
      <c r="AJ1980">
        <f t="shared" si="156"/>
        <v>-2.0598006644518219E-2</v>
      </c>
      <c r="AL1980" s="1">
        <v>42772</v>
      </c>
      <c r="AM1980">
        <v>117.07</v>
      </c>
      <c r="AN1980">
        <v>117.74</v>
      </c>
      <c r="AO1980">
        <v>116.74</v>
      </c>
      <c r="AP1980">
        <v>117.7</v>
      </c>
      <c r="AQ1980">
        <v>8547843</v>
      </c>
      <c r="AR1980">
        <f t="shared" si="157"/>
        <v>1.3519331783346314E-2</v>
      </c>
    </row>
    <row r="1981" spans="1:44" x14ac:dyDescent="0.2">
      <c r="A1981" s="1">
        <v>42769</v>
      </c>
      <c r="B1981">
        <v>122.41</v>
      </c>
      <c r="C1981">
        <v>123.22</v>
      </c>
      <c r="D1981">
        <v>122.18</v>
      </c>
      <c r="E1981">
        <v>123.1</v>
      </c>
      <c r="F1981">
        <v>776006</v>
      </c>
      <c r="G1981">
        <f t="shared" si="158"/>
        <v>1.2918620916646039E-2</v>
      </c>
      <c r="I1981" s="1">
        <v>42769</v>
      </c>
      <c r="J1981">
        <v>2288.54</v>
      </c>
      <c r="K1981">
        <v>2298.31</v>
      </c>
      <c r="L1981">
        <v>2287.88</v>
      </c>
      <c r="M1981">
        <v>2297.42</v>
      </c>
      <c r="N1981">
        <f t="shared" si="155"/>
        <v>7.1445865340171322E-3</v>
      </c>
      <c r="AE1981" s="1">
        <v>42789</v>
      </c>
      <c r="AF1981">
        <v>3.0339999999999998</v>
      </c>
      <c r="AG1981">
        <v>3.044</v>
      </c>
      <c r="AH1981">
        <v>3.01</v>
      </c>
      <c r="AI1981">
        <v>3.0129999999999999</v>
      </c>
      <c r="AJ1981">
        <f t="shared" si="156"/>
        <v>3.6678892964320362E-3</v>
      </c>
      <c r="AL1981" s="1">
        <v>42769</v>
      </c>
      <c r="AM1981">
        <v>115.73</v>
      </c>
      <c r="AN1981">
        <v>116.36499999999999</v>
      </c>
      <c r="AO1981">
        <v>115.71</v>
      </c>
      <c r="AP1981">
        <v>116.13</v>
      </c>
      <c r="AQ1981">
        <v>9455464</v>
      </c>
      <c r="AR1981">
        <f t="shared" si="157"/>
        <v>2.5034530386739643E-3</v>
      </c>
    </row>
    <row r="1982" spans="1:44" x14ac:dyDescent="0.2">
      <c r="A1982" s="1">
        <v>42768</v>
      </c>
      <c r="B1982">
        <v>121.66</v>
      </c>
      <c r="C1982">
        <v>122.06</v>
      </c>
      <c r="D1982">
        <v>121.18</v>
      </c>
      <c r="E1982">
        <v>121.53</v>
      </c>
      <c r="F1982">
        <v>509394</v>
      </c>
      <c r="G1982">
        <f t="shared" si="158"/>
        <v>-9.8643649815046883E-4</v>
      </c>
      <c r="I1982" s="1">
        <v>42768</v>
      </c>
      <c r="J1982">
        <v>2276.69</v>
      </c>
      <c r="K1982">
        <v>2283.9699999999998</v>
      </c>
      <c r="L1982">
        <v>2271.65</v>
      </c>
      <c r="M1982">
        <v>2280.85</v>
      </c>
      <c r="N1982">
        <f t="shared" si="155"/>
        <v>-3.4764394219427732E-4</v>
      </c>
      <c r="AE1982" s="1">
        <v>42788</v>
      </c>
      <c r="AF1982">
        <v>3.0459999999999998</v>
      </c>
      <c r="AG1982">
        <v>3.0640000000000001</v>
      </c>
      <c r="AH1982">
        <v>2.9990000000000001</v>
      </c>
      <c r="AI1982">
        <v>3.0350000000000001</v>
      </c>
      <c r="AJ1982">
        <f t="shared" si="156"/>
        <v>-5.3067993366500872E-3</v>
      </c>
      <c r="AL1982" s="1">
        <v>42768</v>
      </c>
      <c r="AM1982">
        <v>116.26</v>
      </c>
      <c r="AN1982">
        <v>116.57</v>
      </c>
      <c r="AO1982">
        <v>115.625</v>
      </c>
      <c r="AP1982">
        <v>115.84</v>
      </c>
      <c r="AQ1982">
        <v>7189461</v>
      </c>
      <c r="AR1982">
        <f t="shared" si="157"/>
        <v>5.5555555555555601E-3</v>
      </c>
    </row>
    <row r="1983" spans="1:44" x14ac:dyDescent="0.2">
      <c r="A1983" s="1">
        <v>42767</v>
      </c>
      <c r="B1983">
        <v>122.51</v>
      </c>
      <c r="C1983">
        <v>123</v>
      </c>
      <c r="D1983">
        <v>121.1503</v>
      </c>
      <c r="E1983">
        <v>121.65</v>
      </c>
      <c r="F1983">
        <v>480108</v>
      </c>
      <c r="G1983">
        <f t="shared" si="158"/>
        <v>-1.1495196649971308E-3</v>
      </c>
      <c r="I1983" s="1">
        <v>42767</v>
      </c>
      <c r="J1983">
        <v>2285.59</v>
      </c>
      <c r="K1983">
        <v>2289.14</v>
      </c>
      <c r="L1983">
        <v>2272.44</v>
      </c>
      <c r="M1983">
        <v>2279.5500000000002</v>
      </c>
      <c r="N1983">
        <f t="shared" si="155"/>
        <v>2.3067999876500273E-3</v>
      </c>
      <c r="AE1983" s="1">
        <v>42787</v>
      </c>
      <c r="AF1983">
        <v>3.044</v>
      </c>
      <c r="AG1983">
        <v>3.0659999999999998</v>
      </c>
      <c r="AH1983">
        <v>3.0150000000000001</v>
      </c>
      <c r="AI1983">
        <v>3.04</v>
      </c>
      <c r="AJ1983">
        <f t="shared" si="156"/>
        <v>4.3304463690873899E-3</v>
      </c>
      <c r="AL1983" s="1">
        <v>42767</v>
      </c>
      <c r="AM1983">
        <v>114.66</v>
      </c>
      <c r="AN1983">
        <v>115.45</v>
      </c>
      <c r="AO1983">
        <v>114.14</v>
      </c>
      <c r="AP1983">
        <v>115.2</v>
      </c>
      <c r="AQ1983">
        <v>6932889</v>
      </c>
      <c r="AR1983">
        <f t="shared" si="157"/>
        <v>-3.0289917784508381E-3</v>
      </c>
    </row>
    <row r="1984" spans="1:44" x14ac:dyDescent="0.2">
      <c r="A1984" s="1">
        <v>42766</v>
      </c>
      <c r="B1984">
        <v>120.99</v>
      </c>
      <c r="C1984">
        <v>121.9611</v>
      </c>
      <c r="D1984">
        <v>120.495</v>
      </c>
      <c r="E1984">
        <v>121.79</v>
      </c>
      <c r="F1984">
        <v>512821</v>
      </c>
      <c r="G1984">
        <f t="shared" si="158"/>
        <v>4.0395713107997449E-3</v>
      </c>
      <c r="I1984" s="1">
        <v>42766</v>
      </c>
      <c r="J1984">
        <v>2274.02</v>
      </c>
      <c r="K1984">
        <v>2279.09</v>
      </c>
      <c r="L1984">
        <v>2267.21</v>
      </c>
      <c r="M1984">
        <v>2278.87</v>
      </c>
      <c r="N1984">
        <f t="shared" si="155"/>
        <v>-3.6595474506619249E-4</v>
      </c>
      <c r="AE1984" s="1">
        <v>42783</v>
      </c>
      <c r="AF1984">
        <v>3.052</v>
      </c>
      <c r="AG1984">
        <v>3.0659999999999998</v>
      </c>
      <c r="AH1984">
        <v>3.0019999999999998</v>
      </c>
      <c r="AI1984">
        <v>3.024</v>
      </c>
      <c r="AJ1984">
        <f t="shared" si="156"/>
        <v>-8.9138329481677561E-3</v>
      </c>
      <c r="AL1984" s="1">
        <v>42766</v>
      </c>
      <c r="AM1984">
        <v>115.27</v>
      </c>
      <c r="AN1984">
        <v>115.8173</v>
      </c>
      <c r="AO1984">
        <v>115.18</v>
      </c>
      <c r="AP1984">
        <v>115.55</v>
      </c>
      <c r="AQ1984">
        <v>10421880</v>
      </c>
      <c r="AR1984">
        <f t="shared" si="157"/>
        <v>1.3863297358954096E-2</v>
      </c>
    </row>
    <row r="1985" spans="1:44" x14ac:dyDescent="0.2">
      <c r="A1985" s="1">
        <v>42765</v>
      </c>
      <c r="B1985">
        <v>122.08</v>
      </c>
      <c r="C1985">
        <v>122.08</v>
      </c>
      <c r="D1985">
        <v>120.25</v>
      </c>
      <c r="E1985">
        <v>121.3</v>
      </c>
      <c r="F1985">
        <v>563966</v>
      </c>
      <c r="G1985">
        <f t="shared" si="158"/>
        <v>-1.1973609187912347E-2</v>
      </c>
      <c r="I1985" s="1">
        <v>42765</v>
      </c>
      <c r="J1985">
        <v>2286.0100000000002</v>
      </c>
      <c r="K1985">
        <v>2286.0100000000002</v>
      </c>
      <c r="L1985">
        <v>2268.04</v>
      </c>
      <c r="M1985">
        <v>2280.9</v>
      </c>
      <c r="N1985">
        <f t="shared" si="155"/>
        <v>-1.0289664080432153E-2</v>
      </c>
      <c r="AE1985" s="1">
        <v>42782</v>
      </c>
      <c r="AF1985">
        <v>3.0760000000000001</v>
      </c>
      <c r="AG1985">
        <v>3.0870000000000002</v>
      </c>
      <c r="AH1985">
        <v>3.0289999999999999</v>
      </c>
      <c r="AI1985">
        <v>3.0489999999999999</v>
      </c>
      <c r="AJ1985">
        <f t="shared" si="156"/>
        <v>-9.8071265119320846E-3</v>
      </c>
      <c r="AL1985" s="1">
        <v>42765</v>
      </c>
      <c r="AM1985">
        <v>113.61</v>
      </c>
      <c r="AN1985">
        <v>114.3</v>
      </c>
      <c r="AO1985">
        <v>113.535</v>
      </c>
      <c r="AP1985">
        <v>113.97</v>
      </c>
      <c r="AQ1985">
        <v>7687782</v>
      </c>
      <c r="AR1985">
        <f t="shared" si="157"/>
        <v>4.2294475284166359E-3</v>
      </c>
    </row>
    <row r="1986" spans="1:44" x14ac:dyDescent="0.2">
      <c r="A1986" s="1">
        <v>42762</v>
      </c>
      <c r="B1986">
        <v>123.51</v>
      </c>
      <c r="C1986">
        <v>123.69</v>
      </c>
      <c r="D1986">
        <v>122.4087</v>
      </c>
      <c r="E1986">
        <v>122.77</v>
      </c>
      <c r="F1986">
        <v>367320</v>
      </c>
      <c r="G1986">
        <f t="shared" si="158"/>
        <v>-5.8304316138958531E-3</v>
      </c>
      <c r="I1986" s="1">
        <v>42762</v>
      </c>
      <c r="J1986">
        <v>2299.02</v>
      </c>
      <c r="K1986">
        <v>2299.02</v>
      </c>
      <c r="L1986">
        <v>2291.62</v>
      </c>
      <c r="M1986">
        <v>2294.69</v>
      </c>
      <c r="N1986">
        <f t="shared" si="155"/>
        <v>-1.0723252894406631E-3</v>
      </c>
      <c r="AE1986" s="1">
        <v>42781</v>
      </c>
      <c r="AF1986">
        <v>3.0670000000000002</v>
      </c>
      <c r="AG1986">
        <v>3.1080000000000001</v>
      </c>
      <c r="AH1986">
        <v>3.0590000000000002</v>
      </c>
      <c r="AI1986">
        <v>3.08</v>
      </c>
      <c r="AJ1986">
        <f t="shared" si="156"/>
        <v>1.157407407407412E-2</v>
      </c>
      <c r="AL1986" s="1">
        <v>42762</v>
      </c>
      <c r="AM1986">
        <v>112.93</v>
      </c>
      <c r="AN1986">
        <v>113.545</v>
      </c>
      <c r="AO1986">
        <v>112.81</v>
      </c>
      <c r="AP1986">
        <v>113.49</v>
      </c>
      <c r="AQ1986">
        <v>6706570</v>
      </c>
      <c r="AR1986">
        <f t="shared" si="157"/>
        <v>2.0307257637293815E-3</v>
      </c>
    </row>
    <row r="1987" spans="1:44" x14ac:dyDescent="0.2">
      <c r="A1987" s="1">
        <v>42761</v>
      </c>
      <c r="B1987">
        <v>123.86</v>
      </c>
      <c r="C1987">
        <v>124.0699</v>
      </c>
      <c r="D1987">
        <v>123.1825</v>
      </c>
      <c r="E1987">
        <v>123.49</v>
      </c>
      <c r="F1987">
        <v>379654</v>
      </c>
      <c r="G1987">
        <f t="shared" si="158"/>
        <v>-1.7783525988198114E-3</v>
      </c>
      <c r="I1987" s="1">
        <v>42761</v>
      </c>
      <c r="J1987">
        <v>2298.63</v>
      </c>
      <c r="K1987">
        <v>2300.9899999999998</v>
      </c>
      <c r="L1987">
        <v>2294.08</v>
      </c>
      <c r="M1987">
        <v>2296.6799999999998</v>
      </c>
      <c r="N1987">
        <f t="shared" si="155"/>
        <v>2.2718534829260675E-3</v>
      </c>
      <c r="AE1987" s="1">
        <v>42780</v>
      </c>
      <c r="AF1987">
        <v>3.032</v>
      </c>
      <c r="AG1987">
        <v>3.097</v>
      </c>
      <c r="AH1987">
        <v>3.024</v>
      </c>
      <c r="AI1987">
        <v>3.06</v>
      </c>
      <c r="AJ1987">
        <f t="shared" si="156"/>
        <v>4.3175024908667882E-3</v>
      </c>
      <c r="AL1987" s="1">
        <v>42761</v>
      </c>
      <c r="AM1987">
        <v>113.24</v>
      </c>
      <c r="AN1987">
        <v>113.505</v>
      </c>
      <c r="AO1987">
        <v>112.83</v>
      </c>
      <c r="AP1987">
        <v>113.26</v>
      </c>
      <c r="AQ1987">
        <v>5390463</v>
      </c>
      <c r="AR1987">
        <f t="shared" si="157"/>
        <v>-9.2722183344995466E-3</v>
      </c>
    </row>
    <row r="1988" spans="1:44" x14ac:dyDescent="0.2">
      <c r="A1988" s="1">
        <v>42760</v>
      </c>
      <c r="B1988">
        <v>123.41</v>
      </c>
      <c r="C1988">
        <v>123.87</v>
      </c>
      <c r="D1988">
        <v>123.35</v>
      </c>
      <c r="E1988">
        <v>123.71</v>
      </c>
      <c r="F1988">
        <v>553757</v>
      </c>
      <c r="G1988">
        <f t="shared" si="158"/>
        <v>8.9715357638038857E-3</v>
      </c>
      <c r="I1988" s="1">
        <v>42760</v>
      </c>
      <c r="J1988">
        <v>2288.88</v>
      </c>
      <c r="K1988">
        <v>2299.5500000000002</v>
      </c>
      <c r="L1988">
        <v>2288.88</v>
      </c>
      <c r="M1988">
        <v>2298.37</v>
      </c>
      <c r="N1988">
        <f t="shared" si="155"/>
        <v>9.794060034941092E-3</v>
      </c>
      <c r="AE1988" s="1">
        <v>42779</v>
      </c>
      <c r="AF1988">
        <v>3.02</v>
      </c>
      <c r="AG1988">
        <v>3.0489999999999999</v>
      </c>
      <c r="AH1988">
        <v>3.0110000000000001</v>
      </c>
      <c r="AI1988">
        <v>3.03</v>
      </c>
      <c r="AJ1988">
        <f t="shared" si="156"/>
        <v>3.3322225924692539E-3</v>
      </c>
      <c r="AL1988" s="1">
        <v>42760</v>
      </c>
      <c r="AM1988">
        <v>114.14</v>
      </c>
      <c r="AN1988">
        <v>114.44</v>
      </c>
      <c r="AO1988">
        <v>113.68</v>
      </c>
      <c r="AP1988">
        <v>114.32</v>
      </c>
      <c r="AQ1988">
        <v>6697523</v>
      </c>
      <c r="AR1988">
        <f t="shared" si="157"/>
        <v>-8.2415199097770706E-3</v>
      </c>
    </row>
    <row r="1989" spans="1:44" x14ac:dyDescent="0.2">
      <c r="A1989" s="1">
        <v>42759</v>
      </c>
      <c r="B1989">
        <v>121.28</v>
      </c>
      <c r="C1989">
        <v>122.98</v>
      </c>
      <c r="D1989">
        <v>121.16330000000001</v>
      </c>
      <c r="E1989">
        <v>122.61</v>
      </c>
      <c r="F1989">
        <v>471890</v>
      </c>
      <c r="G1989">
        <f t="shared" si="158"/>
        <v>1.4311714096624786E-2</v>
      </c>
      <c r="I1989" s="1">
        <v>42759</v>
      </c>
      <c r="J1989">
        <v>2267.88</v>
      </c>
      <c r="K1989">
        <v>2284.63</v>
      </c>
      <c r="L1989">
        <v>2266.6799999999998</v>
      </c>
      <c r="M1989">
        <v>2280.0700000000002</v>
      </c>
      <c r="N1989">
        <f t="shared" ref="N1989:N2052" si="159">(L1989-L1990)/L1990</f>
        <v>4.2799797963685984E-3</v>
      </c>
      <c r="AE1989" s="1">
        <v>42776</v>
      </c>
      <c r="AF1989">
        <v>3.012</v>
      </c>
      <c r="AG1989">
        <v>3.0470000000000002</v>
      </c>
      <c r="AH1989">
        <v>3.0009999999999999</v>
      </c>
      <c r="AI1989">
        <v>3.0059999999999998</v>
      </c>
      <c r="AJ1989">
        <f t="shared" ref="AJ1989:AJ2052" si="160">(AH1989-AH1990)/AH1990</f>
        <v>1.7978290366350045E-2</v>
      </c>
      <c r="AL1989" s="1">
        <v>42759</v>
      </c>
      <c r="AM1989">
        <v>115.69</v>
      </c>
      <c r="AN1989">
        <v>116.02</v>
      </c>
      <c r="AO1989">
        <v>114.94</v>
      </c>
      <c r="AP1989">
        <v>115.27</v>
      </c>
      <c r="AQ1989">
        <v>5798840</v>
      </c>
      <c r="AR1989">
        <f t="shared" ref="AR1989:AR2052" si="161">(AP1989-AP1990)/AP1990</f>
        <v>-4.4908886777788254E-3</v>
      </c>
    </row>
    <row r="1990" spans="1:44" x14ac:dyDescent="0.2">
      <c r="A1990" s="1">
        <v>42758</v>
      </c>
      <c r="B1990">
        <v>121.16</v>
      </c>
      <c r="C1990">
        <v>121.43989999999999</v>
      </c>
      <c r="D1990">
        <v>120.19</v>
      </c>
      <c r="E1990">
        <v>120.88</v>
      </c>
      <c r="F1990">
        <v>2149522</v>
      </c>
      <c r="G1990">
        <f t="shared" si="158"/>
        <v>-4.1192947767342229E-3</v>
      </c>
      <c r="I1990" s="1">
        <v>42758</v>
      </c>
      <c r="J1990">
        <v>2267.7800000000002</v>
      </c>
      <c r="K1990">
        <v>2271.7800000000002</v>
      </c>
      <c r="L1990">
        <v>2257.02</v>
      </c>
      <c r="M1990">
        <v>2265.1999999999998</v>
      </c>
      <c r="N1990">
        <f t="shared" si="159"/>
        <v>-3.5275782446877657E-3</v>
      </c>
      <c r="AE1990" s="1">
        <v>42775</v>
      </c>
      <c r="AF1990">
        <v>2.9529999999999998</v>
      </c>
      <c r="AG1990">
        <v>3.0230000000000001</v>
      </c>
      <c r="AH1990">
        <v>2.948</v>
      </c>
      <c r="AI1990">
        <v>3.0059999999999998</v>
      </c>
      <c r="AJ1990">
        <f t="shared" si="160"/>
        <v>6.7888662593339427E-4</v>
      </c>
      <c r="AL1990" s="1">
        <v>42758</v>
      </c>
      <c r="AM1990">
        <v>115.51</v>
      </c>
      <c r="AN1990">
        <v>116.17</v>
      </c>
      <c r="AO1990">
        <v>115.2</v>
      </c>
      <c r="AP1990">
        <v>115.79</v>
      </c>
      <c r="AQ1990">
        <v>6373102</v>
      </c>
      <c r="AR1990">
        <f t="shared" si="161"/>
        <v>6.4319860930031215E-3</v>
      </c>
    </row>
    <row r="1991" spans="1:44" x14ac:dyDescent="0.2">
      <c r="A1991" s="1">
        <v>42755</v>
      </c>
      <c r="B1991">
        <v>121.17</v>
      </c>
      <c r="C1991">
        <v>121.79</v>
      </c>
      <c r="D1991">
        <v>120.91</v>
      </c>
      <c r="E1991">
        <v>121.38</v>
      </c>
      <c r="F1991">
        <v>358909</v>
      </c>
      <c r="G1991">
        <f t="shared" ref="G1991:G2054" si="162">(E1991-E1992)/E1992</f>
        <v>4.8845103071445415E-3</v>
      </c>
      <c r="I1991" s="1">
        <v>42755</v>
      </c>
      <c r="J1991">
        <v>2269.96</v>
      </c>
      <c r="K1991">
        <v>2276.96</v>
      </c>
      <c r="L1991">
        <v>2265.0100000000002</v>
      </c>
      <c r="M1991">
        <v>2271.31</v>
      </c>
      <c r="N1991">
        <f t="shared" si="159"/>
        <v>2.9224100141251432E-3</v>
      </c>
      <c r="AE1991" s="1">
        <v>42774</v>
      </c>
      <c r="AF1991">
        <v>3.0179999999999998</v>
      </c>
      <c r="AG1991">
        <v>3.024</v>
      </c>
      <c r="AH1991">
        <v>2.9460000000000002</v>
      </c>
      <c r="AI1991">
        <v>2.952</v>
      </c>
      <c r="AJ1991">
        <f t="shared" si="160"/>
        <v>-1.9633943427620541E-2</v>
      </c>
      <c r="AL1991" s="1">
        <v>42755</v>
      </c>
      <c r="AM1991">
        <v>114.65</v>
      </c>
      <c r="AN1991">
        <v>115.76</v>
      </c>
      <c r="AO1991">
        <v>114.32</v>
      </c>
      <c r="AP1991">
        <v>115.05</v>
      </c>
      <c r="AQ1991">
        <v>12261510</v>
      </c>
      <c r="AR1991">
        <f t="shared" si="161"/>
        <v>2.4396619325607839E-3</v>
      </c>
    </row>
    <row r="1992" spans="1:44" x14ac:dyDescent="0.2">
      <c r="A1992" s="1">
        <v>42754</v>
      </c>
      <c r="B1992">
        <v>121.81</v>
      </c>
      <c r="C1992">
        <v>122.17</v>
      </c>
      <c r="D1992">
        <v>120.3</v>
      </c>
      <c r="E1992">
        <v>120.79</v>
      </c>
      <c r="F1992">
        <v>463011</v>
      </c>
      <c r="G1992">
        <f t="shared" si="162"/>
        <v>-7.7220077220077031E-3</v>
      </c>
      <c r="I1992" s="1">
        <v>42754</v>
      </c>
      <c r="J1992">
        <v>2271.9</v>
      </c>
      <c r="K1992">
        <v>2274.33</v>
      </c>
      <c r="L1992">
        <v>2258.41</v>
      </c>
      <c r="M1992">
        <v>2263.69</v>
      </c>
      <c r="N1992">
        <f t="shared" si="159"/>
        <v>-2.1826054300042217E-3</v>
      </c>
      <c r="AE1992" s="1">
        <v>42773</v>
      </c>
      <c r="AF1992">
        <v>3.048</v>
      </c>
      <c r="AG1992">
        <v>3.0880000000000001</v>
      </c>
      <c r="AH1992">
        <v>3.0049999999999999</v>
      </c>
      <c r="AI1992">
        <v>3.02</v>
      </c>
      <c r="AJ1992">
        <f t="shared" si="160"/>
        <v>-1.3460275771503587E-2</v>
      </c>
      <c r="AL1992" s="1">
        <v>42754</v>
      </c>
      <c r="AM1992">
        <v>114.32</v>
      </c>
      <c r="AN1992">
        <v>114.96</v>
      </c>
      <c r="AO1992">
        <v>113.935</v>
      </c>
      <c r="AP1992">
        <v>114.77</v>
      </c>
      <c r="AQ1992">
        <v>6437008</v>
      </c>
      <c r="AR1992">
        <f t="shared" si="161"/>
        <v>-8.7054931661886066E-4</v>
      </c>
    </row>
    <row r="1993" spans="1:44" x14ac:dyDescent="0.2">
      <c r="A1993" s="1">
        <v>42753</v>
      </c>
      <c r="B1993">
        <v>121.42</v>
      </c>
      <c r="C1993">
        <v>121.75</v>
      </c>
      <c r="D1993">
        <v>120.8601</v>
      </c>
      <c r="E1993">
        <v>121.73</v>
      </c>
      <c r="F1993">
        <v>395361</v>
      </c>
      <c r="G1993">
        <f t="shared" si="162"/>
        <v>3.9587628865979706E-3</v>
      </c>
      <c r="I1993" s="1">
        <v>42753</v>
      </c>
      <c r="J1993">
        <v>2269.14</v>
      </c>
      <c r="K1993">
        <v>2272.0100000000002</v>
      </c>
      <c r="L1993">
        <v>2263.35</v>
      </c>
      <c r="M1993">
        <v>2271.89</v>
      </c>
      <c r="N1993">
        <f t="shared" si="159"/>
        <v>2.3864133533083362E-4</v>
      </c>
      <c r="AE1993" s="1">
        <v>42772</v>
      </c>
      <c r="AF1993">
        <v>3.0880000000000001</v>
      </c>
      <c r="AG1993">
        <v>3.0920000000000001</v>
      </c>
      <c r="AH1993">
        <v>3.0459999999999998</v>
      </c>
      <c r="AI1993">
        <v>3.05</v>
      </c>
      <c r="AJ1993">
        <f t="shared" si="160"/>
        <v>-3.272251308900599E-3</v>
      </c>
      <c r="AL1993" s="1">
        <v>42753</v>
      </c>
      <c r="AM1993">
        <v>115.74</v>
      </c>
      <c r="AN1993">
        <v>115.92</v>
      </c>
      <c r="AO1993">
        <v>114.56</v>
      </c>
      <c r="AP1993">
        <v>114.87</v>
      </c>
      <c r="AQ1993">
        <v>6498109</v>
      </c>
      <c r="AR1993">
        <f t="shared" si="161"/>
        <v>-8.4592145015104855E-3</v>
      </c>
    </row>
    <row r="1994" spans="1:44" x14ac:dyDescent="0.2">
      <c r="A1994" s="1">
        <v>42752</v>
      </c>
      <c r="B1994">
        <v>121.91</v>
      </c>
      <c r="C1994">
        <v>122.18</v>
      </c>
      <c r="D1994">
        <v>120.95099999999999</v>
      </c>
      <c r="E1994">
        <v>121.25</v>
      </c>
      <c r="F1994">
        <v>2747167</v>
      </c>
      <c r="G1994">
        <f t="shared" si="162"/>
        <v>-8.6665031477393701E-3</v>
      </c>
      <c r="I1994" s="1">
        <v>42752</v>
      </c>
      <c r="J1994">
        <v>2269.14</v>
      </c>
      <c r="K1994">
        <v>2272.08</v>
      </c>
      <c r="L1994">
        <v>2262.81</v>
      </c>
      <c r="M1994">
        <v>2267.89</v>
      </c>
      <c r="N1994">
        <f t="shared" si="159"/>
        <v>-3.8300513755168465E-3</v>
      </c>
      <c r="AE1994" s="1">
        <v>42769</v>
      </c>
      <c r="AF1994">
        <v>3.0950000000000002</v>
      </c>
      <c r="AG1994">
        <v>3.12</v>
      </c>
      <c r="AH1994">
        <v>3.056</v>
      </c>
      <c r="AI1994">
        <v>3.093</v>
      </c>
      <c r="AJ1994">
        <f t="shared" si="160"/>
        <v>5.5939453767686418E-3</v>
      </c>
      <c r="AL1994" s="1">
        <v>42752</v>
      </c>
      <c r="AM1994">
        <v>115.89</v>
      </c>
      <c r="AN1994">
        <v>115.96</v>
      </c>
      <c r="AO1994">
        <v>115.495</v>
      </c>
      <c r="AP1994">
        <v>115.85</v>
      </c>
      <c r="AQ1994">
        <v>9142370</v>
      </c>
      <c r="AR1994">
        <f t="shared" si="161"/>
        <v>1.4359513177480087E-2</v>
      </c>
    </row>
    <row r="1995" spans="1:44" x14ac:dyDescent="0.2">
      <c r="A1995" s="1">
        <v>42748</v>
      </c>
      <c r="B1995">
        <v>121.94</v>
      </c>
      <c r="C1995">
        <v>122.83</v>
      </c>
      <c r="D1995">
        <v>121.94</v>
      </c>
      <c r="E1995">
        <v>122.31</v>
      </c>
      <c r="F1995">
        <v>306091</v>
      </c>
      <c r="G1995">
        <f t="shared" si="162"/>
        <v>5.3427585073155164E-3</v>
      </c>
      <c r="I1995" s="1">
        <v>42748</v>
      </c>
      <c r="J1995">
        <v>2272.7399999999998</v>
      </c>
      <c r="K1995">
        <v>2278.6799999999998</v>
      </c>
      <c r="L1995">
        <v>2271.5100000000002</v>
      </c>
      <c r="M1995">
        <v>2274.64</v>
      </c>
      <c r="N1995">
        <f t="shared" si="159"/>
        <v>7.6566485527338217E-3</v>
      </c>
      <c r="AE1995" s="1">
        <v>42768</v>
      </c>
      <c r="AF1995">
        <v>3.081</v>
      </c>
      <c r="AG1995">
        <v>3.0979999999999999</v>
      </c>
      <c r="AH1995">
        <v>3.0390000000000001</v>
      </c>
      <c r="AI1995">
        <v>3.09</v>
      </c>
      <c r="AJ1995">
        <f t="shared" si="160"/>
        <v>-8.1592689295038878E-3</v>
      </c>
      <c r="AL1995" s="1">
        <v>42748</v>
      </c>
      <c r="AM1995">
        <v>113.65</v>
      </c>
      <c r="AN1995">
        <v>114.31</v>
      </c>
      <c r="AO1995">
        <v>113.19</v>
      </c>
      <c r="AP1995">
        <v>114.21</v>
      </c>
      <c r="AQ1995">
        <v>7261454</v>
      </c>
      <c r="AR1995">
        <f t="shared" si="161"/>
        <v>2.6336581511719531E-3</v>
      </c>
    </row>
    <row r="1996" spans="1:44" x14ac:dyDescent="0.2">
      <c r="A1996" s="1">
        <v>42747</v>
      </c>
      <c r="B1996">
        <v>122.56</v>
      </c>
      <c r="C1996">
        <v>122.6</v>
      </c>
      <c r="D1996">
        <v>120.4301</v>
      </c>
      <c r="E1996">
        <v>121.66</v>
      </c>
      <c r="F1996">
        <v>402755</v>
      </c>
      <c r="G1996">
        <f t="shared" si="162"/>
        <v>-7.9099730897822622E-3</v>
      </c>
      <c r="I1996" s="1">
        <v>42747</v>
      </c>
      <c r="J1996">
        <v>2271.14</v>
      </c>
      <c r="K1996">
        <v>2271.7800000000002</v>
      </c>
      <c r="L1996">
        <v>2254.25</v>
      </c>
      <c r="M1996">
        <v>2270.44</v>
      </c>
      <c r="N1996">
        <f t="shared" si="159"/>
        <v>-2.9104355480066733E-3</v>
      </c>
      <c r="AE1996" s="1">
        <v>42767</v>
      </c>
      <c r="AF1996">
        <v>3.0659999999999998</v>
      </c>
      <c r="AG1996">
        <v>3.109</v>
      </c>
      <c r="AH1996">
        <v>3.0640000000000001</v>
      </c>
      <c r="AI1996">
        <v>3.0750000000000002</v>
      </c>
      <c r="AJ1996">
        <f t="shared" si="160"/>
        <v>9.5551894563426411E-3</v>
      </c>
      <c r="AL1996" s="1">
        <v>42747</v>
      </c>
      <c r="AM1996">
        <v>114.52</v>
      </c>
      <c r="AN1996">
        <v>114.93</v>
      </c>
      <c r="AO1996">
        <v>113.80500000000001</v>
      </c>
      <c r="AP1996">
        <v>113.91</v>
      </c>
      <c r="AQ1996">
        <v>8457319</v>
      </c>
      <c r="AR1996">
        <f t="shared" si="161"/>
        <v>3.6123348017620843E-3</v>
      </c>
    </row>
    <row r="1997" spans="1:44" x14ac:dyDescent="0.2">
      <c r="A1997" s="1">
        <v>42746</v>
      </c>
      <c r="B1997">
        <v>122.3</v>
      </c>
      <c r="C1997">
        <v>122.75</v>
      </c>
      <c r="D1997">
        <v>121.7615</v>
      </c>
      <c r="E1997">
        <v>122.63</v>
      </c>
      <c r="F1997">
        <v>341782</v>
      </c>
      <c r="G1997">
        <f t="shared" si="162"/>
        <v>4.422966663936375E-3</v>
      </c>
      <c r="I1997" s="1">
        <v>42746</v>
      </c>
      <c r="J1997">
        <v>2268.6</v>
      </c>
      <c r="K1997">
        <v>2275.3200000000002</v>
      </c>
      <c r="L1997">
        <v>2260.83</v>
      </c>
      <c r="M1997">
        <v>2275.3200000000002</v>
      </c>
      <c r="N1997">
        <f t="shared" si="159"/>
        <v>-1.9600312545524617E-3</v>
      </c>
      <c r="AE1997" s="1">
        <v>42766</v>
      </c>
      <c r="AF1997">
        <v>3.0760000000000001</v>
      </c>
      <c r="AG1997">
        <v>3.097</v>
      </c>
      <c r="AH1997">
        <v>3.0350000000000001</v>
      </c>
      <c r="AI1997">
        <v>3.0659999999999998</v>
      </c>
      <c r="AJ1997">
        <f t="shared" si="160"/>
        <v>-4.5916693998031459E-3</v>
      </c>
      <c r="AL1997" s="1">
        <v>42746</v>
      </c>
      <c r="AM1997">
        <v>112.87</v>
      </c>
      <c r="AN1997">
        <v>114.19</v>
      </c>
      <c r="AO1997">
        <v>112.17</v>
      </c>
      <c r="AP1997">
        <v>113.5</v>
      </c>
      <c r="AQ1997">
        <v>9918689</v>
      </c>
      <c r="AR1997">
        <f t="shared" si="161"/>
        <v>3.093239063190405E-3</v>
      </c>
    </row>
    <row r="1998" spans="1:44" x14ac:dyDescent="0.2">
      <c r="A1998" s="1">
        <v>42745</v>
      </c>
      <c r="B1998">
        <v>121.42</v>
      </c>
      <c r="C1998">
        <v>122.3699</v>
      </c>
      <c r="D1998">
        <v>121.25</v>
      </c>
      <c r="E1998">
        <v>122.09</v>
      </c>
      <c r="F1998">
        <v>377528</v>
      </c>
      <c r="G1998">
        <f t="shared" si="162"/>
        <v>8.0918173561225666E-3</v>
      </c>
      <c r="I1998" s="1">
        <v>42745</v>
      </c>
      <c r="J1998">
        <v>2269.7199999999998</v>
      </c>
      <c r="K1998">
        <v>2279.27</v>
      </c>
      <c r="L1998">
        <v>2265.27</v>
      </c>
      <c r="M1998">
        <v>2268.9</v>
      </c>
      <c r="N1998">
        <f t="shared" si="159"/>
        <v>-1.5998942218696764E-3</v>
      </c>
      <c r="AE1998" s="1">
        <v>42765</v>
      </c>
      <c r="AF1998">
        <v>3.0569999999999999</v>
      </c>
      <c r="AG1998">
        <v>3.0950000000000002</v>
      </c>
      <c r="AH1998">
        <v>3.0489999999999999</v>
      </c>
      <c r="AI1998">
        <v>3.08</v>
      </c>
      <c r="AJ1998">
        <f t="shared" si="160"/>
        <v>-2.9431000654021903E-3</v>
      </c>
      <c r="AL1998" s="1">
        <v>42745</v>
      </c>
      <c r="AM1998">
        <v>112.94</v>
      </c>
      <c r="AN1998">
        <v>113.45</v>
      </c>
      <c r="AO1998">
        <v>112.63500000000001</v>
      </c>
      <c r="AP1998">
        <v>113.15</v>
      </c>
      <c r="AQ1998">
        <v>6093404</v>
      </c>
      <c r="AR1998">
        <f t="shared" si="161"/>
        <v>4.2602289873081029E-3</v>
      </c>
    </row>
    <row r="1999" spans="1:44" x14ac:dyDescent="0.2">
      <c r="A1999" s="1">
        <v>42744</v>
      </c>
      <c r="B1999">
        <v>122.07</v>
      </c>
      <c r="C1999">
        <v>122.32</v>
      </c>
      <c r="D1999">
        <v>121.09</v>
      </c>
      <c r="E1999">
        <v>121.11</v>
      </c>
      <c r="F1999">
        <v>432940</v>
      </c>
      <c r="G1999">
        <f t="shared" si="162"/>
        <v>-1.0053948013732253E-2</v>
      </c>
      <c r="I1999" s="1">
        <v>42744</v>
      </c>
      <c r="J1999">
        <v>2273.59</v>
      </c>
      <c r="K1999">
        <v>2275.4899999999998</v>
      </c>
      <c r="L1999">
        <v>2268.9</v>
      </c>
      <c r="M1999">
        <v>2268.9</v>
      </c>
      <c r="N1999">
        <f t="shared" si="159"/>
        <v>2.1377525330601422E-3</v>
      </c>
      <c r="AE1999" s="1">
        <v>42762</v>
      </c>
      <c r="AF1999">
        <v>3.089</v>
      </c>
      <c r="AG1999">
        <v>3.1070000000000002</v>
      </c>
      <c r="AH1999">
        <v>3.0579999999999998</v>
      </c>
      <c r="AI1999">
        <v>3.0609999999999999</v>
      </c>
      <c r="AJ1999">
        <f t="shared" si="160"/>
        <v>-8.1089847551087755E-3</v>
      </c>
      <c r="AL1999" s="1">
        <v>42744</v>
      </c>
      <c r="AM1999">
        <v>112.39</v>
      </c>
      <c r="AN1999">
        <v>113.0399</v>
      </c>
      <c r="AO1999">
        <v>112.18</v>
      </c>
      <c r="AP1999">
        <v>112.67</v>
      </c>
      <c r="AQ1999">
        <v>5674636</v>
      </c>
      <c r="AR1999">
        <f t="shared" si="161"/>
        <v>8.2326621923937519E-3</v>
      </c>
    </row>
    <row r="2000" spans="1:44" x14ac:dyDescent="0.2">
      <c r="A2000" s="1">
        <v>42741</v>
      </c>
      <c r="B2000">
        <v>122.88</v>
      </c>
      <c r="C2000">
        <v>122.9896</v>
      </c>
      <c r="D2000">
        <v>122.1841</v>
      </c>
      <c r="E2000">
        <v>122.34</v>
      </c>
      <c r="F2000">
        <v>461104</v>
      </c>
      <c r="G2000">
        <f t="shared" si="162"/>
        <v>-2.1207177814028624E-3</v>
      </c>
      <c r="I2000" s="1">
        <v>42741</v>
      </c>
      <c r="J2000">
        <v>2271.14</v>
      </c>
      <c r="K2000">
        <v>2282.1</v>
      </c>
      <c r="L2000">
        <v>2264.06</v>
      </c>
      <c r="M2000">
        <v>2276.98</v>
      </c>
      <c r="N2000">
        <f t="shared" si="159"/>
        <v>1.5970271406136511E-3</v>
      </c>
      <c r="AE2000" s="1">
        <v>42761</v>
      </c>
      <c r="AF2000">
        <v>3.0950000000000002</v>
      </c>
      <c r="AG2000">
        <v>3.1309999999999998</v>
      </c>
      <c r="AH2000">
        <v>3.0830000000000002</v>
      </c>
      <c r="AI2000">
        <v>3.0859999999999999</v>
      </c>
      <c r="AJ2000">
        <f t="shared" si="160"/>
        <v>1.5815485996705122E-2</v>
      </c>
      <c r="AL2000" s="1">
        <v>42741</v>
      </c>
      <c r="AM2000">
        <v>111.81</v>
      </c>
      <c r="AN2000">
        <v>112.38</v>
      </c>
      <c r="AO2000">
        <v>111.57</v>
      </c>
      <c r="AP2000">
        <v>111.75</v>
      </c>
      <c r="AQ2000">
        <v>7686070</v>
      </c>
      <c r="AR2000">
        <f t="shared" si="161"/>
        <v>-7.3725350861609373E-3</v>
      </c>
    </row>
    <row r="2001" spans="1:44" x14ac:dyDescent="0.2">
      <c r="A2001" s="1">
        <v>42740</v>
      </c>
      <c r="B2001">
        <v>123.58</v>
      </c>
      <c r="C2001">
        <v>123.71</v>
      </c>
      <c r="D2001">
        <v>122.071</v>
      </c>
      <c r="E2001">
        <v>122.6</v>
      </c>
      <c r="F2001">
        <v>832419</v>
      </c>
      <c r="G2001">
        <f t="shared" si="162"/>
        <v>-9.6930533117932389E-3</v>
      </c>
      <c r="I2001" s="1">
        <v>42740</v>
      </c>
      <c r="J2001">
        <v>2268.1799999999998</v>
      </c>
      <c r="K2001">
        <v>2271.5</v>
      </c>
      <c r="L2001">
        <v>2260.4499999999998</v>
      </c>
      <c r="M2001">
        <v>2269</v>
      </c>
      <c r="N2001">
        <f t="shared" si="159"/>
        <v>-5.0848956490983862E-4</v>
      </c>
      <c r="AE2001" s="1">
        <v>42760</v>
      </c>
      <c r="AF2001">
        <v>3.0470000000000002</v>
      </c>
      <c r="AG2001">
        <v>3.1179999999999999</v>
      </c>
      <c r="AH2001">
        <v>3.0350000000000001</v>
      </c>
      <c r="AI2001">
        <v>3.0990000000000002</v>
      </c>
      <c r="AJ2001">
        <f t="shared" si="160"/>
        <v>1.9140362659503002E-2</v>
      </c>
      <c r="AL2001" s="1">
        <v>42740</v>
      </c>
      <c r="AM2001">
        <v>112.16</v>
      </c>
      <c r="AN2001">
        <v>112.94</v>
      </c>
      <c r="AO2001">
        <v>112.07</v>
      </c>
      <c r="AP2001">
        <v>112.58</v>
      </c>
      <c r="AQ2001">
        <v>9606761</v>
      </c>
      <c r="AR2001">
        <f t="shared" si="161"/>
        <v>1.5515064044741105E-2</v>
      </c>
    </row>
    <row r="2002" spans="1:44" x14ac:dyDescent="0.2">
      <c r="A2002" s="1">
        <v>42739</v>
      </c>
      <c r="B2002">
        <v>122.28</v>
      </c>
      <c r="C2002">
        <v>123.90989999999999</v>
      </c>
      <c r="D2002">
        <v>122.28</v>
      </c>
      <c r="E2002">
        <v>123.8</v>
      </c>
      <c r="F2002">
        <v>784151</v>
      </c>
      <c r="G2002">
        <f t="shared" si="162"/>
        <v>1.5669866272868951E-2</v>
      </c>
      <c r="I2002" s="1">
        <v>42739</v>
      </c>
      <c r="J2002">
        <v>2261.6</v>
      </c>
      <c r="K2002">
        <v>2272.8200000000002</v>
      </c>
      <c r="L2002">
        <v>2261.6</v>
      </c>
      <c r="M2002">
        <v>2270.75</v>
      </c>
      <c r="N2002">
        <f t="shared" si="159"/>
        <v>7.3358781005998762E-3</v>
      </c>
      <c r="AE2002" s="1">
        <v>42759</v>
      </c>
      <c r="AF2002">
        <v>2.9929999999999999</v>
      </c>
      <c r="AG2002">
        <v>3.0590000000000002</v>
      </c>
      <c r="AH2002">
        <v>2.9780000000000002</v>
      </c>
      <c r="AI2002">
        <v>3.05</v>
      </c>
      <c r="AJ2002">
        <f t="shared" si="160"/>
        <v>3.7074486012807955E-3</v>
      </c>
      <c r="AL2002" s="1">
        <v>42739</v>
      </c>
      <c r="AM2002">
        <v>111.06</v>
      </c>
      <c r="AN2002">
        <v>111.22</v>
      </c>
      <c r="AO2002">
        <v>110.61</v>
      </c>
      <c r="AP2002">
        <v>110.86</v>
      </c>
      <c r="AQ2002">
        <v>4904119</v>
      </c>
      <c r="AR2002">
        <f t="shared" si="161"/>
        <v>3.5303702362632439E-3</v>
      </c>
    </row>
    <row r="2003" spans="1:44" x14ac:dyDescent="0.2">
      <c r="A2003" s="1">
        <v>42738</v>
      </c>
      <c r="B2003">
        <v>122.36</v>
      </c>
      <c r="C2003">
        <v>122.7499</v>
      </c>
      <c r="D2003">
        <v>121.0338</v>
      </c>
      <c r="E2003">
        <v>121.89</v>
      </c>
      <c r="F2003">
        <v>630307</v>
      </c>
      <c r="G2003">
        <f t="shared" si="162"/>
        <v>7.3553719008264511E-3</v>
      </c>
      <c r="I2003" s="1">
        <v>42738</v>
      </c>
      <c r="J2003">
        <v>2251.5700000000002</v>
      </c>
      <c r="K2003">
        <v>2263.88</v>
      </c>
      <c r="L2003">
        <v>2245.13</v>
      </c>
      <c r="M2003">
        <v>2257.83</v>
      </c>
      <c r="N2003">
        <f t="shared" si="159"/>
        <v>5.1530699044601228E-3</v>
      </c>
      <c r="AE2003" s="1">
        <v>42758</v>
      </c>
      <c r="AF2003">
        <v>3.0289999999999999</v>
      </c>
      <c r="AG2003">
        <v>3.0550000000000002</v>
      </c>
      <c r="AH2003">
        <v>2.9670000000000001</v>
      </c>
      <c r="AI2003">
        <v>2.9889999999999999</v>
      </c>
      <c r="AJ2003">
        <f t="shared" si="160"/>
        <v>-1.9821605550049571E-2</v>
      </c>
      <c r="AL2003" s="1">
        <v>42738</v>
      </c>
      <c r="AM2003">
        <v>109.62</v>
      </c>
      <c r="AN2003">
        <v>111</v>
      </c>
      <c r="AO2003">
        <v>109.37</v>
      </c>
      <c r="AP2003">
        <v>110.47</v>
      </c>
      <c r="AQ2003">
        <v>7527353</v>
      </c>
      <c r="AR2003">
        <f t="shared" si="161"/>
        <v>7.845999452604684E-3</v>
      </c>
    </row>
    <row r="2004" spans="1:44" x14ac:dyDescent="0.2">
      <c r="A2004" s="1">
        <v>42734</v>
      </c>
      <c r="B2004">
        <v>121.71</v>
      </c>
      <c r="C2004">
        <v>121.71</v>
      </c>
      <c r="D2004">
        <v>120.69</v>
      </c>
      <c r="E2004">
        <v>121</v>
      </c>
      <c r="F2004">
        <v>860005</v>
      </c>
      <c r="G2004">
        <f t="shared" si="162"/>
        <v>-3.8692681320490561E-3</v>
      </c>
      <c r="I2004" s="1">
        <v>42734</v>
      </c>
      <c r="J2004">
        <v>2251.61</v>
      </c>
      <c r="K2004">
        <v>2253.58</v>
      </c>
      <c r="L2004">
        <v>2233.62</v>
      </c>
      <c r="M2004">
        <v>2238.83</v>
      </c>
      <c r="N2004">
        <f t="shared" si="159"/>
        <v>-4.8740064867947635E-3</v>
      </c>
      <c r="AE2004" s="1">
        <v>42755</v>
      </c>
      <c r="AF2004">
        <v>3.0379999999999998</v>
      </c>
      <c r="AG2004">
        <v>3.0840000000000001</v>
      </c>
      <c r="AH2004">
        <v>3.0270000000000001</v>
      </c>
      <c r="AI2004">
        <v>3.0529999999999999</v>
      </c>
      <c r="AJ2004">
        <f t="shared" si="160"/>
        <v>1.2374581939799303E-2</v>
      </c>
      <c r="AL2004" s="1">
        <v>42734</v>
      </c>
      <c r="AM2004">
        <v>110.38</v>
      </c>
      <c r="AN2004">
        <v>110.62</v>
      </c>
      <c r="AO2004">
        <v>109.53</v>
      </c>
      <c r="AP2004">
        <v>109.61</v>
      </c>
      <c r="AQ2004">
        <v>8873725</v>
      </c>
      <c r="AR2004">
        <f t="shared" si="161"/>
        <v>-6.165563514371265E-3</v>
      </c>
    </row>
    <row r="2005" spans="1:44" x14ac:dyDescent="0.2">
      <c r="A2005" s="1">
        <v>42733</v>
      </c>
      <c r="B2005">
        <v>121.57</v>
      </c>
      <c r="C2005">
        <v>122</v>
      </c>
      <c r="D2005">
        <v>120.93</v>
      </c>
      <c r="E2005">
        <v>121.47</v>
      </c>
      <c r="F2005">
        <v>759557</v>
      </c>
      <c r="G2005">
        <f t="shared" si="162"/>
        <v>1.5666226912928573E-3</v>
      </c>
      <c r="I2005" s="1">
        <v>42733</v>
      </c>
      <c r="J2005">
        <v>2249.5</v>
      </c>
      <c r="K2005">
        <v>2254.5100000000002</v>
      </c>
      <c r="L2005">
        <v>2244.56</v>
      </c>
      <c r="M2005">
        <v>2249.2600000000002</v>
      </c>
      <c r="N2005">
        <f t="shared" si="159"/>
        <v>-2.0230224399874533E-3</v>
      </c>
      <c r="AE2005" s="1">
        <v>42754</v>
      </c>
      <c r="AF2005">
        <v>3.0009999999999999</v>
      </c>
      <c r="AG2005">
        <v>3.07</v>
      </c>
      <c r="AH2005">
        <v>2.99</v>
      </c>
      <c r="AI2005">
        <v>3.0470000000000002</v>
      </c>
      <c r="AJ2005">
        <f t="shared" si="160"/>
        <v>2.047781569965872E-2</v>
      </c>
      <c r="AL2005" s="1">
        <v>42733</v>
      </c>
      <c r="AM2005">
        <v>109.23</v>
      </c>
      <c r="AN2005">
        <v>110.53</v>
      </c>
      <c r="AO2005">
        <v>109.16</v>
      </c>
      <c r="AP2005">
        <v>110.29</v>
      </c>
      <c r="AQ2005">
        <v>7563896</v>
      </c>
      <c r="AR2005">
        <f t="shared" si="161"/>
        <v>1.3136138159103498E-2</v>
      </c>
    </row>
    <row r="2006" spans="1:44" x14ac:dyDescent="0.2">
      <c r="A2006" s="1">
        <v>42732</v>
      </c>
      <c r="B2006">
        <v>122.87</v>
      </c>
      <c r="C2006">
        <v>122.87</v>
      </c>
      <c r="D2006">
        <v>121.03100000000001</v>
      </c>
      <c r="E2006">
        <v>121.28</v>
      </c>
      <c r="F2006">
        <v>686355</v>
      </c>
      <c r="G2006">
        <f t="shared" si="162"/>
        <v>-1.1008725434233013E-2</v>
      </c>
      <c r="I2006" s="1">
        <v>42732</v>
      </c>
      <c r="J2006">
        <v>2270.23</v>
      </c>
      <c r="K2006">
        <v>2271.31</v>
      </c>
      <c r="L2006">
        <v>2249.11</v>
      </c>
      <c r="M2006">
        <v>2249.92</v>
      </c>
      <c r="N2006">
        <f t="shared" si="159"/>
        <v>-7.5193610308231856E-3</v>
      </c>
      <c r="AE2006" s="1">
        <v>42753</v>
      </c>
      <c r="AF2006">
        <v>2.9380000000000002</v>
      </c>
      <c r="AG2006">
        <v>3.0150000000000001</v>
      </c>
      <c r="AH2006">
        <v>2.93</v>
      </c>
      <c r="AI2006">
        <v>3.0129999999999999</v>
      </c>
      <c r="AJ2006">
        <f t="shared" si="160"/>
        <v>7.5653370013755994E-3</v>
      </c>
      <c r="AL2006" s="1">
        <v>42732</v>
      </c>
      <c r="AM2006">
        <v>108.4</v>
      </c>
      <c r="AN2006">
        <v>108.91</v>
      </c>
      <c r="AO2006">
        <v>108.29</v>
      </c>
      <c r="AP2006">
        <v>108.86</v>
      </c>
      <c r="AQ2006">
        <v>5091228</v>
      </c>
      <c r="AR2006">
        <f t="shared" si="161"/>
        <v>2.7634487840825089E-3</v>
      </c>
    </row>
    <row r="2007" spans="1:44" x14ac:dyDescent="0.2">
      <c r="A2007" s="1">
        <v>42731</v>
      </c>
      <c r="B2007">
        <v>122.32</v>
      </c>
      <c r="C2007">
        <v>122.88</v>
      </c>
      <c r="D2007">
        <v>122.259</v>
      </c>
      <c r="E2007">
        <v>122.63</v>
      </c>
      <c r="F2007">
        <v>662024</v>
      </c>
      <c r="G2007">
        <f t="shared" si="162"/>
        <v>3.6830905221802964E-3</v>
      </c>
      <c r="I2007" s="1">
        <v>42731</v>
      </c>
      <c r="J2007">
        <v>2266.23</v>
      </c>
      <c r="K2007">
        <v>2273.8200000000002</v>
      </c>
      <c r="L2007">
        <v>2266.15</v>
      </c>
      <c r="M2007">
        <v>2268.88</v>
      </c>
      <c r="N2007">
        <f t="shared" si="159"/>
        <v>3.2361743195622288E-3</v>
      </c>
      <c r="AE2007" s="1">
        <v>42752</v>
      </c>
      <c r="AF2007">
        <v>2.9670000000000001</v>
      </c>
      <c r="AG2007">
        <v>2.9710000000000001</v>
      </c>
      <c r="AH2007">
        <v>2.9079999999999999</v>
      </c>
      <c r="AI2007">
        <v>2.9319999999999999</v>
      </c>
      <c r="AJ2007">
        <f t="shared" si="160"/>
        <v>-2.7749916415914469E-2</v>
      </c>
      <c r="AL2007" s="1">
        <v>42731</v>
      </c>
      <c r="AM2007">
        <v>108.61</v>
      </c>
      <c r="AN2007">
        <v>108.67</v>
      </c>
      <c r="AO2007">
        <v>108.24</v>
      </c>
      <c r="AP2007">
        <v>108.56</v>
      </c>
      <c r="AQ2007">
        <v>3685504</v>
      </c>
      <c r="AR2007">
        <f t="shared" si="161"/>
        <v>5.8371166496803059E-3</v>
      </c>
    </row>
    <row r="2008" spans="1:44" x14ac:dyDescent="0.2">
      <c r="A2008" s="1">
        <v>42727</v>
      </c>
      <c r="B2008">
        <v>121.8</v>
      </c>
      <c r="C2008">
        <v>122.18</v>
      </c>
      <c r="D2008">
        <v>121.67</v>
      </c>
      <c r="E2008">
        <v>122.18</v>
      </c>
      <c r="F2008">
        <v>253048</v>
      </c>
      <c r="G2008">
        <f t="shared" si="162"/>
        <v>3.6967058243654221E-3</v>
      </c>
      <c r="I2008" s="1">
        <v>42727</v>
      </c>
      <c r="J2008">
        <v>2260.25</v>
      </c>
      <c r="K2008">
        <v>2263.79</v>
      </c>
      <c r="L2008">
        <v>2258.84</v>
      </c>
      <c r="M2008">
        <v>2263.79</v>
      </c>
      <c r="N2008">
        <f t="shared" si="159"/>
        <v>1.2233608737279788E-3</v>
      </c>
      <c r="AE2008" s="1">
        <v>42750</v>
      </c>
      <c r="AF2008">
        <v>2.9910000000000001</v>
      </c>
      <c r="AG2008">
        <v>2.9910000000000001</v>
      </c>
      <c r="AH2008">
        <v>2.9910000000000001</v>
      </c>
      <c r="AI2008">
        <v>2.9609999999999999</v>
      </c>
      <c r="AJ2008">
        <f t="shared" si="160"/>
        <v>1.8386108273748817E-2</v>
      </c>
      <c r="AL2008" s="1">
        <v>42727</v>
      </c>
      <c r="AM2008">
        <v>107.84</v>
      </c>
      <c r="AN2008">
        <v>108.25</v>
      </c>
      <c r="AO2008">
        <v>107.8</v>
      </c>
      <c r="AP2008">
        <v>107.93</v>
      </c>
      <c r="AQ2008">
        <v>5012242</v>
      </c>
      <c r="AR2008">
        <f t="shared" si="161"/>
        <v>3.1601449948880323E-3</v>
      </c>
    </row>
    <row r="2009" spans="1:44" x14ac:dyDescent="0.2">
      <c r="A2009" s="1">
        <v>42726</v>
      </c>
      <c r="B2009">
        <v>122.61</v>
      </c>
      <c r="C2009">
        <v>122.61</v>
      </c>
      <c r="D2009">
        <v>121.38</v>
      </c>
      <c r="E2009">
        <v>121.73</v>
      </c>
      <c r="F2009">
        <v>300275</v>
      </c>
      <c r="G2009">
        <f t="shared" si="162"/>
        <v>-1.3373318203922771E-2</v>
      </c>
      <c r="I2009" s="1">
        <v>42726</v>
      </c>
      <c r="J2009">
        <v>2262.9299999999998</v>
      </c>
      <c r="K2009">
        <v>2263.1799999999998</v>
      </c>
      <c r="L2009">
        <v>2256.08</v>
      </c>
      <c r="M2009">
        <v>2260.96</v>
      </c>
      <c r="N2009">
        <f t="shared" si="159"/>
        <v>-4.0041498355518016E-3</v>
      </c>
      <c r="AE2009" s="1">
        <v>42748</v>
      </c>
      <c r="AF2009">
        <v>2.9620000000000002</v>
      </c>
      <c r="AG2009">
        <v>3.0219999999999998</v>
      </c>
      <c r="AH2009">
        <v>2.9369999999999998</v>
      </c>
      <c r="AI2009">
        <v>2.9910000000000001</v>
      </c>
      <c r="AJ2009">
        <f t="shared" si="160"/>
        <v>1.3107968264918873E-2</v>
      </c>
      <c r="AL2009" s="1">
        <v>42726</v>
      </c>
      <c r="AM2009">
        <v>107.68</v>
      </c>
      <c r="AN2009">
        <v>108.1</v>
      </c>
      <c r="AO2009">
        <v>107.49</v>
      </c>
      <c r="AP2009">
        <v>107.59</v>
      </c>
      <c r="AQ2009">
        <v>4942759</v>
      </c>
      <c r="AR2009">
        <f t="shared" si="161"/>
        <v>-2.4107556791839678E-3</v>
      </c>
    </row>
    <row r="2010" spans="1:44" x14ac:dyDescent="0.2">
      <c r="A2010" s="1">
        <v>42725</v>
      </c>
      <c r="B2010">
        <v>123.8</v>
      </c>
      <c r="C2010">
        <v>124.03</v>
      </c>
      <c r="D2010">
        <v>123.375</v>
      </c>
      <c r="E2010">
        <v>123.38</v>
      </c>
      <c r="F2010">
        <v>1065482</v>
      </c>
      <c r="G2010">
        <f t="shared" si="162"/>
        <v>-4.3576500968367194E-3</v>
      </c>
      <c r="I2010" s="1">
        <v>42725</v>
      </c>
      <c r="J2010">
        <v>2270.54</v>
      </c>
      <c r="K2010">
        <v>2271.23</v>
      </c>
      <c r="L2010">
        <v>2265.15</v>
      </c>
      <c r="M2010">
        <v>2265.1799999999998</v>
      </c>
      <c r="N2010">
        <f t="shared" si="159"/>
        <v>-4.3686621303175521E-4</v>
      </c>
      <c r="AE2010" s="1">
        <v>42747</v>
      </c>
      <c r="AF2010">
        <v>2.9420000000000002</v>
      </c>
      <c r="AG2010">
        <v>2.964</v>
      </c>
      <c r="AH2010">
        <v>2.899</v>
      </c>
      <c r="AI2010">
        <v>2.9609999999999999</v>
      </c>
      <c r="AJ2010">
        <f t="shared" si="160"/>
        <v>-8.8888888888888212E-3</v>
      </c>
      <c r="AL2010" s="1">
        <v>42725</v>
      </c>
      <c r="AM2010">
        <v>108.25</v>
      </c>
      <c r="AN2010">
        <v>108.3125</v>
      </c>
      <c r="AO2010">
        <v>107.68</v>
      </c>
      <c r="AP2010">
        <v>107.85</v>
      </c>
      <c r="AQ2010">
        <v>5188680</v>
      </c>
      <c r="AR2010">
        <f t="shared" si="161"/>
        <v>5.5663790704135871E-4</v>
      </c>
    </row>
    <row r="2011" spans="1:44" x14ac:dyDescent="0.2">
      <c r="A2011" s="1">
        <v>42724</v>
      </c>
      <c r="B2011">
        <v>123.28</v>
      </c>
      <c r="C2011">
        <v>124.03</v>
      </c>
      <c r="D2011">
        <v>123.1953</v>
      </c>
      <c r="E2011">
        <v>123.92</v>
      </c>
      <c r="F2011">
        <v>391738</v>
      </c>
      <c r="G2011">
        <f t="shared" si="162"/>
        <v>8.5456173191177428E-3</v>
      </c>
      <c r="I2011" s="1">
        <v>42724</v>
      </c>
      <c r="J2011">
        <v>2266.5</v>
      </c>
      <c r="K2011">
        <v>2272.56</v>
      </c>
      <c r="L2011">
        <v>2266.14</v>
      </c>
      <c r="M2011">
        <v>2270.7600000000002</v>
      </c>
      <c r="N2011">
        <f t="shared" si="159"/>
        <v>3.5116308934952179E-3</v>
      </c>
      <c r="AE2011" s="1">
        <v>42746</v>
      </c>
      <c r="AF2011">
        <v>2.9729999999999999</v>
      </c>
      <c r="AG2011">
        <v>2.9830000000000001</v>
      </c>
      <c r="AH2011">
        <v>2.9249999999999998</v>
      </c>
      <c r="AI2011">
        <v>2.9550000000000001</v>
      </c>
      <c r="AJ2011">
        <f t="shared" si="160"/>
        <v>-1.0487144790257152E-2</v>
      </c>
      <c r="AL2011" s="1">
        <v>42724</v>
      </c>
      <c r="AM2011">
        <v>107.47</v>
      </c>
      <c r="AN2011">
        <v>107.997</v>
      </c>
      <c r="AO2011">
        <v>107.2942</v>
      </c>
      <c r="AP2011">
        <v>107.79</v>
      </c>
      <c r="AQ2011">
        <v>7321100</v>
      </c>
      <c r="AR2011">
        <f t="shared" si="161"/>
        <v>-7.3671608803756988E-3</v>
      </c>
    </row>
    <row r="2012" spans="1:44" x14ac:dyDescent="0.2">
      <c r="A2012" s="1">
        <v>42723</v>
      </c>
      <c r="B2012">
        <v>122.22</v>
      </c>
      <c r="C2012">
        <v>122.92</v>
      </c>
      <c r="D2012">
        <v>122.166</v>
      </c>
      <c r="E2012">
        <v>122.87</v>
      </c>
      <c r="F2012">
        <v>315396</v>
      </c>
      <c r="G2012">
        <f t="shared" si="162"/>
        <v>5.9767479941051577E-3</v>
      </c>
      <c r="I2012" s="1">
        <v>42723</v>
      </c>
      <c r="J2012">
        <v>2259.2399999999998</v>
      </c>
      <c r="K2012">
        <v>2267.4699999999998</v>
      </c>
      <c r="L2012">
        <v>2258.21</v>
      </c>
      <c r="M2012">
        <v>2262.5300000000002</v>
      </c>
      <c r="N2012">
        <f t="shared" si="159"/>
        <v>1.7611257009015255E-3</v>
      </c>
      <c r="AE2012" s="1">
        <v>42745</v>
      </c>
      <c r="AF2012">
        <v>2.9609999999999999</v>
      </c>
      <c r="AG2012">
        <v>2.9889999999999999</v>
      </c>
      <c r="AH2012">
        <v>2.956</v>
      </c>
      <c r="AI2012">
        <v>2.97</v>
      </c>
      <c r="AJ2012">
        <f t="shared" si="160"/>
        <v>1.3550135501355027E-3</v>
      </c>
      <c r="AL2012" s="1">
        <v>42723</v>
      </c>
      <c r="AM2012">
        <v>108.6</v>
      </c>
      <c r="AN2012">
        <v>108.88</v>
      </c>
      <c r="AO2012">
        <v>108.34</v>
      </c>
      <c r="AP2012">
        <v>108.59</v>
      </c>
      <c r="AQ2012">
        <v>5339066</v>
      </c>
      <c r="AR2012">
        <f t="shared" si="161"/>
        <v>4.9976862563628531E-3</v>
      </c>
    </row>
    <row r="2013" spans="1:44" x14ac:dyDescent="0.2">
      <c r="A2013" s="1">
        <v>42720</v>
      </c>
      <c r="B2013">
        <v>122.42</v>
      </c>
      <c r="C2013">
        <v>123.3</v>
      </c>
      <c r="D2013">
        <v>121.9205</v>
      </c>
      <c r="E2013">
        <v>122.14</v>
      </c>
      <c r="F2013">
        <v>307463</v>
      </c>
      <c r="G2013">
        <f t="shared" si="162"/>
        <v>-2.4555946631743585E-4</v>
      </c>
      <c r="I2013" s="1">
        <v>42720</v>
      </c>
      <c r="J2013">
        <v>2266.81</v>
      </c>
      <c r="K2013">
        <v>2268.0500000000002</v>
      </c>
      <c r="L2013">
        <v>2254.2399999999998</v>
      </c>
      <c r="M2013">
        <v>2258.0700000000002</v>
      </c>
      <c r="N2013">
        <f t="shared" si="159"/>
        <v>2.0853946942225689E-4</v>
      </c>
      <c r="AE2013" s="1">
        <v>42744</v>
      </c>
      <c r="AF2013">
        <v>3.0070000000000001</v>
      </c>
      <c r="AG2013">
        <v>3.016</v>
      </c>
      <c r="AH2013">
        <v>2.952</v>
      </c>
      <c r="AI2013">
        <v>2.9609999999999999</v>
      </c>
      <c r="AJ2013">
        <f t="shared" si="160"/>
        <v>5.7921635434411934E-3</v>
      </c>
      <c r="AL2013" s="1">
        <v>42720</v>
      </c>
      <c r="AM2013">
        <v>107.95</v>
      </c>
      <c r="AN2013">
        <v>108.78</v>
      </c>
      <c r="AO2013">
        <v>107.47499999999999</v>
      </c>
      <c r="AP2013">
        <v>108.05</v>
      </c>
      <c r="AQ2013">
        <v>10602810</v>
      </c>
      <c r="AR2013">
        <f t="shared" si="161"/>
        <v>6.6144959940375786E-3</v>
      </c>
    </row>
    <row r="2014" spans="1:44" x14ac:dyDescent="0.2">
      <c r="A2014" s="1">
        <v>42719</v>
      </c>
      <c r="B2014">
        <v>121.58</v>
      </c>
      <c r="C2014">
        <v>122.86669999999999</v>
      </c>
      <c r="D2014">
        <v>121.14</v>
      </c>
      <c r="E2014">
        <v>122.17</v>
      </c>
      <c r="F2014">
        <v>538719</v>
      </c>
      <c r="G2014">
        <f t="shared" si="162"/>
        <v>5.5144032921810842E-3</v>
      </c>
      <c r="I2014" s="1">
        <v>42719</v>
      </c>
      <c r="J2014">
        <v>2253.77</v>
      </c>
      <c r="K2014">
        <v>2272.12</v>
      </c>
      <c r="L2014">
        <v>2253.77</v>
      </c>
      <c r="M2014">
        <v>2262.0300000000002</v>
      </c>
      <c r="N2014">
        <f t="shared" si="159"/>
        <v>2.3705324580597779E-3</v>
      </c>
      <c r="AE2014" s="1">
        <v>42741</v>
      </c>
      <c r="AF2014">
        <v>2.95</v>
      </c>
      <c r="AG2014">
        <v>3.01</v>
      </c>
      <c r="AH2014">
        <v>2.9350000000000001</v>
      </c>
      <c r="AI2014">
        <v>3.01</v>
      </c>
      <c r="AJ2014">
        <f t="shared" si="160"/>
        <v>-1.021102791014334E-3</v>
      </c>
      <c r="AL2014" s="1">
        <v>42719</v>
      </c>
      <c r="AM2014">
        <v>107.85</v>
      </c>
      <c r="AN2014">
        <v>107.99</v>
      </c>
      <c r="AO2014">
        <v>107</v>
      </c>
      <c r="AP2014">
        <v>107.34</v>
      </c>
      <c r="AQ2014">
        <v>14427540</v>
      </c>
      <c r="AR2014">
        <f t="shared" si="161"/>
        <v>-1.3691077827804786E-2</v>
      </c>
    </row>
    <row r="2015" spans="1:44" x14ac:dyDescent="0.2">
      <c r="A2015" s="1">
        <v>42718</v>
      </c>
      <c r="B2015">
        <v>122.9</v>
      </c>
      <c r="C2015">
        <v>123.3</v>
      </c>
      <c r="D2015">
        <v>121.27719999999999</v>
      </c>
      <c r="E2015">
        <v>121.5</v>
      </c>
      <c r="F2015">
        <v>364283</v>
      </c>
      <c r="G2015">
        <f t="shared" si="162"/>
        <v>-1.3478402078596919E-2</v>
      </c>
      <c r="I2015" s="1">
        <v>42718</v>
      </c>
      <c r="J2015">
        <v>2268.35</v>
      </c>
      <c r="K2015">
        <v>2276.1999999999998</v>
      </c>
      <c r="L2015">
        <v>2248.44</v>
      </c>
      <c r="M2015">
        <v>2253.2800000000002</v>
      </c>
      <c r="N2015">
        <f t="shared" si="159"/>
        <v>-6.5744128095011345E-3</v>
      </c>
      <c r="AE2015" s="1">
        <v>42740</v>
      </c>
      <c r="AF2015">
        <v>3.0369999999999999</v>
      </c>
      <c r="AG2015">
        <v>3.0539999999999998</v>
      </c>
      <c r="AH2015">
        <v>2.9380000000000002</v>
      </c>
      <c r="AI2015">
        <v>2.9470000000000001</v>
      </c>
      <c r="AJ2015">
        <f t="shared" si="160"/>
        <v>-2.9722589167767457E-2</v>
      </c>
      <c r="AL2015" s="1">
        <v>42718</v>
      </c>
      <c r="AM2015">
        <v>110.95</v>
      </c>
      <c r="AN2015">
        <v>110.98</v>
      </c>
      <c r="AO2015">
        <v>108.52</v>
      </c>
      <c r="AP2015">
        <v>108.83</v>
      </c>
      <c r="AQ2015">
        <v>12933650</v>
      </c>
      <c r="AR2015">
        <f t="shared" si="161"/>
        <v>-1.4667270258035351E-2</v>
      </c>
    </row>
    <row r="2016" spans="1:44" x14ac:dyDescent="0.2">
      <c r="A2016" s="1">
        <v>42717</v>
      </c>
      <c r="B2016">
        <v>123.6</v>
      </c>
      <c r="C2016">
        <v>123.889</v>
      </c>
      <c r="D2016">
        <v>122.47</v>
      </c>
      <c r="E2016">
        <v>123.16</v>
      </c>
      <c r="F2016">
        <v>517209</v>
      </c>
      <c r="G2016">
        <f t="shared" si="162"/>
        <v>9.7529258777625432E-4</v>
      </c>
      <c r="I2016" s="1">
        <v>42717</v>
      </c>
      <c r="J2016">
        <v>2263.3200000000002</v>
      </c>
      <c r="K2016">
        <v>2277.5300000000002</v>
      </c>
      <c r="L2016">
        <v>2263.3200000000002</v>
      </c>
      <c r="M2016">
        <v>2271.7199999999998</v>
      </c>
      <c r="N2016">
        <f t="shared" si="159"/>
        <v>4.8615458383836907E-3</v>
      </c>
      <c r="AE2016" s="1">
        <v>42739</v>
      </c>
      <c r="AF2016">
        <v>3.052</v>
      </c>
      <c r="AG2016">
        <v>3.0739999999999998</v>
      </c>
      <c r="AH2016">
        <v>3.028</v>
      </c>
      <c r="AI2016">
        <v>3.0419999999999998</v>
      </c>
      <c r="AJ2016">
        <f t="shared" si="160"/>
        <v>-1.6485328058028004E-3</v>
      </c>
      <c r="AL2016" s="1">
        <v>42717</v>
      </c>
      <c r="AM2016">
        <v>110.57</v>
      </c>
      <c r="AN2016">
        <v>110.79</v>
      </c>
      <c r="AO2016">
        <v>110.06</v>
      </c>
      <c r="AP2016">
        <v>110.45</v>
      </c>
      <c r="AQ2016">
        <v>7961600</v>
      </c>
      <c r="AR2016">
        <f t="shared" si="161"/>
        <v>-3.3387475184983792E-3</v>
      </c>
    </row>
    <row r="2017" spans="1:44" x14ac:dyDescent="0.2">
      <c r="A2017" s="1">
        <v>42716</v>
      </c>
      <c r="B2017">
        <v>124.2</v>
      </c>
      <c r="C2017">
        <v>124.50409999999999</v>
      </c>
      <c r="D2017">
        <v>122.8156</v>
      </c>
      <c r="E2017">
        <v>123.04</v>
      </c>
      <c r="F2017">
        <v>553388</v>
      </c>
      <c r="G2017">
        <f t="shared" si="162"/>
        <v>-9.1004268341789117E-3</v>
      </c>
      <c r="I2017" s="1">
        <v>42716</v>
      </c>
      <c r="J2017">
        <v>2258.83</v>
      </c>
      <c r="K2017">
        <v>2264.0300000000002</v>
      </c>
      <c r="L2017">
        <v>2252.37</v>
      </c>
      <c r="M2017">
        <v>2256.96</v>
      </c>
      <c r="N2017">
        <f t="shared" si="159"/>
        <v>1.3960333091768617E-3</v>
      </c>
      <c r="AE2017" s="1">
        <v>42738</v>
      </c>
      <c r="AF2017">
        <v>3.0680000000000001</v>
      </c>
      <c r="AG2017">
        <v>3.133</v>
      </c>
      <c r="AH2017">
        <v>3.0329999999999999</v>
      </c>
      <c r="AI2017">
        <v>3.0510000000000002</v>
      </c>
      <c r="AJ2017">
        <f t="shared" si="160"/>
        <v>-1.1408083441981793E-2</v>
      </c>
      <c r="AL2017" s="1">
        <v>42716</v>
      </c>
      <c r="AM2017">
        <v>110.59</v>
      </c>
      <c r="AN2017">
        <v>111.11</v>
      </c>
      <c r="AO2017">
        <v>110.2659</v>
      </c>
      <c r="AP2017">
        <v>110.82</v>
      </c>
      <c r="AQ2017">
        <v>6156717</v>
      </c>
      <c r="AR2017">
        <f t="shared" si="161"/>
        <v>3.8043478260868431E-3</v>
      </c>
    </row>
    <row r="2018" spans="1:44" x14ac:dyDescent="0.2">
      <c r="A2018" s="1">
        <v>42713</v>
      </c>
      <c r="B2018">
        <v>124.4</v>
      </c>
      <c r="C2018">
        <v>124.41</v>
      </c>
      <c r="D2018">
        <v>123.75</v>
      </c>
      <c r="E2018">
        <v>124.17</v>
      </c>
      <c r="F2018">
        <v>542454</v>
      </c>
      <c r="G2018">
        <f t="shared" si="162"/>
        <v>8.8666774141543951E-4</v>
      </c>
      <c r="I2018" s="1">
        <v>42713</v>
      </c>
      <c r="J2018">
        <v>2249.73</v>
      </c>
      <c r="K2018">
        <v>2259.8000000000002</v>
      </c>
      <c r="L2018">
        <v>2249.23</v>
      </c>
      <c r="M2018">
        <v>2259.5300000000002</v>
      </c>
      <c r="N2018">
        <f t="shared" si="159"/>
        <v>5.2110101583413499E-3</v>
      </c>
      <c r="AE2018" s="1">
        <v>42736</v>
      </c>
      <c r="AF2018">
        <v>3.0680000000000001</v>
      </c>
      <c r="AG2018">
        <v>3.0680000000000001</v>
      </c>
      <c r="AH2018">
        <v>3.0680000000000001</v>
      </c>
      <c r="AI2018">
        <v>3.0830000000000002</v>
      </c>
      <c r="AJ2018">
        <f t="shared" si="160"/>
        <v>5.9016393442623731E-3</v>
      </c>
      <c r="AL2018" s="1">
        <v>42713</v>
      </c>
      <c r="AM2018">
        <v>111.18</v>
      </c>
      <c r="AN2018">
        <v>111.25</v>
      </c>
      <c r="AO2018">
        <v>110.19</v>
      </c>
      <c r="AP2018">
        <v>110.4</v>
      </c>
      <c r="AQ2018">
        <v>10507700</v>
      </c>
      <c r="AR2018">
        <f t="shared" si="161"/>
        <v>-1.0486689970422045E-2</v>
      </c>
    </row>
    <row r="2019" spans="1:44" x14ac:dyDescent="0.2">
      <c r="A2019" s="1">
        <v>42712</v>
      </c>
      <c r="B2019">
        <v>123.04</v>
      </c>
      <c r="C2019">
        <v>124.28</v>
      </c>
      <c r="D2019">
        <v>122.55</v>
      </c>
      <c r="E2019">
        <v>124.06</v>
      </c>
      <c r="F2019">
        <v>2061390</v>
      </c>
      <c r="G2019">
        <f t="shared" si="162"/>
        <v>1.1743598107975841E-2</v>
      </c>
      <c r="I2019" s="1">
        <v>42712</v>
      </c>
      <c r="J2019">
        <v>2241.13</v>
      </c>
      <c r="K2019">
        <v>2251.69</v>
      </c>
      <c r="L2019">
        <v>2237.5700000000002</v>
      </c>
      <c r="M2019">
        <v>2246.19</v>
      </c>
      <c r="N2019">
        <f t="shared" si="159"/>
        <v>1.2965553458009231E-2</v>
      </c>
      <c r="AE2019" s="1">
        <v>42734</v>
      </c>
      <c r="AF2019">
        <v>3.085</v>
      </c>
      <c r="AG2019">
        <v>3.0960000000000001</v>
      </c>
      <c r="AH2019">
        <v>3.05</v>
      </c>
      <c r="AI2019">
        <v>3.0680000000000001</v>
      </c>
      <c r="AJ2019">
        <f t="shared" si="160"/>
        <v>-2.9421379535797126E-3</v>
      </c>
      <c r="AL2019" s="1">
        <v>42712</v>
      </c>
      <c r="AM2019">
        <v>111.72</v>
      </c>
      <c r="AN2019">
        <v>111.8711</v>
      </c>
      <c r="AO2019">
        <v>111.46</v>
      </c>
      <c r="AP2019">
        <v>111.57</v>
      </c>
      <c r="AQ2019">
        <v>5977792</v>
      </c>
      <c r="AR2019">
        <f t="shared" si="161"/>
        <v>-2.3249575248144964E-3</v>
      </c>
    </row>
    <row r="2020" spans="1:44" x14ac:dyDescent="0.2">
      <c r="A2020" s="1">
        <v>42711</v>
      </c>
      <c r="B2020">
        <v>121.32</v>
      </c>
      <c r="C2020">
        <v>122.72</v>
      </c>
      <c r="D2020">
        <v>121.16</v>
      </c>
      <c r="E2020">
        <v>122.62</v>
      </c>
      <c r="F2020">
        <v>489389</v>
      </c>
      <c r="G2020">
        <f t="shared" si="162"/>
        <v>1.138238205212809E-2</v>
      </c>
      <c r="I2020" s="1">
        <v>42711</v>
      </c>
      <c r="J2020">
        <v>2210.7199999999998</v>
      </c>
      <c r="K2020">
        <v>2241.63</v>
      </c>
      <c r="L2020">
        <v>2208.9299999999998</v>
      </c>
      <c r="M2020">
        <v>2241.35</v>
      </c>
      <c r="N2020">
        <f t="shared" si="159"/>
        <v>3.0514801040771771E-3</v>
      </c>
      <c r="AE2020" s="1">
        <v>42733</v>
      </c>
      <c r="AF2020">
        <v>3.0939999999999999</v>
      </c>
      <c r="AG2020">
        <v>3.0960000000000001</v>
      </c>
      <c r="AH2020">
        <v>3.0590000000000002</v>
      </c>
      <c r="AI2020">
        <v>3.0830000000000002</v>
      </c>
      <c r="AJ2020">
        <f t="shared" si="160"/>
        <v>-6.8181818181817884E-3</v>
      </c>
      <c r="AL2020" s="1">
        <v>42711</v>
      </c>
      <c r="AM2020">
        <v>112.13</v>
      </c>
      <c r="AN2020">
        <v>112.5</v>
      </c>
      <c r="AO2020">
        <v>111.77</v>
      </c>
      <c r="AP2020">
        <v>111.83</v>
      </c>
      <c r="AQ2020">
        <v>4901840</v>
      </c>
      <c r="AR2020">
        <f t="shared" si="161"/>
        <v>3.5896975679798209E-3</v>
      </c>
    </row>
    <row r="2021" spans="1:44" x14ac:dyDescent="0.2">
      <c r="A2021" s="1">
        <v>42710</v>
      </c>
      <c r="B2021">
        <v>120.13</v>
      </c>
      <c r="C2021">
        <v>121.27</v>
      </c>
      <c r="D2021">
        <v>119.76009999999999</v>
      </c>
      <c r="E2021">
        <v>121.24</v>
      </c>
      <c r="F2021">
        <v>615695</v>
      </c>
      <c r="G2021">
        <f t="shared" si="162"/>
        <v>1.033333333333329E-2</v>
      </c>
      <c r="I2021" s="1">
        <v>42710</v>
      </c>
      <c r="J2021">
        <v>2207.2600000000002</v>
      </c>
      <c r="K2021">
        <v>2212.7800000000002</v>
      </c>
      <c r="L2021">
        <v>2202.21</v>
      </c>
      <c r="M2021">
        <v>2212.23</v>
      </c>
      <c r="N2021">
        <f t="shared" si="159"/>
        <v>1.0181957026687803E-3</v>
      </c>
      <c r="AE2021" s="1">
        <v>42732</v>
      </c>
      <c r="AF2021">
        <v>3.1320000000000001</v>
      </c>
      <c r="AG2021">
        <v>3.1360000000000001</v>
      </c>
      <c r="AH2021">
        <v>3.08</v>
      </c>
      <c r="AI2021">
        <v>3.0939999999999999</v>
      </c>
      <c r="AJ2021">
        <f t="shared" si="160"/>
        <v>-1.1553273427471127E-2</v>
      </c>
      <c r="AL2021" s="1">
        <v>42710</v>
      </c>
      <c r="AM2021">
        <v>111.69</v>
      </c>
      <c r="AN2021">
        <v>112.03</v>
      </c>
      <c r="AO2021">
        <v>111.19</v>
      </c>
      <c r="AP2021">
        <v>111.43</v>
      </c>
      <c r="AQ2021">
        <v>5533689</v>
      </c>
      <c r="AR2021">
        <f t="shared" si="161"/>
        <v>-9.8619329388559642E-4</v>
      </c>
    </row>
    <row r="2022" spans="1:44" x14ac:dyDescent="0.2">
      <c r="A2022" s="1">
        <v>42709</v>
      </c>
      <c r="B2022">
        <v>119.29</v>
      </c>
      <c r="C2022">
        <v>120.02</v>
      </c>
      <c r="D2022">
        <v>119.24</v>
      </c>
      <c r="E2022">
        <v>120</v>
      </c>
      <c r="F2022">
        <v>563398</v>
      </c>
      <c r="G2022">
        <f t="shared" si="162"/>
        <v>1.3342340820807281E-2</v>
      </c>
      <c r="I2022" s="1">
        <v>42709</v>
      </c>
      <c r="J2022">
        <v>2200.65</v>
      </c>
      <c r="K2022">
        <v>2209.42</v>
      </c>
      <c r="L2022">
        <v>2199.9699999999998</v>
      </c>
      <c r="M2022">
        <v>2204.71</v>
      </c>
      <c r="N2022">
        <f t="shared" si="159"/>
        <v>5.3007489592710143E-3</v>
      </c>
      <c r="AE2022" s="1">
        <v>42731</v>
      </c>
      <c r="AF2022">
        <v>3.1259999999999999</v>
      </c>
      <c r="AG2022">
        <v>3.1539999999999999</v>
      </c>
      <c r="AH2022">
        <v>3.1160000000000001</v>
      </c>
      <c r="AI2022">
        <v>3.1379999999999999</v>
      </c>
      <c r="AJ2022">
        <f t="shared" si="160"/>
        <v>4.1894940380276828E-3</v>
      </c>
      <c r="AL2022" s="1">
        <v>42709</v>
      </c>
      <c r="AM2022">
        <v>111.15</v>
      </c>
      <c r="AN2022">
        <v>112.11</v>
      </c>
      <c r="AO2022">
        <v>110.31</v>
      </c>
      <c r="AP2022">
        <v>111.54</v>
      </c>
      <c r="AQ2022">
        <v>10187890</v>
      </c>
      <c r="AR2022">
        <f t="shared" si="161"/>
        <v>-5.3504547886569854E-3</v>
      </c>
    </row>
    <row r="2023" spans="1:44" x14ac:dyDescent="0.2">
      <c r="A2023" s="1">
        <v>42706</v>
      </c>
      <c r="B2023">
        <v>118.4</v>
      </c>
      <c r="C2023">
        <v>118.98</v>
      </c>
      <c r="D2023">
        <v>118.15</v>
      </c>
      <c r="E2023">
        <v>118.42</v>
      </c>
      <c r="F2023">
        <v>382779</v>
      </c>
      <c r="G2023">
        <f t="shared" si="162"/>
        <v>1.1836320595197884E-3</v>
      </c>
      <c r="I2023" s="1">
        <v>42706</v>
      </c>
      <c r="J2023">
        <v>2191.12</v>
      </c>
      <c r="K2023">
        <v>2197.9499999999998</v>
      </c>
      <c r="L2023">
        <v>2188.37</v>
      </c>
      <c r="M2023">
        <v>2191.9499999999998</v>
      </c>
      <c r="N2023">
        <f t="shared" si="159"/>
        <v>4.2515451852386183E-4</v>
      </c>
      <c r="AE2023" s="1">
        <v>42727</v>
      </c>
      <c r="AF2023">
        <v>3.1259999999999999</v>
      </c>
      <c r="AG2023">
        <v>3.133</v>
      </c>
      <c r="AH2023">
        <v>3.1030000000000002</v>
      </c>
      <c r="AI2023">
        <v>3.117</v>
      </c>
      <c r="AJ2023">
        <f t="shared" si="160"/>
        <v>6.4495324089010764E-4</v>
      </c>
      <c r="AL2023" s="1">
        <v>42706</v>
      </c>
      <c r="AM2023">
        <v>111.89</v>
      </c>
      <c r="AN2023">
        <v>112.32</v>
      </c>
      <c r="AO2023">
        <v>111.78</v>
      </c>
      <c r="AP2023">
        <v>112.14</v>
      </c>
      <c r="AQ2023">
        <v>7416468</v>
      </c>
      <c r="AR2023">
        <f t="shared" si="161"/>
        <v>5.3792361484668663E-3</v>
      </c>
    </row>
    <row r="2024" spans="1:44" x14ac:dyDescent="0.2">
      <c r="A2024" s="1">
        <v>42705</v>
      </c>
      <c r="B2024">
        <v>118.95</v>
      </c>
      <c r="C2024">
        <v>119.28</v>
      </c>
      <c r="D2024">
        <v>118</v>
      </c>
      <c r="E2024">
        <v>118.28</v>
      </c>
      <c r="F2024">
        <v>525408</v>
      </c>
      <c r="G2024">
        <f t="shared" si="162"/>
        <v>-1.013513513513552E-3</v>
      </c>
      <c r="I2024" s="1">
        <v>42705</v>
      </c>
      <c r="J2024">
        <v>2200.17</v>
      </c>
      <c r="K2024">
        <v>2202.6</v>
      </c>
      <c r="L2024">
        <v>2187.44</v>
      </c>
      <c r="M2024">
        <v>2191.08</v>
      </c>
      <c r="N2024">
        <f t="shared" si="159"/>
        <v>-5.170978847649361E-3</v>
      </c>
      <c r="AE2024" s="1">
        <v>42726</v>
      </c>
      <c r="AF2024">
        <v>3.1110000000000002</v>
      </c>
      <c r="AG2024">
        <v>3.1469999999999998</v>
      </c>
      <c r="AH2024">
        <v>3.101</v>
      </c>
      <c r="AI2024">
        <v>3.1280000000000001</v>
      </c>
      <c r="AJ2024">
        <f t="shared" si="160"/>
        <v>-2.25225225225229E-3</v>
      </c>
      <c r="AL2024" s="1">
        <v>42705</v>
      </c>
      <c r="AM2024">
        <v>111.11</v>
      </c>
      <c r="AN2024">
        <v>111.99</v>
      </c>
      <c r="AO2024">
        <v>110.63</v>
      </c>
      <c r="AP2024">
        <v>111.54</v>
      </c>
      <c r="AQ2024">
        <v>10236970</v>
      </c>
      <c r="AR2024">
        <f t="shared" si="161"/>
        <v>-1.8791946308724273E-3</v>
      </c>
    </row>
    <row r="2025" spans="1:44" x14ac:dyDescent="0.2">
      <c r="A2025" s="1">
        <v>42704</v>
      </c>
      <c r="B2025">
        <v>119.08</v>
      </c>
      <c r="C2025">
        <v>119.1892</v>
      </c>
      <c r="D2025">
        <v>118.35</v>
      </c>
      <c r="E2025">
        <v>118.4</v>
      </c>
      <c r="F2025">
        <v>583902</v>
      </c>
      <c r="G2025">
        <f t="shared" si="162"/>
        <v>1.01454176530271E-3</v>
      </c>
      <c r="I2025" s="1">
        <v>42704</v>
      </c>
      <c r="J2025">
        <v>2204.9699999999998</v>
      </c>
      <c r="K2025">
        <v>2214.1</v>
      </c>
      <c r="L2025">
        <v>2198.81</v>
      </c>
      <c r="M2025">
        <v>2198.81</v>
      </c>
      <c r="N2025">
        <f t="shared" si="159"/>
        <v>3.0025248504417554E-4</v>
      </c>
      <c r="AE2025" s="1">
        <v>42725</v>
      </c>
      <c r="AF2025">
        <v>3.1469999999999998</v>
      </c>
      <c r="AG2025">
        <v>3.1640000000000001</v>
      </c>
      <c r="AH2025">
        <v>3.1080000000000001</v>
      </c>
      <c r="AI2025">
        <v>3.11</v>
      </c>
      <c r="AJ2025">
        <f t="shared" si="160"/>
        <v>-3.8461538461538494E-3</v>
      </c>
      <c r="AL2025" s="1">
        <v>42704</v>
      </c>
      <c r="AM2025">
        <v>112.69</v>
      </c>
      <c r="AN2025">
        <v>112.79</v>
      </c>
      <c r="AO2025">
        <v>111.5</v>
      </c>
      <c r="AP2025">
        <v>111.75</v>
      </c>
      <c r="AQ2025">
        <v>10925540</v>
      </c>
      <c r="AR2025">
        <f t="shared" si="161"/>
        <v>-1.3419263706188718E-2</v>
      </c>
    </row>
    <row r="2026" spans="1:44" x14ac:dyDescent="0.2">
      <c r="A2026" s="1">
        <v>42703</v>
      </c>
      <c r="B2026">
        <v>118.24</v>
      </c>
      <c r="C2026">
        <v>118.74</v>
      </c>
      <c r="D2026">
        <v>117.83</v>
      </c>
      <c r="E2026">
        <v>118.28</v>
      </c>
      <c r="F2026">
        <v>359940</v>
      </c>
      <c r="G2026">
        <f t="shared" si="162"/>
        <v>7.6148574329472384E-4</v>
      </c>
      <c r="I2026" s="1">
        <v>42703</v>
      </c>
      <c r="J2026">
        <v>2200.7600000000002</v>
      </c>
      <c r="K2026">
        <v>2210.46</v>
      </c>
      <c r="L2026">
        <v>2198.15</v>
      </c>
      <c r="M2026">
        <v>2204.66</v>
      </c>
      <c r="N2026">
        <f t="shared" si="159"/>
        <v>-1.0043811012743534E-3</v>
      </c>
      <c r="AE2026" s="1">
        <v>42724</v>
      </c>
      <c r="AF2026">
        <v>3.1240000000000001</v>
      </c>
      <c r="AG2026">
        <v>3.1669999999999998</v>
      </c>
      <c r="AH2026">
        <v>3.12</v>
      </c>
      <c r="AI2026">
        <v>3.141</v>
      </c>
      <c r="AJ2026">
        <f t="shared" si="160"/>
        <v>3.8610038610038641E-3</v>
      </c>
      <c r="AL2026" s="1">
        <v>42703</v>
      </c>
      <c r="AM2026">
        <v>112.76</v>
      </c>
      <c r="AN2026">
        <v>113.48</v>
      </c>
      <c r="AO2026">
        <v>112.6901</v>
      </c>
      <c r="AP2026">
        <v>113.27</v>
      </c>
      <c r="AQ2026">
        <v>7438616</v>
      </c>
      <c r="AR2026">
        <f t="shared" si="161"/>
        <v>-4.6572934973638062E-3</v>
      </c>
    </row>
    <row r="2027" spans="1:44" x14ac:dyDescent="0.2">
      <c r="A2027" s="1">
        <v>42702</v>
      </c>
      <c r="B2027">
        <v>119.23</v>
      </c>
      <c r="C2027">
        <v>119.35</v>
      </c>
      <c r="D2027">
        <v>118.0583</v>
      </c>
      <c r="E2027">
        <v>118.19</v>
      </c>
      <c r="F2027">
        <v>560713</v>
      </c>
      <c r="G2027">
        <f t="shared" si="162"/>
        <v>-9.3042749371332733E-3</v>
      </c>
      <c r="I2027" s="1">
        <v>42702</v>
      </c>
      <c r="J2027">
        <v>2210.21</v>
      </c>
      <c r="K2027">
        <v>2211.14</v>
      </c>
      <c r="L2027">
        <v>2200.36</v>
      </c>
      <c r="M2027">
        <v>2201.7199999999998</v>
      </c>
      <c r="N2027">
        <f t="shared" si="159"/>
        <v>-2.6787292579783322E-3</v>
      </c>
      <c r="AE2027" s="1">
        <v>42723</v>
      </c>
      <c r="AF2027">
        <v>3.1659999999999999</v>
      </c>
      <c r="AG2027">
        <v>3.1850000000000001</v>
      </c>
      <c r="AH2027">
        <v>3.1080000000000001</v>
      </c>
      <c r="AI2027">
        <v>3.125</v>
      </c>
      <c r="AJ2027">
        <f t="shared" si="160"/>
        <v>9.6618357487926367E-4</v>
      </c>
      <c r="AL2027" s="1">
        <v>42702</v>
      </c>
      <c r="AM2027">
        <v>113.23</v>
      </c>
      <c r="AN2027">
        <v>113.84</v>
      </c>
      <c r="AO2027">
        <v>112.77</v>
      </c>
      <c r="AP2027">
        <v>113.8</v>
      </c>
      <c r="AQ2027">
        <v>5655402</v>
      </c>
      <c r="AR2027">
        <f t="shared" si="161"/>
        <v>1.0567445164727801E-2</v>
      </c>
    </row>
    <row r="2028" spans="1:44" x14ac:dyDescent="0.2">
      <c r="A2028" s="1">
        <v>42699</v>
      </c>
      <c r="B2028">
        <v>119.09</v>
      </c>
      <c r="C2028">
        <v>119.3</v>
      </c>
      <c r="D2028">
        <v>118.92</v>
      </c>
      <c r="E2028">
        <v>119.3</v>
      </c>
      <c r="F2028">
        <v>256278</v>
      </c>
      <c r="G2028">
        <f t="shared" si="162"/>
        <v>3.3641715727501386E-3</v>
      </c>
      <c r="I2028" s="1">
        <v>42699</v>
      </c>
      <c r="J2028">
        <v>2206.27</v>
      </c>
      <c r="K2028">
        <v>2213.35</v>
      </c>
      <c r="L2028">
        <v>2206.27</v>
      </c>
      <c r="M2028">
        <v>2213.35</v>
      </c>
      <c r="N2028">
        <f t="shared" si="159"/>
        <v>5.3588272552869487E-3</v>
      </c>
      <c r="AE2028" s="1">
        <v>42720</v>
      </c>
      <c r="AF2028">
        <v>3.161</v>
      </c>
      <c r="AG2028">
        <v>3.2</v>
      </c>
      <c r="AH2028">
        <v>3.105</v>
      </c>
      <c r="AI2028">
        <v>3.1739999999999999</v>
      </c>
      <c r="AJ2028">
        <f t="shared" si="160"/>
        <v>-6.71785028790784E-3</v>
      </c>
      <c r="AL2028" s="1">
        <v>42699</v>
      </c>
      <c r="AM2028">
        <v>113.42</v>
      </c>
      <c r="AN2028">
        <v>113.51</v>
      </c>
      <c r="AO2028">
        <v>112.35</v>
      </c>
      <c r="AP2028">
        <v>112.61</v>
      </c>
      <c r="AQ2028">
        <v>5345889</v>
      </c>
      <c r="AR2028">
        <f t="shared" si="161"/>
        <v>-5.6512141280353253E-3</v>
      </c>
    </row>
    <row r="2029" spans="1:44" x14ac:dyDescent="0.2">
      <c r="A2029" s="1">
        <v>42697</v>
      </c>
      <c r="B2029">
        <v>118.19</v>
      </c>
      <c r="C2029">
        <v>118.91500000000001</v>
      </c>
      <c r="D2029">
        <v>117.833</v>
      </c>
      <c r="E2029">
        <v>118.9</v>
      </c>
      <c r="F2029">
        <v>399655</v>
      </c>
      <c r="G2029">
        <f t="shared" si="162"/>
        <v>5.0718512256974517E-3</v>
      </c>
      <c r="I2029" s="1">
        <v>42697</v>
      </c>
      <c r="J2029">
        <v>2198.5500000000002</v>
      </c>
      <c r="K2029">
        <v>2204.7199999999998</v>
      </c>
      <c r="L2029">
        <v>2194.5100000000002</v>
      </c>
      <c r="M2029">
        <v>2204.7199999999998</v>
      </c>
      <c r="N2029">
        <f t="shared" si="159"/>
        <v>0</v>
      </c>
      <c r="AE2029" s="1">
        <v>42719</v>
      </c>
      <c r="AF2029">
        <v>3.1789999999999998</v>
      </c>
      <c r="AG2029">
        <v>3.2080000000000002</v>
      </c>
      <c r="AH2029">
        <v>3.1259999999999999</v>
      </c>
      <c r="AI2029">
        <v>3.16</v>
      </c>
      <c r="AJ2029">
        <f t="shared" si="160"/>
        <v>1.3618677042801496E-2</v>
      </c>
      <c r="AL2029" s="1">
        <v>42697</v>
      </c>
      <c r="AM2029">
        <v>113.87</v>
      </c>
      <c r="AN2029">
        <v>113.88</v>
      </c>
      <c r="AO2029">
        <v>112.65</v>
      </c>
      <c r="AP2029">
        <v>113.25</v>
      </c>
      <c r="AQ2029">
        <v>20982119</v>
      </c>
      <c r="AR2029">
        <f t="shared" si="161"/>
        <v>-1.9819975765968549E-2</v>
      </c>
    </row>
    <row r="2030" spans="1:44" x14ac:dyDescent="0.2">
      <c r="A2030" s="1">
        <v>42696</v>
      </c>
      <c r="B2030">
        <v>117.62</v>
      </c>
      <c r="C2030">
        <v>118.37</v>
      </c>
      <c r="D2030">
        <v>117.46</v>
      </c>
      <c r="E2030">
        <v>118.3</v>
      </c>
      <c r="F2030">
        <v>515718</v>
      </c>
      <c r="G2030">
        <f t="shared" si="162"/>
        <v>9.3856655290101895E-3</v>
      </c>
      <c r="I2030" s="1">
        <v>42696</v>
      </c>
      <c r="J2030">
        <v>2201.56</v>
      </c>
      <c r="K2030">
        <v>2204.8000000000002</v>
      </c>
      <c r="L2030">
        <v>2194.5100000000002</v>
      </c>
      <c r="M2030">
        <v>2202.94</v>
      </c>
      <c r="N2030">
        <f t="shared" si="159"/>
        <v>3.695521923866935E-3</v>
      </c>
      <c r="AE2030" s="1">
        <v>42718</v>
      </c>
      <c r="AF2030">
        <v>3.129</v>
      </c>
      <c r="AG2030">
        <v>3.1960000000000002</v>
      </c>
      <c r="AH2030">
        <v>3.0840000000000001</v>
      </c>
      <c r="AI2030">
        <v>3.1840000000000002</v>
      </c>
      <c r="AJ2030">
        <f t="shared" si="160"/>
        <v>-9.9518459069021306E-3</v>
      </c>
      <c r="AL2030" s="1">
        <v>42696</v>
      </c>
      <c r="AM2030">
        <v>115.72</v>
      </c>
      <c r="AN2030">
        <v>115.79</v>
      </c>
      <c r="AO2030">
        <v>114.98</v>
      </c>
      <c r="AP2030">
        <v>115.54</v>
      </c>
      <c r="AQ2030">
        <v>6391928</v>
      </c>
      <c r="AR2030">
        <f t="shared" si="161"/>
        <v>-3.4608063678830283E-4</v>
      </c>
    </row>
    <row r="2031" spans="1:44" x14ac:dyDescent="0.2">
      <c r="A2031" s="1">
        <v>42695</v>
      </c>
      <c r="B2031">
        <v>116.93</v>
      </c>
      <c r="C2031">
        <v>117.3724</v>
      </c>
      <c r="D2031">
        <v>116.5</v>
      </c>
      <c r="E2031">
        <v>117.2</v>
      </c>
      <c r="F2031">
        <v>444502</v>
      </c>
      <c r="G2031">
        <f t="shared" si="162"/>
        <v>6.9593607698256055E-3</v>
      </c>
      <c r="I2031" s="1">
        <v>42695</v>
      </c>
      <c r="J2031">
        <v>2186.4299999999998</v>
      </c>
      <c r="K2031">
        <v>2198.6999999999998</v>
      </c>
      <c r="L2031">
        <v>2186.4299999999998</v>
      </c>
      <c r="M2031">
        <v>2198.1799999999998</v>
      </c>
      <c r="N2031">
        <f t="shared" si="159"/>
        <v>2.7747456865315802E-3</v>
      </c>
      <c r="AE2031" s="1">
        <v>42717</v>
      </c>
      <c r="AF2031">
        <v>3.1429999999999998</v>
      </c>
      <c r="AG2031">
        <v>3.1749999999999998</v>
      </c>
      <c r="AH2031">
        <v>3.1150000000000002</v>
      </c>
      <c r="AI2031">
        <v>3.1320000000000001</v>
      </c>
      <c r="AJ2031">
        <f t="shared" si="160"/>
        <v>-1.2365250475586462E-2</v>
      </c>
      <c r="AL2031" s="1">
        <v>42695</v>
      </c>
      <c r="AM2031">
        <v>115.72</v>
      </c>
      <c r="AN2031">
        <v>115.94</v>
      </c>
      <c r="AO2031">
        <v>115.29</v>
      </c>
      <c r="AP2031">
        <v>115.58</v>
      </c>
      <c r="AQ2031">
        <v>6654155</v>
      </c>
      <c r="AR2031">
        <f t="shared" si="161"/>
        <v>3.7342596613112685E-3</v>
      </c>
    </row>
    <row r="2032" spans="1:44" x14ac:dyDescent="0.2">
      <c r="A2032" s="1">
        <v>42692</v>
      </c>
      <c r="B2032">
        <v>116.43</v>
      </c>
      <c r="C2032">
        <v>116.55</v>
      </c>
      <c r="D2032">
        <v>116.11</v>
      </c>
      <c r="E2032">
        <v>116.39</v>
      </c>
      <c r="F2032">
        <v>340194</v>
      </c>
      <c r="G2032">
        <f t="shared" si="162"/>
        <v>1.4627430734813433E-3</v>
      </c>
      <c r="I2032" s="1">
        <v>42692</v>
      </c>
      <c r="J2032">
        <v>2186.85</v>
      </c>
      <c r="K2032">
        <v>2189.89</v>
      </c>
      <c r="L2032">
        <v>2180.38</v>
      </c>
      <c r="M2032">
        <v>2181.9</v>
      </c>
      <c r="N2032">
        <f t="shared" si="159"/>
        <v>1.713642524062214E-3</v>
      </c>
      <c r="AE2032" s="1">
        <v>42716</v>
      </c>
      <c r="AF2032">
        <v>3.1760000000000002</v>
      </c>
      <c r="AG2032">
        <v>3.2160000000000002</v>
      </c>
      <c r="AH2032">
        <v>3.1539999999999999</v>
      </c>
      <c r="AI2032">
        <v>3.1549999999999998</v>
      </c>
      <c r="AJ2032">
        <f t="shared" si="160"/>
        <v>1.8733850129198912E-2</v>
      </c>
      <c r="AL2032" s="1">
        <v>42692</v>
      </c>
      <c r="AM2032">
        <v>115.52</v>
      </c>
      <c r="AN2032">
        <v>115.77</v>
      </c>
      <c r="AO2032">
        <v>114.96</v>
      </c>
      <c r="AP2032">
        <v>115.15</v>
      </c>
      <c r="AQ2032">
        <v>10444290</v>
      </c>
      <c r="AR2032">
        <f t="shared" si="161"/>
        <v>-8.7802358612378058E-3</v>
      </c>
    </row>
    <row r="2033" spans="1:44" x14ac:dyDescent="0.2">
      <c r="A2033" s="1">
        <v>42691</v>
      </c>
      <c r="B2033">
        <v>116.04</v>
      </c>
      <c r="C2033">
        <v>116.49</v>
      </c>
      <c r="D2033">
        <v>115.73</v>
      </c>
      <c r="E2033">
        <v>116.22</v>
      </c>
      <c r="F2033">
        <v>524602</v>
      </c>
      <c r="G2033">
        <f t="shared" si="162"/>
        <v>4.9286640726328851E-3</v>
      </c>
      <c r="I2033" s="1">
        <v>42691</v>
      </c>
      <c r="J2033">
        <v>2178.61</v>
      </c>
      <c r="K2033">
        <v>2188.06</v>
      </c>
      <c r="L2033">
        <v>2176.65</v>
      </c>
      <c r="M2033">
        <v>2187.12</v>
      </c>
      <c r="N2033">
        <f t="shared" si="159"/>
        <v>2.0486143080748888E-3</v>
      </c>
      <c r="AE2033" s="1">
        <v>42713</v>
      </c>
      <c r="AF2033">
        <v>3.1080000000000001</v>
      </c>
      <c r="AG2033">
        <v>3.1709999999999998</v>
      </c>
      <c r="AH2033">
        <v>3.0960000000000001</v>
      </c>
      <c r="AI2033">
        <v>3.1520000000000001</v>
      </c>
      <c r="AJ2033">
        <f t="shared" si="160"/>
        <v>2.5165562913907306E-2</v>
      </c>
      <c r="AL2033" s="1">
        <v>42691</v>
      </c>
      <c r="AM2033">
        <v>116.91</v>
      </c>
      <c r="AN2033">
        <v>117.22</v>
      </c>
      <c r="AO2033">
        <v>115.44</v>
      </c>
      <c r="AP2033">
        <v>116.17</v>
      </c>
      <c r="AQ2033">
        <v>10342270</v>
      </c>
      <c r="AR2033">
        <f t="shared" si="161"/>
        <v>-5.1383060717649599E-3</v>
      </c>
    </row>
    <row r="2034" spans="1:44" x14ac:dyDescent="0.2">
      <c r="A2034" s="1">
        <v>42690</v>
      </c>
      <c r="B2034">
        <v>115.55</v>
      </c>
      <c r="C2034">
        <v>115.9186</v>
      </c>
      <c r="D2034">
        <v>115.25</v>
      </c>
      <c r="E2034">
        <v>115.65</v>
      </c>
      <c r="F2034">
        <v>320514</v>
      </c>
      <c r="G2034">
        <f t="shared" si="162"/>
        <v>-1.3815732665572627E-3</v>
      </c>
      <c r="I2034" s="1">
        <v>42690</v>
      </c>
      <c r="J2034">
        <v>2177.5300000000002</v>
      </c>
      <c r="K2034">
        <v>2179.2199999999998</v>
      </c>
      <c r="L2034">
        <v>2172.1999999999998</v>
      </c>
      <c r="M2034">
        <v>2176.94</v>
      </c>
      <c r="N2034">
        <f t="shared" si="159"/>
        <v>2.6865092919984993E-3</v>
      </c>
      <c r="AE2034" s="1">
        <v>42712</v>
      </c>
      <c r="AF2034">
        <v>3.0310000000000001</v>
      </c>
      <c r="AG2034">
        <v>3.121</v>
      </c>
      <c r="AH2034">
        <v>3.02</v>
      </c>
      <c r="AI2034">
        <v>3.109</v>
      </c>
      <c r="AJ2034">
        <f t="shared" si="160"/>
        <v>6.6269052352558775E-4</v>
      </c>
      <c r="AL2034" s="1">
        <v>42690</v>
      </c>
      <c r="AM2034">
        <v>117.27</v>
      </c>
      <c r="AN2034">
        <v>117.27</v>
      </c>
      <c r="AO2034">
        <v>116.58</v>
      </c>
      <c r="AP2034">
        <v>116.77</v>
      </c>
      <c r="AQ2034">
        <v>5486129</v>
      </c>
      <c r="AR2034">
        <f t="shared" si="161"/>
        <v>-2.9883879781421492E-3</v>
      </c>
    </row>
    <row r="2035" spans="1:44" x14ac:dyDescent="0.2">
      <c r="A2035" s="1">
        <v>42689</v>
      </c>
      <c r="B2035">
        <v>115.16</v>
      </c>
      <c r="C2035">
        <v>115.95959999999999</v>
      </c>
      <c r="D2035">
        <v>114.75</v>
      </c>
      <c r="E2035">
        <v>115.81</v>
      </c>
      <c r="F2035">
        <v>420396</v>
      </c>
      <c r="G2035">
        <f t="shared" si="162"/>
        <v>4.6846534223996383E-3</v>
      </c>
      <c r="I2035" s="1">
        <v>42689</v>
      </c>
      <c r="J2035">
        <v>2168.29</v>
      </c>
      <c r="K2035">
        <v>2180.84</v>
      </c>
      <c r="L2035">
        <v>2166.38</v>
      </c>
      <c r="M2035">
        <v>2180.39</v>
      </c>
      <c r="N2035">
        <f t="shared" si="159"/>
        <v>4.7771882304924592E-3</v>
      </c>
      <c r="AE2035" s="1">
        <v>42711</v>
      </c>
      <c r="AF2035">
        <v>3.08</v>
      </c>
      <c r="AG2035">
        <v>3.085</v>
      </c>
      <c r="AH2035">
        <v>3.0179999999999998</v>
      </c>
      <c r="AI2035">
        <v>3.0230000000000001</v>
      </c>
      <c r="AJ2035">
        <f t="shared" si="160"/>
        <v>-9.517558254020465E-3</v>
      </c>
      <c r="AL2035" s="1">
        <v>42689</v>
      </c>
      <c r="AM2035">
        <v>116.46</v>
      </c>
      <c r="AN2035">
        <v>117.24</v>
      </c>
      <c r="AO2035">
        <v>116.29</v>
      </c>
      <c r="AP2035">
        <v>117.12</v>
      </c>
      <c r="AQ2035">
        <v>9348572</v>
      </c>
      <c r="AR2035">
        <f t="shared" si="161"/>
        <v>8.6986478339506085E-3</v>
      </c>
    </row>
    <row r="2036" spans="1:44" x14ac:dyDescent="0.2">
      <c r="A2036" s="1">
        <v>42688</v>
      </c>
      <c r="B2036">
        <v>114.42</v>
      </c>
      <c r="C2036">
        <v>115.36</v>
      </c>
      <c r="D2036">
        <v>113.9</v>
      </c>
      <c r="E2036">
        <v>115.27</v>
      </c>
      <c r="F2036">
        <v>726416</v>
      </c>
      <c r="G2036">
        <f t="shared" si="162"/>
        <v>1.8196272414097717E-2</v>
      </c>
      <c r="I2036" s="1">
        <v>42688</v>
      </c>
      <c r="J2036">
        <v>2165.64</v>
      </c>
      <c r="K2036">
        <v>2171.36</v>
      </c>
      <c r="L2036">
        <v>2156.08</v>
      </c>
      <c r="M2036">
        <v>2164.1999999999998</v>
      </c>
      <c r="N2036">
        <f t="shared" si="159"/>
        <v>1.6678358552189073E-3</v>
      </c>
      <c r="AE2036" s="1">
        <v>42710</v>
      </c>
      <c r="AF2036">
        <v>3.0640000000000001</v>
      </c>
      <c r="AG2036">
        <v>3.089</v>
      </c>
      <c r="AH2036">
        <v>3.0470000000000002</v>
      </c>
      <c r="AI2036">
        <v>3.0760000000000001</v>
      </c>
      <c r="AJ2036">
        <f t="shared" si="160"/>
        <v>1.3302294645826416E-2</v>
      </c>
      <c r="AL2036" s="1">
        <v>42688</v>
      </c>
      <c r="AM2036">
        <v>116.12</v>
      </c>
      <c r="AN2036">
        <v>117.14</v>
      </c>
      <c r="AO2036">
        <v>115.49</v>
      </c>
      <c r="AP2036">
        <v>116.11</v>
      </c>
      <c r="AQ2036">
        <v>20729381</v>
      </c>
      <c r="AR2036">
        <f t="shared" si="161"/>
        <v>-8.4543125533731427E-3</v>
      </c>
    </row>
    <row r="2037" spans="1:44" x14ac:dyDescent="0.2">
      <c r="A2037" s="1">
        <v>42685</v>
      </c>
      <c r="B2037">
        <v>111.66</v>
      </c>
      <c r="C2037">
        <v>113.34</v>
      </c>
      <c r="D2037">
        <v>111.551</v>
      </c>
      <c r="E2037">
        <v>113.21</v>
      </c>
      <c r="F2037">
        <v>810598</v>
      </c>
      <c r="G2037">
        <f t="shared" si="162"/>
        <v>1.506321169192139E-2</v>
      </c>
      <c r="I2037" s="1">
        <v>42685</v>
      </c>
      <c r="J2037">
        <v>2162.71</v>
      </c>
      <c r="K2037">
        <v>2165.92</v>
      </c>
      <c r="L2037">
        <v>2152.4899999999998</v>
      </c>
      <c r="M2037">
        <v>2164.4499999999998</v>
      </c>
      <c r="N2037">
        <f t="shared" si="159"/>
        <v>6.1361956516672736E-4</v>
      </c>
      <c r="AE2037" s="1">
        <v>42709</v>
      </c>
      <c r="AF2037">
        <v>3.03</v>
      </c>
      <c r="AG2037">
        <v>3.12</v>
      </c>
      <c r="AH2037">
        <v>3.0070000000000001</v>
      </c>
      <c r="AI2037">
        <v>3.0659999999999998</v>
      </c>
      <c r="AJ2037">
        <f t="shared" si="160"/>
        <v>-1.0204081632652962E-2</v>
      </c>
      <c r="AL2037" s="1">
        <v>42685</v>
      </c>
      <c r="AM2037">
        <v>119.65</v>
      </c>
      <c r="AN2037">
        <v>119.69</v>
      </c>
      <c r="AO2037">
        <v>116.23</v>
      </c>
      <c r="AP2037">
        <v>117.1</v>
      </c>
      <c r="AQ2037">
        <v>20381830</v>
      </c>
      <c r="AR2037">
        <f t="shared" si="161"/>
        <v>-2.2129436325678545E-2</v>
      </c>
    </row>
    <row r="2038" spans="1:44" x14ac:dyDescent="0.2">
      <c r="A2038" s="1">
        <v>42684</v>
      </c>
      <c r="B2038">
        <v>111.32</v>
      </c>
      <c r="C2038">
        <v>112.14</v>
      </c>
      <c r="D2038">
        <v>110.59</v>
      </c>
      <c r="E2038">
        <v>111.53</v>
      </c>
      <c r="F2038">
        <v>575117</v>
      </c>
      <c r="G2038">
        <f t="shared" si="162"/>
        <v>1.0693248753964719E-2</v>
      </c>
      <c r="I2038" s="1">
        <v>42684</v>
      </c>
      <c r="J2038">
        <v>2167.4899999999998</v>
      </c>
      <c r="K2038">
        <v>2182.3000000000002</v>
      </c>
      <c r="L2038">
        <v>2151.17</v>
      </c>
      <c r="M2038">
        <v>2167.48</v>
      </c>
      <c r="N2038">
        <f t="shared" si="159"/>
        <v>1.2148587291505007E-2</v>
      </c>
      <c r="AE2038" s="1">
        <v>42706</v>
      </c>
      <c r="AF2038">
        <v>3.0920000000000001</v>
      </c>
      <c r="AG2038">
        <v>3.105</v>
      </c>
      <c r="AH2038">
        <v>3.0379999999999998</v>
      </c>
      <c r="AI2038">
        <v>3.0649999999999999</v>
      </c>
      <c r="AJ2038">
        <f t="shared" si="160"/>
        <v>9.8846787479396018E-4</v>
      </c>
      <c r="AL2038" s="1">
        <v>42684</v>
      </c>
      <c r="AM2038">
        <v>121.52</v>
      </c>
      <c r="AN2038">
        <v>121.54</v>
      </c>
      <c r="AO2038">
        <v>119.38</v>
      </c>
      <c r="AP2038">
        <v>119.75</v>
      </c>
      <c r="AQ2038">
        <v>22267961</v>
      </c>
      <c r="AR2038">
        <f t="shared" si="161"/>
        <v>-1.4889766370516635E-2</v>
      </c>
    </row>
    <row r="2039" spans="1:44" x14ac:dyDescent="0.2">
      <c r="A2039" s="1">
        <v>42683</v>
      </c>
      <c r="B2039">
        <v>106.86</v>
      </c>
      <c r="C2039">
        <v>110.7041</v>
      </c>
      <c r="D2039">
        <v>106.86</v>
      </c>
      <c r="E2039">
        <v>110.35</v>
      </c>
      <c r="F2039">
        <v>733388</v>
      </c>
      <c r="G2039">
        <f t="shared" si="162"/>
        <v>2.4890870251694924E-2</v>
      </c>
      <c r="I2039" s="1">
        <v>42683</v>
      </c>
      <c r="J2039">
        <v>2131.56</v>
      </c>
      <c r="K2039">
        <v>2170.1</v>
      </c>
      <c r="L2039">
        <v>2125.35</v>
      </c>
      <c r="M2039">
        <v>2163.2600000000002</v>
      </c>
      <c r="N2039">
        <f t="shared" si="159"/>
        <v>8.4292414624496774E-4</v>
      </c>
      <c r="AE2039" s="1">
        <v>42705</v>
      </c>
      <c r="AF2039">
        <v>3.0379999999999998</v>
      </c>
      <c r="AG2039">
        <v>3.1549999999999998</v>
      </c>
      <c r="AH2039">
        <v>3.0350000000000001</v>
      </c>
      <c r="AI2039">
        <v>3.109</v>
      </c>
      <c r="AJ2039">
        <f t="shared" si="160"/>
        <v>3.1961917715063008E-2</v>
      </c>
      <c r="AL2039" s="1">
        <v>42683</v>
      </c>
      <c r="AM2039">
        <v>124.3</v>
      </c>
      <c r="AN2039">
        <v>124.35</v>
      </c>
      <c r="AO2039">
        <v>121.105</v>
      </c>
      <c r="AP2039">
        <v>121.56</v>
      </c>
      <c r="AQ2039">
        <v>18236449</v>
      </c>
      <c r="AR2039">
        <f t="shared" si="161"/>
        <v>-6.5767839526470159E-4</v>
      </c>
    </row>
    <row r="2040" spans="1:44" x14ac:dyDescent="0.2">
      <c r="A2040" s="1">
        <v>42682</v>
      </c>
      <c r="B2040">
        <v>107.14</v>
      </c>
      <c r="C2040">
        <v>108.13500000000001</v>
      </c>
      <c r="D2040">
        <v>106.68</v>
      </c>
      <c r="E2040">
        <v>107.67</v>
      </c>
      <c r="F2040">
        <v>196214</v>
      </c>
      <c r="G2040">
        <f t="shared" si="162"/>
        <v>1.7677707480461269E-3</v>
      </c>
      <c r="I2040" s="1">
        <v>42682</v>
      </c>
      <c r="J2040">
        <v>2129.92</v>
      </c>
      <c r="K2040">
        <v>2146.87</v>
      </c>
      <c r="L2040">
        <v>2123.56</v>
      </c>
      <c r="M2040">
        <v>2139.56</v>
      </c>
      <c r="N2040">
        <f t="shared" si="159"/>
        <v>1.093502301734265E-2</v>
      </c>
      <c r="AE2040" s="1">
        <v>42704</v>
      </c>
      <c r="AF2040">
        <v>2.9470000000000001</v>
      </c>
      <c r="AG2040">
        <v>3.0870000000000002</v>
      </c>
      <c r="AH2040">
        <v>2.9409999999999998</v>
      </c>
      <c r="AI2040">
        <v>3.0390000000000001</v>
      </c>
      <c r="AJ2040">
        <f t="shared" si="160"/>
        <v>-3.399048266486519E-4</v>
      </c>
      <c r="AL2040" s="1">
        <v>42682</v>
      </c>
      <c r="AM2040">
        <v>122.12</v>
      </c>
      <c r="AN2040">
        <v>123.09</v>
      </c>
      <c r="AO2040">
        <v>121.36</v>
      </c>
      <c r="AP2040">
        <v>121.64</v>
      </c>
      <c r="AQ2040">
        <v>9480647</v>
      </c>
      <c r="AR2040">
        <f t="shared" si="161"/>
        <v>-4.1751944330741305E-3</v>
      </c>
    </row>
    <row r="2041" spans="1:44" x14ac:dyDescent="0.2">
      <c r="A2041" s="1">
        <v>42681</v>
      </c>
      <c r="B2041">
        <v>106.95</v>
      </c>
      <c r="C2041">
        <v>107.55</v>
      </c>
      <c r="D2041">
        <v>106.8</v>
      </c>
      <c r="E2041">
        <v>107.48</v>
      </c>
      <c r="F2041">
        <v>246236</v>
      </c>
      <c r="G2041">
        <f t="shared" si="162"/>
        <v>2.1964438528097388E-2</v>
      </c>
      <c r="I2041" s="1">
        <v>42681</v>
      </c>
      <c r="J2041">
        <v>2100.59</v>
      </c>
      <c r="K2041">
        <v>2132</v>
      </c>
      <c r="L2041">
        <v>2100.59</v>
      </c>
      <c r="M2041">
        <v>2131.52</v>
      </c>
      <c r="N2041">
        <f t="shared" si="159"/>
        <v>8.0622327585794067E-3</v>
      </c>
      <c r="AE2041" s="1">
        <v>42703</v>
      </c>
      <c r="AF2041">
        <v>2.9750000000000001</v>
      </c>
      <c r="AG2041">
        <v>3.0030000000000001</v>
      </c>
      <c r="AH2041">
        <v>2.9420000000000002</v>
      </c>
      <c r="AI2041">
        <v>2.9449999999999998</v>
      </c>
      <c r="AJ2041">
        <f t="shared" si="160"/>
        <v>-9.7610232245035049E-3</v>
      </c>
      <c r="AL2041" s="1">
        <v>42681</v>
      </c>
      <c r="AM2041">
        <v>122.66</v>
      </c>
      <c r="AN2041">
        <v>122.71</v>
      </c>
      <c r="AO2041">
        <v>121.88</v>
      </c>
      <c r="AP2041">
        <v>122.15</v>
      </c>
      <c r="AQ2041">
        <v>10014990</v>
      </c>
      <c r="AR2041">
        <f t="shared" si="161"/>
        <v>-1.8007878446820443E-2</v>
      </c>
    </row>
    <row r="2042" spans="1:44" x14ac:dyDescent="0.2">
      <c r="A2042" s="1">
        <v>42678</v>
      </c>
      <c r="B2042">
        <v>105.26</v>
      </c>
      <c r="C2042">
        <v>106.181</v>
      </c>
      <c r="D2042">
        <v>105</v>
      </c>
      <c r="E2042">
        <v>105.17</v>
      </c>
      <c r="F2042">
        <v>845423</v>
      </c>
      <c r="G2042">
        <f t="shared" si="162"/>
        <v>8.5649029311004384E-4</v>
      </c>
      <c r="I2042" s="1">
        <v>42678</v>
      </c>
      <c r="J2042">
        <v>2083.79</v>
      </c>
      <c r="K2042">
        <v>2099.0700000000002</v>
      </c>
      <c r="L2042">
        <v>2083.79</v>
      </c>
      <c r="M2042">
        <v>2085.1799999999998</v>
      </c>
      <c r="N2042">
        <f t="shared" si="159"/>
        <v>-6.9057130388496934E-4</v>
      </c>
      <c r="AE2042" s="1">
        <v>42702</v>
      </c>
      <c r="AF2042">
        <v>2.984</v>
      </c>
      <c r="AG2042">
        <v>3.0019999999999998</v>
      </c>
      <c r="AH2042">
        <v>2.9710000000000001</v>
      </c>
      <c r="AI2042">
        <v>2.9750000000000001</v>
      </c>
      <c r="AJ2042">
        <f t="shared" si="160"/>
        <v>-7.3504844637486801E-3</v>
      </c>
      <c r="AL2042" s="1">
        <v>42678</v>
      </c>
      <c r="AM2042">
        <v>124.4</v>
      </c>
      <c r="AN2042">
        <v>124.54</v>
      </c>
      <c r="AO2042">
        <v>124.04</v>
      </c>
      <c r="AP2042">
        <v>124.39</v>
      </c>
      <c r="AQ2042">
        <v>8594613</v>
      </c>
      <c r="AR2042">
        <f t="shared" si="161"/>
        <v>7.2405470635561876E-4</v>
      </c>
    </row>
    <row r="2043" spans="1:44" x14ac:dyDescent="0.2">
      <c r="A2043" s="1">
        <v>42677</v>
      </c>
      <c r="B2043">
        <v>105.35</v>
      </c>
      <c r="C2043">
        <v>105.7872</v>
      </c>
      <c r="D2043">
        <v>104.95</v>
      </c>
      <c r="E2043">
        <v>105.08</v>
      </c>
      <c r="F2043">
        <v>406716</v>
      </c>
      <c r="G2043">
        <f t="shared" si="162"/>
        <v>-2.8541527923129235E-4</v>
      </c>
      <c r="I2043" s="1">
        <v>42677</v>
      </c>
      <c r="J2043">
        <v>2098.8000000000002</v>
      </c>
      <c r="K2043">
        <v>2102.56</v>
      </c>
      <c r="L2043">
        <v>2085.23</v>
      </c>
      <c r="M2043">
        <v>2088.66</v>
      </c>
      <c r="N2043">
        <f t="shared" si="159"/>
        <v>-4.1881566380133628E-3</v>
      </c>
      <c r="AE2043" s="1">
        <v>42699</v>
      </c>
      <c r="AF2043">
        <v>3.0379999999999998</v>
      </c>
      <c r="AG2043">
        <v>3.0630000000000002</v>
      </c>
      <c r="AH2043">
        <v>2.9929999999999999</v>
      </c>
      <c r="AI2043">
        <v>3.0070000000000001</v>
      </c>
      <c r="AJ2043">
        <f t="shared" si="160"/>
        <v>2.6800670016750442E-3</v>
      </c>
      <c r="AL2043" s="1">
        <v>42677</v>
      </c>
      <c r="AM2043">
        <v>123.36</v>
      </c>
      <c r="AN2043">
        <v>124.33</v>
      </c>
      <c r="AO2043">
        <v>123.35</v>
      </c>
      <c r="AP2043">
        <v>124.3</v>
      </c>
      <c r="AQ2043">
        <v>10093110</v>
      </c>
      <c r="AR2043">
        <f t="shared" si="161"/>
        <v>5.338078291814919E-3</v>
      </c>
    </row>
    <row r="2044" spans="1:44" x14ac:dyDescent="0.2">
      <c r="A2044" s="1">
        <v>42676</v>
      </c>
      <c r="B2044">
        <v>105.99</v>
      </c>
      <c r="C2044">
        <v>106.14</v>
      </c>
      <c r="D2044">
        <v>104.94</v>
      </c>
      <c r="E2044">
        <v>105.11</v>
      </c>
      <c r="F2044">
        <v>243080</v>
      </c>
      <c r="G2044">
        <f t="shared" si="162"/>
        <v>-1.045000941442289E-2</v>
      </c>
      <c r="I2044" s="1">
        <v>42676</v>
      </c>
      <c r="J2044">
        <v>2109.4299999999998</v>
      </c>
      <c r="K2044">
        <v>2111.7600000000002</v>
      </c>
      <c r="L2044">
        <v>2094</v>
      </c>
      <c r="M2044">
        <v>2097.94</v>
      </c>
      <c r="N2044">
        <f t="shared" si="159"/>
        <v>-1.8352122411039442E-3</v>
      </c>
      <c r="AE2044" s="1">
        <v>42697</v>
      </c>
      <c r="AF2044">
        <v>2.9990000000000001</v>
      </c>
      <c r="AG2044">
        <v>3.09</v>
      </c>
      <c r="AH2044">
        <v>2.9849999999999999</v>
      </c>
      <c r="AI2044">
        <v>3.0169999999999999</v>
      </c>
      <c r="AJ2044">
        <f t="shared" si="160"/>
        <v>9.1277890466530398E-3</v>
      </c>
      <c r="AL2044" s="1">
        <v>42676</v>
      </c>
      <c r="AM2044">
        <v>123.76</v>
      </c>
      <c r="AN2044">
        <v>124.76</v>
      </c>
      <c r="AO2044">
        <v>123.56</v>
      </c>
      <c r="AP2044">
        <v>123.64</v>
      </c>
      <c r="AQ2044">
        <v>15692420</v>
      </c>
      <c r="AR2044">
        <f t="shared" si="161"/>
        <v>7.4146500448137908E-3</v>
      </c>
    </row>
    <row r="2045" spans="1:44" x14ac:dyDescent="0.2">
      <c r="A2045" s="1">
        <v>42675</v>
      </c>
      <c r="B2045">
        <v>107.61</v>
      </c>
      <c r="C2045">
        <v>107.67870000000001</v>
      </c>
      <c r="D2045">
        <v>105.5</v>
      </c>
      <c r="E2045">
        <v>106.22</v>
      </c>
      <c r="F2045">
        <v>248263</v>
      </c>
      <c r="G2045">
        <f t="shared" si="162"/>
        <v>-1.1263148096434961E-2</v>
      </c>
      <c r="I2045" s="1">
        <v>42675</v>
      </c>
      <c r="J2045">
        <v>2128.6799999999998</v>
      </c>
      <c r="K2045">
        <v>2131.4499999999998</v>
      </c>
      <c r="L2045">
        <v>2097.85</v>
      </c>
      <c r="M2045">
        <v>2111.7199999999998</v>
      </c>
      <c r="N2045">
        <f t="shared" si="159"/>
        <v>-1.302263435472578E-2</v>
      </c>
      <c r="AE2045" s="1">
        <v>42696</v>
      </c>
      <c r="AF2045">
        <v>2.9790000000000001</v>
      </c>
      <c r="AG2045">
        <v>3.0129999999999999</v>
      </c>
      <c r="AH2045">
        <v>2.9580000000000002</v>
      </c>
      <c r="AI2045">
        <v>3</v>
      </c>
      <c r="AJ2045">
        <f t="shared" si="160"/>
        <v>-8.3808246731478069E-3</v>
      </c>
      <c r="AL2045" s="1">
        <v>42675</v>
      </c>
      <c r="AM2045">
        <v>122.8</v>
      </c>
      <c r="AN2045">
        <v>123.21</v>
      </c>
      <c r="AO2045">
        <v>122.57</v>
      </c>
      <c r="AP2045">
        <v>122.73</v>
      </c>
      <c r="AQ2045">
        <v>13384310</v>
      </c>
      <c r="AR2045">
        <f t="shared" si="161"/>
        <v>6.4785960308348881E-3</v>
      </c>
    </row>
    <row r="2046" spans="1:44" x14ac:dyDescent="0.2">
      <c r="A2046" s="1">
        <v>42674</v>
      </c>
      <c r="B2046">
        <v>107.01</v>
      </c>
      <c r="C2046">
        <v>107.53700000000001</v>
      </c>
      <c r="D2046">
        <v>106.81</v>
      </c>
      <c r="E2046">
        <v>107.43</v>
      </c>
      <c r="F2046">
        <v>2614844</v>
      </c>
      <c r="G2046">
        <f t="shared" si="162"/>
        <v>6.2757587111277793E-3</v>
      </c>
      <c r="I2046" s="1">
        <v>42674</v>
      </c>
      <c r="J2046">
        <v>2129.7800000000002</v>
      </c>
      <c r="K2046">
        <v>2133.25</v>
      </c>
      <c r="L2046">
        <v>2125.5300000000002</v>
      </c>
      <c r="M2046">
        <v>2126.15</v>
      </c>
      <c r="N2046">
        <f t="shared" si="159"/>
        <v>2.9112562282953688E-3</v>
      </c>
      <c r="AE2046" s="1">
        <v>42695</v>
      </c>
      <c r="AF2046">
        <v>3.0190000000000001</v>
      </c>
      <c r="AG2046">
        <v>3.03</v>
      </c>
      <c r="AH2046">
        <v>2.9830000000000001</v>
      </c>
      <c r="AI2046">
        <v>2.9929999999999999</v>
      </c>
      <c r="AJ2046">
        <f t="shared" si="160"/>
        <v>5.39265251095383E-3</v>
      </c>
      <c r="AL2046" s="1">
        <v>42674</v>
      </c>
      <c r="AM2046">
        <v>121.51</v>
      </c>
      <c r="AN2046">
        <v>122</v>
      </c>
      <c r="AO2046">
        <v>121.23</v>
      </c>
      <c r="AP2046">
        <v>121.94</v>
      </c>
      <c r="AQ2046">
        <v>7722055</v>
      </c>
      <c r="AR2046">
        <f t="shared" si="161"/>
        <v>2.9610133245599559E-3</v>
      </c>
    </row>
    <row r="2047" spans="1:44" x14ac:dyDescent="0.2">
      <c r="A2047" s="1">
        <v>42671</v>
      </c>
      <c r="B2047">
        <v>107.02</v>
      </c>
      <c r="C2047">
        <v>107.6987</v>
      </c>
      <c r="D2047">
        <v>106.52</v>
      </c>
      <c r="E2047">
        <v>106.76</v>
      </c>
      <c r="F2047">
        <v>228987</v>
      </c>
      <c r="G2047">
        <f t="shared" si="162"/>
        <v>-2.6158445440956756E-3</v>
      </c>
      <c r="I2047" s="1">
        <v>42671</v>
      </c>
      <c r="J2047">
        <v>2132.23</v>
      </c>
      <c r="K2047">
        <v>2140.7199999999998</v>
      </c>
      <c r="L2047">
        <v>2119.36</v>
      </c>
      <c r="M2047">
        <v>2126.41</v>
      </c>
      <c r="N2047">
        <f t="shared" si="159"/>
        <v>-6.171102732916856E-3</v>
      </c>
      <c r="AE2047" s="1">
        <v>42692</v>
      </c>
      <c r="AF2047">
        <v>3.0169999999999999</v>
      </c>
      <c r="AG2047">
        <v>3.052</v>
      </c>
      <c r="AH2047">
        <v>2.9670000000000001</v>
      </c>
      <c r="AI2047">
        <v>3.0369999999999999</v>
      </c>
      <c r="AJ2047">
        <f t="shared" si="160"/>
        <v>2.0288858321870759E-2</v>
      </c>
      <c r="AL2047" s="1">
        <v>42671</v>
      </c>
      <c r="AM2047">
        <v>121.2</v>
      </c>
      <c r="AN2047">
        <v>122.48</v>
      </c>
      <c r="AO2047">
        <v>120.81</v>
      </c>
      <c r="AP2047">
        <v>121.58</v>
      </c>
      <c r="AQ2047">
        <v>11639890</v>
      </c>
      <c r="AR2047">
        <f t="shared" si="161"/>
        <v>4.7103545161556329E-3</v>
      </c>
    </row>
    <row r="2048" spans="1:44" x14ac:dyDescent="0.2">
      <c r="A2048" s="1">
        <v>42670</v>
      </c>
      <c r="B2048">
        <v>108.35</v>
      </c>
      <c r="C2048">
        <v>108.35</v>
      </c>
      <c r="D2048">
        <v>106.84</v>
      </c>
      <c r="E2048">
        <v>107.04</v>
      </c>
      <c r="F2048">
        <v>260997</v>
      </c>
      <c r="G2048">
        <f t="shared" si="162"/>
        <v>-9.8973267967809933E-3</v>
      </c>
      <c r="I2048" s="1">
        <v>42670</v>
      </c>
      <c r="J2048">
        <v>2144.06</v>
      </c>
      <c r="K2048">
        <v>2147.13</v>
      </c>
      <c r="L2048">
        <v>2132.52</v>
      </c>
      <c r="M2048">
        <v>2133.04</v>
      </c>
      <c r="N2048">
        <f t="shared" si="159"/>
        <v>4.3629403403085782E-4</v>
      </c>
      <c r="AE2048" s="1">
        <v>42691</v>
      </c>
      <c r="AF2048">
        <v>2.9140000000000001</v>
      </c>
      <c r="AG2048">
        <v>3.0139999999999998</v>
      </c>
      <c r="AH2048">
        <v>2.9079999999999999</v>
      </c>
      <c r="AI2048">
        <v>3.0129999999999999</v>
      </c>
      <c r="AJ2048">
        <f t="shared" si="160"/>
        <v>0</v>
      </c>
      <c r="AL2048" s="1">
        <v>42670</v>
      </c>
      <c r="AM2048">
        <v>121.11</v>
      </c>
      <c r="AN2048">
        <v>121.18</v>
      </c>
      <c r="AO2048">
        <v>120.75</v>
      </c>
      <c r="AP2048">
        <v>121.01</v>
      </c>
      <c r="AQ2048">
        <v>4335994</v>
      </c>
      <c r="AR2048">
        <f t="shared" si="161"/>
        <v>1.8213428263929039E-3</v>
      </c>
    </row>
    <row r="2049" spans="1:44" x14ac:dyDescent="0.2">
      <c r="A2049" s="1">
        <v>42669</v>
      </c>
      <c r="B2049">
        <v>107.97</v>
      </c>
      <c r="C2049">
        <v>108.65</v>
      </c>
      <c r="D2049">
        <v>107.83</v>
      </c>
      <c r="E2049">
        <v>108.11</v>
      </c>
      <c r="F2049">
        <v>187224</v>
      </c>
      <c r="G2049">
        <f t="shared" si="162"/>
        <v>-3.5026269702276291E-3</v>
      </c>
      <c r="I2049" s="1">
        <v>42669</v>
      </c>
      <c r="J2049">
        <v>2136.9699999999998</v>
      </c>
      <c r="K2049">
        <v>2145.73</v>
      </c>
      <c r="L2049">
        <v>2131.59</v>
      </c>
      <c r="M2049">
        <v>2139.4299999999998</v>
      </c>
      <c r="N2049">
        <f t="shared" si="159"/>
        <v>-4.8274219979176219E-3</v>
      </c>
      <c r="AE2049" s="1">
        <v>42690</v>
      </c>
      <c r="AF2049">
        <v>2.9569999999999999</v>
      </c>
      <c r="AG2049">
        <v>3.0129999999999999</v>
      </c>
      <c r="AH2049">
        <v>2.9079999999999999</v>
      </c>
      <c r="AI2049">
        <v>2.923</v>
      </c>
      <c r="AJ2049">
        <f t="shared" si="160"/>
        <v>-6.1517429938483378E-3</v>
      </c>
      <c r="AL2049" s="1">
        <v>42669</v>
      </c>
      <c r="AM2049">
        <v>121.37</v>
      </c>
      <c r="AN2049">
        <v>121.53</v>
      </c>
      <c r="AO2049">
        <v>120.61</v>
      </c>
      <c r="AP2049">
        <v>120.79</v>
      </c>
      <c r="AQ2049">
        <v>3905914</v>
      </c>
      <c r="AR2049">
        <f t="shared" si="161"/>
        <v>-5.5980900633900771E-3</v>
      </c>
    </row>
    <row r="2050" spans="1:44" x14ac:dyDescent="0.2">
      <c r="A2050" s="1">
        <v>42668</v>
      </c>
      <c r="B2050">
        <v>109.14</v>
      </c>
      <c r="C2050">
        <v>109.27</v>
      </c>
      <c r="D2050">
        <v>108.27</v>
      </c>
      <c r="E2050">
        <v>108.49</v>
      </c>
      <c r="F2050">
        <v>285520</v>
      </c>
      <c r="G2050">
        <f t="shared" si="162"/>
        <v>-7.1382813214972193E-3</v>
      </c>
      <c r="I2050" s="1">
        <v>42668</v>
      </c>
      <c r="J2050">
        <v>2149.7199999999998</v>
      </c>
      <c r="K2050">
        <v>2151.44</v>
      </c>
      <c r="L2050">
        <v>2141.9299999999998</v>
      </c>
      <c r="M2050">
        <v>2143.16</v>
      </c>
      <c r="N2050">
        <f t="shared" si="159"/>
        <v>-2.3196128389173362E-3</v>
      </c>
      <c r="AE2050" s="1">
        <v>42689</v>
      </c>
      <c r="AF2050">
        <v>2.99</v>
      </c>
      <c r="AG2050">
        <v>2.99</v>
      </c>
      <c r="AH2050">
        <v>2.9260000000000002</v>
      </c>
      <c r="AI2050">
        <v>2.96</v>
      </c>
      <c r="AJ2050">
        <f t="shared" si="160"/>
        <v>-6.7888662593346971E-3</v>
      </c>
      <c r="AL2050" s="1">
        <v>42668</v>
      </c>
      <c r="AM2050">
        <v>120.89</v>
      </c>
      <c r="AN2050">
        <v>121.76</v>
      </c>
      <c r="AO2050">
        <v>120.855</v>
      </c>
      <c r="AP2050">
        <v>121.47</v>
      </c>
      <c r="AQ2050">
        <v>6141110</v>
      </c>
      <c r="AR2050">
        <f t="shared" si="161"/>
        <v>7.5481088254810598E-3</v>
      </c>
    </row>
    <row r="2051" spans="1:44" x14ac:dyDescent="0.2">
      <c r="A2051" s="1">
        <v>42667</v>
      </c>
      <c r="B2051">
        <v>109.62</v>
      </c>
      <c r="C2051">
        <v>109.97</v>
      </c>
      <c r="D2051">
        <v>108.92010000000001</v>
      </c>
      <c r="E2051">
        <v>109.27</v>
      </c>
      <c r="F2051">
        <v>233410</v>
      </c>
      <c r="G2051">
        <f t="shared" si="162"/>
        <v>4.2275526146493313E-3</v>
      </c>
      <c r="I2051" s="1">
        <v>42667</v>
      </c>
      <c r="J2051">
        <v>2148.5</v>
      </c>
      <c r="K2051">
        <v>2154.79</v>
      </c>
      <c r="L2051">
        <v>2146.91</v>
      </c>
      <c r="M2051">
        <v>2151.33</v>
      </c>
      <c r="N2051">
        <f t="shared" si="159"/>
        <v>7.8963799651656542E-3</v>
      </c>
      <c r="AE2051" s="1">
        <v>42688</v>
      </c>
      <c r="AF2051">
        <v>2.9830000000000001</v>
      </c>
      <c r="AG2051">
        <v>3.0680000000000001</v>
      </c>
      <c r="AH2051">
        <v>2.9460000000000002</v>
      </c>
      <c r="AI2051">
        <v>3.0129999999999999</v>
      </c>
      <c r="AJ2051">
        <f t="shared" si="160"/>
        <v>5.2894924946390323E-2</v>
      </c>
      <c r="AL2051" s="1">
        <v>42667</v>
      </c>
      <c r="AM2051">
        <v>121.28</v>
      </c>
      <c r="AN2051">
        <v>121.3</v>
      </c>
      <c r="AO2051">
        <v>120.16</v>
      </c>
      <c r="AP2051">
        <v>120.56</v>
      </c>
      <c r="AQ2051">
        <v>5481119</v>
      </c>
      <c r="AR2051">
        <f t="shared" si="161"/>
        <v>-2.2345444012248283E-3</v>
      </c>
    </row>
    <row r="2052" spans="1:44" x14ac:dyDescent="0.2">
      <c r="A2052" s="1">
        <v>42664</v>
      </c>
      <c r="B2052">
        <v>108.3</v>
      </c>
      <c r="C2052">
        <v>108.93</v>
      </c>
      <c r="D2052">
        <v>107.92</v>
      </c>
      <c r="E2052">
        <v>108.81</v>
      </c>
      <c r="F2052">
        <v>192622</v>
      </c>
      <c r="G2052">
        <f t="shared" si="162"/>
        <v>-9.1818933063992584E-4</v>
      </c>
      <c r="I2052" s="1">
        <v>42664</v>
      </c>
      <c r="J2052">
        <v>2139.4299999999998</v>
      </c>
      <c r="K2052">
        <v>2142.63</v>
      </c>
      <c r="L2052">
        <v>2130.09</v>
      </c>
      <c r="M2052">
        <v>2141.16</v>
      </c>
      <c r="N2052">
        <f t="shared" si="159"/>
        <v>-1.5702339883005424E-3</v>
      </c>
      <c r="AE2052" s="1">
        <v>42684</v>
      </c>
      <c r="AF2052">
        <v>2.8439999999999999</v>
      </c>
      <c r="AG2052">
        <v>2.9630000000000001</v>
      </c>
      <c r="AH2052">
        <v>2.798</v>
      </c>
      <c r="AI2052">
        <v>2.9630000000000001</v>
      </c>
      <c r="AJ2052">
        <f t="shared" si="160"/>
        <v>0.11075823739579194</v>
      </c>
      <c r="AL2052" s="1">
        <v>42664</v>
      </c>
      <c r="AM2052">
        <v>120.9</v>
      </c>
      <c r="AN2052">
        <v>120.925</v>
      </c>
      <c r="AO2052">
        <v>120.55</v>
      </c>
      <c r="AP2052">
        <v>120.83</v>
      </c>
      <c r="AQ2052">
        <v>6707783</v>
      </c>
      <c r="AR2052">
        <f t="shared" si="161"/>
        <v>7.4540334603282604E-4</v>
      </c>
    </row>
    <row r="2053" spans="1:44" x14ac:dyDescent="0.2">
      <c r="A2053" s="1">
        <v>42663</v>
      </c>
      <c r="B2053">
        <v>109.08</v>
      </c>
      <c r="C2053">
        <v>109.28</v>
      </c>
      <c r="D2053">
        <v>108.34</v>
      </c>
      <c r="E2053">
        <v>108.91</v>
      </c>
      <c r="F2053">
        <v>318479</v>
      </c>
      <c r="G2053">
        <f t="shared" si="162"/>
        <v>-3.3857979502196611E-3</v>
      </c>
      <c r="I2053" s="1">
        <v>42663</v>
      </c>
      <c r="J2053">
        <v>2142.5100000000002</v>
      </c>
      <c r="K2053">
        <v>2147.1799999999998</v>
      </c>
      <c r="L2053">
        <v>2133.44</v>
      </c>
      <c r="M2053">
        <v>2141.34</v>
      </c>
      <c r="N2053">
        <f t="shared" ref="N2053:N2116" si="163">(L2053-L2054)/L2054</f>
        <v>-2.202838902789812E-3</v>
      </c>
      <c r="AE2053" s="1">
        <v>42683</v>
      </c>
      <c r="AF2053">
        <v>2.6179999999999999</v>
      </c>
      <c r="AG2053">
        <v>2.883</v>
      </c>
      <c r="AH2053">
        <v>2.5190000000000001</v>
      </c>
      <c r="AI2053">
        <v>2.847</v>
      </c>
      <c r="AJ2053">
        <f t="shared" ref="AJ2053:AJ2116" si="164">(AH2053-AH2054)/AH2054</f>
        <v>-2.0225593154414641E-2</v>
      </c>
      <c r="AL2053" s="1">
        <v>42663</v>
      </c>
      <c r="AM2053">
        <v>121.39</v>
      </c>
      <c r="AN2053">
        <v>121.59</v>
      </c>
      <c r="AO2053">
        <v>120.63</v>
      </c>
      <c r="AP2053">
        <v>120.74</v>
      </c>
      <c r="AQ2053">
        <v>6496724</v>
      </c>
      <c r="AR2053">
        <f t="shared" ref="AR2053:AR2116" si="165">(AP2053-AP2054)/AP2054</f>
        <v>-3.0550738997605856E-3</v>
      </c>
    </row>
    <row r="2054" spans="1:44" x14ac:dyDescent="0.2">
      <c r="A2054" s="1">
        <v>42662</v>
      </c>
      <c r="B2054">
        <v>108.9</v>
      </c>
      <c r="C2054">
        <v>109.5951</v>
      </c>
      <c r="D2054">
        <v>108.42</v>
      </c>
      <c r="E2054">
        <v>109.28</v>
      </c>
      <c r="F2054">
        <v>363812</v>
      </c>
      <c r="G2054">
        <f t="shared" si="162"/>
        <v>5.6133247446397295E-3</v>
      </c>
      <c r="I2054" s="1">
        <v>42662</v>
      </c>
      <c r="J2054">
        <v>2140.81</v>
      </c>
      <c r="K2054">
        <v>2148.44</v>
      </c>
      <c r="L2054">
        <v>2138.15</v>
      </c>
      <c r="M2054">
        <v>2144.29</v>
      </c>
      <c r="N2054">
        <f t="shared" si="163"/>
        <v>1.2456157603174492E-3</v>
      </c>
      <c r="AE2054" s="1">
        <v>42682</v>
      </c>
      <c r="AF2054">
        <v>2.5960000000000001</v>
      </c>
      <c r="AG2054">
        <v>2.64</v>
      </c>
      <c r="AH2054">
        <v>2.5710000000000002</v>
      </c>
      <c r="AI2054">
        <v>2.6190000000000002</v>
      </c>
      <c r="AJ2054">
        <f t="shared" si="164"/>
        <v>-4.2602633617349643E-3</v>
      </c>
      <c r="AL2054" s="1">
        <v>42662</v>
      </c>
      <c r="AM2054">
        <v>121.13</v>
      </c>
      <c r="AN2054">
        <v>121.45650000000001</v>
      </c>
      <c r="AO2054">
        <v>120.89</v>
      </c>
      <c r="AP2054">
        <v>121.11</v>
      </c>
      <c r="AQ2054">
        <v>6019772</v>
      </c>
      <c r="AR2054">
        <f t="shared" si="165"/>
        <v>5.729945191828581E-3</v>
      </c>
    </row>
    <row r="2055" spans="1:44" x14ac:dyDescent="0.2">
      <c r="A2055" s="1">
        <v>42661</v>
      </c>
      <c r="B2055">
        <v>109.04</v>
      </c>
      <c r="C2055">
        <v>109.139</v>
      </c>
      <c r="D2055">
        <v>108.35</v>
      </c>
      <c r="E2055">
        <v>108.67</v>
      </c>
      <c r="F2055">
        <v>157924</v>
      </c>
      <c r="G2055">
        <f t="shared" ref="G2055:G2118" si="166">(E2055-E2056)/E2056</f>
        <v>5.7380842202684364E-3</v>
      </c>
      <c r="I2055" s="1">
        <v>42661</v>
      </c>
      <c r="J2055">
        <v>2138.31</v>
      </c>
      <c r="K2055">
        <v>2144.38</v>
      </c>
      <c r="L2055">
        <v>2135.4899999999998</v>
      </c>
      <c r="M2055">
        <v>2139.6</v>
      </c>
      <c r="N2055">
        <f t="shared" si="163"/>
        <v>5.2061023427460293E-3</v>
      </c>
      <c r="AE2055" s="1">
        <v>42681</v>
      </c>
      <c r="AF2055">
        <v>2.5920000000000001</v>
      </c>
      <c r="AG2055">
        <v>2.6110000000000002</v>
      </c>
      <c r="AH2055">
        <v>2.5819999999999999</v>
      </c>
      <c r="AI2055">
        <v>2.6030000000000002</v>
      </c>
      <c r="AJ2055">
        <f t="shared" si="164"/>
        <v>1.0172143974960798E-2</v>
      </c>
      <c r="AL2055" s="1">
        <v>42661</v>
      </c>
      <c r="AM2055">
        <v>120.08</v>
      </c>
      <c r="AN2055">
        <v>120.64</v>
      </c>
      <c r="AO2055">
        <v>119.82</v>
      </c>
      <c r="AP2055">
        <v>120.42</v>
      </c>
      <c r="AQ2055">
        <v>4919730</v>
      </c>
      <c r="AR2055">
        <f t="shared" si="165"/>
        <v>6.1831550802138608E-3</v>
      </c>
    </row>
    <row r="2056" spans="1:44" x14ac:dyDescent="0.2">
      <c r="A2056" s="1">
        <v>42660</v>
      </c>
      <c r="B2056">
        <v>108.15</v>
      </c>
      <c r="C2056">
        <v>108.5568</v>
      </c>
      <c r="D2056">
        <v>107.99</v>
      </c>
      <c r="E2056">
        <v>108.05</v>
      </c>
      <c r="F2056">
        <v>194706</v>
      </c>
      <c r="G2056">
        <f t="shared" si="166"/>
        <v>-1.1093648886013178E-3</v>
      </c>
      <c r="I2056" s="1">
        <v>42660</v>
      </c>
      <c r="J2056">
        <v>2132.9499999999998</v>
      </c>
      <c r="K2056">
        <v>2135.61</v>
      </c>
      <c r="L2056">
        <v>2124.4299999999998</v>
      </c>
      <c r="M2056">
        <v>2126.5</v>
      </c>
      <c r="N2056">
        <f t="shared" si="163"/>
        <v>-4.0084764039044823E-3</v>
      </c>
      <c r="AE2056" s="1">
        <v>42678</v>
      </c>
      <c r="AF2056">
        <v>2.5950000000000002</v>
      </c>
      <c r="AG2056">
        <v>2.6080000000000001</v>
      </c>
      <c r="AH2056">
        <v>2.556</v>
      </c>
      <c r="AI2056">
        <v>2.5619999999999998</v>
      </c>
      <c r="AJ2056">
        <f t="shared" si="164"/>
        <v>2.3529411764706774E-3</v>
      </c>
      <c r="AL2056" s="1">
        <v>42660</v>
      </c>
      <c r="AM2056">
        <v>119.7</v>
      </c>
      <c r="AN2056">
        <v>119.92</v>
      </c>
      <c r="AO2056">
        <v>119.58</v>
      </c>
      <c r="AP2056">
        <v>119.68</v>
      </c>
      <c r="AQ2056">
        <v>4777878</v>
      </c>
      <c r="AR2056">
        <f t="shared" si="165"/>
        <v>2.6809651474531452E-3</v>
      </c>
    </row>
    <row r="2057" spans="1:44" x14ac:dyDescent="0.2">
      <c r="A2057" s="1">
        <v>42657</v>
      </c>
      <c r="B2057">
        <v>108.66</v>
      </c>
      <c r="C2057">
        <v>109.15989999999999</v>
      </c>
      <c r="D2057">
        <v>108.08</v>
      </c>
      <c r="E2057">
        <v>108.17</v>
      </c>
      <c r="F2057">
        <v>245953</v>
      </c>
      <c r="G2057">
        <f t="shared" si="166"/>
        <v>-3.6965160336375607E-4</v>
      </c>
      <c r="I2057" s="1">
        <v>42657</v>
      </c>
      <c r="J2057">
        <v>2139.6799999999998</v>
      </c>
      <c r="K2057">
        <v>2149.19</v>
      </c>
      <c r="L2057">
        <v>2132.98</v>
      </c>
      <c r="M2057">
        <v>2132.98</v>
      </c>
      <c r="N2057">
        <f t="shared" si="163"/>
        <v>8.6251737802284147E-3</v>
      </c>
      <c r="AE2057" s="1">
        <v>42677</v>
      </c>
      <c r="AF2057">
        <v>2.5670000000000002</v>
      </c>
      <c r="AG2057">
        <v>2.61</v>
      </c>
      <c r="AH2057">
        <v>2.5499999999999998</v>
      </c>
      <c r="AI2057">
        <v>2.6040000000000001</v>
      </c>
      <c r="AJ2057">
        <f t="shared" si="164"/>
        <v>7.109004739336411E-3</v>
      </c>
      <c r="AL2057" s="1">
        <v>42657</v>
      </c>
      <c r="AM2057">
        <v>119.37</v>
      </c>
      <c r="AN2057">
        <v>120.16</v>
      </c>
      <c r="AO2057">
        <v>119.29</v>
      </c>
      <c r="AP2057">
        <v>119.36</v>
      </c>
      <c r="AQ2057">
        <v>6577309</v>
      </c>
      <c r="AR2057">
        <f t="shared" si="165"/>
        <v>-5.58193784887113E-3</v>
      </c>
    </row>
    <row r="2058" spans="1:44" x14ac:dyDescent="0.2">
      <c r="A2058" s="1">
        <v>42656</v>
      </c>
      <c r="B2058">
        <v>108.02</v>
      </c>
      <c r="C2058">
        <v>108.6</v>
      </c>
      <c r="D2058">
        <v>107.3001</v>
      </c>
      <c r="E2058">
        <v>108.21</v>
      </c>
      <c r="F2058">
        <v>209241</v>
      </c>
      <c r="G2058">
        <f t="shared" si="166"/>
        <v>-6.1535635562086858E-3</v>
      </c>
      <c r="I2058" s="1">
        <v>42656</v>
      </c>
      <c r="J2058">
        <v>2130.2600000000002</v>
      </c>
      <c r="K2058">
        <v>2138.19</v>
      </c>
      <c r="L2058">
        <v>2114.7399999999998</v>
      </c>
      <c r="M2058">
        <v>2132.5500000000002</v>
      </c>
      <c r="N2058">
        <f t="shared" si="163"/>
        <v>-8.4537948301974426E-3</v>
      </c>
      <c r="AE2058" s="1">
        <v>42676</v>
      </c>
      <c r="AF2058">
        <v>2.5779999999999998</v>
      </c>
      <c r="AG2058">
        <v>2.5840000000000001</v>
      </c>
      <c r="AH2058">
        <v>2.532</v>
      </c>
      <c r="AI2058">
        <v>2.5659999999999998</v>
      </c>
      <c r="AJ2058">
        <f t="shared" si="164"/>
        <v>-1.2095200936402706E-2</v>
      </c>
      <c r="AL2058" s="1">
        <v>42656</v>
      </c>
      <c r="AM2058">
        <v>120</v>
      </c>
      <c r="AN2058">
        <v>120.42</v>
      </c>
      <c r="AO2058">
        <v>119.8</v>
      </c>
      <c r="AP2058">
        <v>120.03</v>
      </c>
      <c r="AQ2058">
        <v>7184647</v>
      </c>
      <c r="AR2058">
        <f t="shared" si="165"/>
        <v>2.4219141473192439E-3</v>
      </c>
    </row>
    <row r="2059" spans="1:44" x14ac:dyDescent="0.2">
      <c r="A2059" s="1">
        <v>42655</v>
      </c>
      <c r="B2059">
        <v>108.67</v>
      </c>
      <c r="C2059">
        <v>109.22969999999999</v>
      </c>
      <c r="D2059">
        <v>108.35</v>
      </c>
      <c r="E2059">
        <v>108.88</v>
      </c>
      <c r="F2059">
        <v>214172</v>
      </c>
      <c r="G2059">
        <f t="shared" si="166"/>
        <v>2.670595819136127E-3</v>
      </c>
      <c r="I2059" s="1">
        <v>42655</v>
      </c>
      <c r="J2059">
        <v>2137.67</v>
      </c>
      <c r="K2059">
        <v>2145.36</v>
      </c>
      <c r="L2059">
        <v>2132.77</v>
      </c>
      <c r="M2059">
        <v>2139.1799999999998</v>
      </c>
      <c r="N2059">
        <f t="shared" si="163"/>
        <v>1.8460757971476653E-3</v>
      </c>
      <c r="AE2059" s="1">
        <v>42675</v>
      </c>
      <c r="AF2059">
        <v>2.5870000000000002</v>
      </c>
      <c r="AG2059">
        <v>2.6320000000000001</v>
      </c>
      <c r="AH2059">
        <v>2.5630000000000002</v>
      </c>
      <c r="AI2059">
        <v>2.581</v>
      </c>
      <c r="AJ2059">
        <f t="shared" si="164"/>
        <v>-5.8184639255235383E-3</v>
      </c>
      <c r="AL2059" s="1">
        <v>42655</v>
      </c>
      <c r="AM2059">
        <v>119.72</v>
      </c>
      <c r="AN2059">
        <v>120.07</v>
      </c>
      <c r="AO2059">
        <v>119.289</v>
      </c>
      <c r="AP2059">
        <v>119.74</v>
      </c>
      <c r="AQ2059">
        <v>4848622</v>
      </c>
      <c r="AR2059">
        <f t="shared" si="165"/>
        <v>1.589293182768697E-3</v>
      </c>
    </row>
    <row r="2060" spans="1:44" x14ac:dyDescent="0.2">
      <c r="A2060" s="1">
        <v>42654</v>
      </c>
      <c r="B2060">
        <v>109.95</v>
      </c>
      <c r="C2060">
        <v>109.9725</v>
      </c>
      <c r="D2060">
        <v>108.01</v>
      </c>
      <c r="E2060">
        <v>108.59</v>
      </c>
      <c r="F2060">
        <v>342549</v>
      </c>
      <c r="G2060">
        <f t="shared" si="166"/>
        <v>-1.4788604608963848E-2</v>
      </c>
      <c r="I2060" s="1">
        <v>42654</v>
      </c>
      <c r="J2060">
        <v>2161.35</v>
      </c>
      <c r="K2060">
        <v>2161.56</v>
      </c>
      <c r="L2060">
        <v>2128.84</v>
      </c>
      <c r="M2060">
        <v>2136.73</v>
      </c>
      <c r="N2060">
        <f t="shared" si="163"/>
        <v>-1.46038446761926E-2</v>
      </c>
      <c r="AE2060" s="1">
        <v>42674</v>
      </c>
      <c r="AF2060">
        <v>2.6160000000000001</v>
      </c>
      <c r="AG2060">
        <v>2.6269999999999998</v>
      </c>
      <c r="AH2060">
        <v>2.5779999999999998</v>
      </c>
      <c r="AI2060">
        <v>2.5779999999999998</v>
      </c>
      <c r="AJ2060">
        <f t="shared" si="164"/>
        <v>-8.0800307810697768E-3</v>
      </c>
      <c r="AL2060" s="1">
        <v>42654</v>
      </c>
      <c r="AM2060">
        <v>119.92</v>
      </c>
      <c r="AN2060">
        <v>120.16</v>
      </c>
      <c r="AO2060">
        <v>119.53</v>
      </c>
      <c r="AP2060">
        <v>119.55</v>
      </c>
      <c r="AQ2060">
        <v>6065330</v>
      </c>
      <c r="AR2060">
        <f t="shared" si="165"/>
        <v>-5.0765645805592495E-3</v>
      </c>
    </row>
    <row r="2061" spans="1:44" x14ac:dyDescent="0.2">
      <c r="A2061" s="1">
        <v>42653</v>
      </c>
      <c r="B2061">
        <v>109.91</v>
      </c>
      <c r="C2061">
        <v>110.79</v>
      </c>
      <c r="D2061">
        <v>109.91</v>
      </c>
      <c r="E2061">
        <v>110.22</v>
      </c>
      <c r="F2061">
        <v>235113</v>
      </c>
      <c r="G2061">
        <f t="shared" si="166"/>
        <v>8.4172003659652491E-3</v>
      </c>
      <c r="I2061" s="1">
        <v>42653</v>
      </c>
      <c r="J2061">
        <v>2160.39</v>
      </c>
      <c r="K2061">
        <v>2169.6</v>
      </c>
      <c r="L2061">
        <v>2160.39</v>
      </c>
      <c r="M2061">
        <v>2163.66</v>
      </c>
      <c r="N2061">
        <f t="shared" si="163"/>
        <v>7.2452619064270066E-3</v>
      </c>
      <c r="AE2061" s="1">
        <v>42671</v>
      </c>
      <c r="AF2061">
        <v>2.6120000000000001</v>
      </c>
      <c r="AG2061">
        <v>2.6389999999999998</v>
      </c>
      <c r="AH2061">
        <v>2.5990000000000002</v>
      </c>
      <c r="AI2061">
        <v>2.6179999999999999</v>
      </c>
      <c r="AJ2061">
        <f t="shared" si="164"/>
        <v>2.5651144435674979E-2</v>
      </c>
      <c r="AL2061" s="1">
        <v>42653</v>
      </c>
      <c r="AM2061">
        <v>120.16</v>
      </c>
      <c r="AN2061">
        <v>120.42</v>
      </c>
      <c r="AO2061">
        <v>119.92</v>
      </c>
      <c r="AP2061">
        <v>120.16</v>
      </c>
      <c r="AQ2061">
        <v>4514368</v>
      </c>
      <c r="AR2061">
        <f t="shared" si="165"/>
        <v>3.5075997995657401E-3</v>
      </c>
    </row>
    <row r="2062" spans="1:44" x14ac:dyDescent="0.2">
      <c r="A2062" s="1">
        <v>42650</v>
      </c>
      <c r="B2062">
        <v>110.33</v>
      </c>
      <c r="C2062">
        <v>110.47</v>
      </c>
      <c r="D2062">
        <v>108.84</v>
      </c>
      <c r="E2062">
        <v>109.3</v>
      </c>
      <c r="F2062">
        <v>239403</v>
      </c>
      <c r="G2062">
        <f t="shared" si="166"/>
        <v>-8.4369046539055324E-3</v>
      </c>
      <c r="I2062" s="1">
        <v>42650</v>
      </c>
      <c r="J2062">
        <v>2164.19</v>
      </c>
      <c r="K2062">
        <v>2165.86</v>
      </c>
      <c r="L2062">
        <v>2144.85</v>
      </c>
      <c r="M2062">
        <v>2153.7399999999998</v>
      </c>
      <c r="N2062">
        <f t="shared" si="163"/>
        <v>-2.5252525252526603E-3</v>
      </c>
      <c r="AE2062" s="1">
        <v>42670</v>
      </c>
      <c r="AF2062">
        <v>2.5419999999999998</v>
      </c>
      <c r="AG2062">
        <v>2.63</v>
      </c>
      <c r="AH2062">
        <v>2.5339999999999998</v>
      </c>
      <c r="AI2062">
        <v>2.613</v>
      </c>
      <c r="AJ2062">
        <f t="shared" si="164"/>
        <v>2.2186365469947445E-2</v>
      </c>
      <c r="AL2062" s="1">
        <v>42650</v>
      </c>
      <c r="AM2062">
        <v>120.49</v>
      </c>
      <c r="AN2062">
        <v>120.58</v>
      </c>
      <c r="AO2062">
        <v>118.42</v>
      </c>
      <c r="AP2062">
        <v>119.74</v>
      </c>
      <c r="AQ2062">
        <v>17907270</v>
      </c>
      <c r="AR2062">
        <f t="shared" si="165"/>
        <v>6.6856092261405895E-4</v>
      </c>
    </row>
    <row r="2063" spans="1:44" x14ac:dyDescent="0.2">
      <c r="A2063" s="1">
        <v>42649</v>
      </c>
      <c r="B2063">
        <v>110.07</v>
      </c>
      <c r="C2063">
        <v>110.369</v>
      </c>
      <c r="D2063">
        <v>109.42</v>
      </c>
      <c r="E2063">
        <v>110.23</v>
      </c>
      <c r="F2063">
        <v>196022</v>
      </c>
      <c r="G2063">
        <f t="shared" si="166"/>
        <v>4.5380286803410017E-4</v>
      </c>
      <c r="I2063" s="1">
        <v>42649</v>
      </c>
      <c r="J2063">
        <v>2158.2199999999998</v>
      </c>
      <c r="K2063">
        <v>2162.9299999999998</v>
      </c>
      <c r="L2063">
        <v>2150.2800000000002</v>
      </c>
      <c r="M2063">
        <v>2160.77</v>
      </c>
      <c r="N2063">
        <f t="shared" si="163"/>
        <v>-2.2597035009163588E-3</v>
      </c>
      <c r="AE2063" s="1">
        <v>42669</v>
      </c>
      <c r="AF2063">
        <v>2.4980000000000002</v>
      </c>
      <c r="AG2063">
        <v>2.5459999999999998</v>
      </c>
      <c r="AH2063">
        <v>2.4790000000000001</v>
      </c>
      <c r="AI2063">
        <v>2.5419999999999998</v>
      </c>
      <c r="AJ2063">
        <f t="shared" si="164"/>
        <v>-1.6109544905356437E-3</v>
      </c>
      <c r="AL2063" s="1">
        <v>42649</v>
      </c>
      <c r="AM2063">
        <v>119.69</v>
      </c>
      <c r="AN2063">
        <v>119.98</v>
      </c>
      <c r="AO2063">
        <v>119.24</v>
      </c>
      <c r="AP2063">
        <v>119.66</v>
      </c>
      <c r="AQ2063">
        <v>17917670</v>
      </c>
      <c r="AR2063">
        <f t="shared" si="165"/>
        <v>-9.2730584533863604E-3</v>
      </c>
    </row>
    <row r="2064" spans="1:44" x14ac:dyDescent="0.2">
      <c r="A2064" s="1">
        <v>42648</v>
      </c>
      <c r="B2064">
        <v>109.87</v>
      </c>
      <c r="C2064">
        <v>110.62560000000001</v>
      </c>
      <c r="D2064">
        <v>109.71</v>
      </c>
      <c r="E2064">
        <v>110.18</v>
      </c>
      <c r="F2064">
        <v>297082</v>
      </c>
      <c r="G2064">
        <f t="shared" si="166"/>
        <v>6.7616959064328314E-3</v>
      </c>
      <c r="I2064" s="1">
        <v>42648</v>
      </c>
      <c r="J2064">
        <v>2155.15</v>
      </c>
      <c r="K2064">
        <v>2163.9499999999998</v>
      </c>
      <c r="L2064">
        <v>2155.15</v>
      </c>
      <c r="M2064">
        <v>2159.73</v>
      </c>
      <c r="N2064">
        <f t="shared" si="163"/>
        <v>5.1958712879137088E-3</v>
      </c>
      <c r="AE2064" s="1">
        <v>42668</v>
      </c>
      <c r="AF2064">
        <v>2.5169999999999999</v>
      </c>
      <c r="AG2064">
        <v>2.54</v>
      </c>
      <c r="AH2064">
        <v>2.4830000000000001</v>
      </c>
      <c r="AI2064">
        <v>2.5009999999999999</v>
      </c>
      <c r="AJ2064">
        <f t="shared" si="164"/>
        <v>5.2631578947368012E-3</v>
      </c>
      <c r="AL2064" s="1">
        <v>42648</v>
      </c>
      <c r="AM2064">
        <v>121.33</v>
      </c>
      <c r="AN2064">
        <v>121.59</v>
      </c>
      <c r="AO2064">
        <v>120.4</v>
      </c>
      <c r="AP2064">
        <v>120.78</v>
      </c>
      <c r="AQ2064">
        <v>14718120</v>
      </c>
      <c r="AR2064">
        <f t="shared" si="165"/>
        <v>-1.5706373481028167E-3</v>
      </c>
    </row>
    <row r="2065" spans="1:44" x14ac:dyDescent="0.2">
      <c r="A2065" s="1">
        <v>42647</v>
      </c>
      <c r="B2065">
        <v>110.24</v>
      </c>
      <c r="C2065">
        <v>110.39</v>
      </c>
      <c r="D2065">
        <v>108.97</v>
      </c>
      <c r="E2065">
        <v>109.44</v>
      </c>
      <c r="F2065">
        <v>647082</v>
      </c>
      <c r="G2065">
        <f t="shared" si="166"/>
        <v>-6.2653228003268658E-3</v>
      </c>
      <c r="I2065" s="1">
        <v>42647</v>
      </c>
      <c r="J2065">
        <v>2163.37</v>
      </c>
      <c r="K2065">
        <v>2165.46</v>
      </c>
      <c r="L2065">
        <v>2144.0100000000002</v>
      </c>
      <c r="M2065">
        <v>2150.4899999999998</v>
      </c>
      <c r="N2065">
        <f t="shared" si="163"/>
        <v>-4.993572399838388E-3</v>
      </c>
      <c r="AE2065" s="1">
        <v>42667</v>
      </c>
      <c r="AF2065">
        <v>2.4940000000000002</v>
      </c>
      <c r="AG2065">
        <v>2.5350000000000001</v>
      </c>
      <c r="AH2065">
        <v>2.4700000000000002</v>
      </c>
      <c r="AI2065">
        <v>2.5190000000000001</v>
      </c>
      <c r="AJ2065">
        <f t="shared" si="164"/>
        <v>-2.423263327948216E-3</v>
      </c>
      <c r="AL2065" s="1">
        <v>42647</v>
      </c>
      <c r="AM2065">
        <v>123.16</v>
      </c>
      <c r="AN2065">
        <v>123.18</v>
      </c>
      <c r="AO2065">
        <v>120.86</v>
      </c>
      <c r="AP2065">
        <v>120.97</v>
      </c>
      <c r="AQ2065">
        <v>24372721</v>
      </c>
      <c r="AR2065">
        <f t="shared" si="165"/>
        <v>-3.4711139482923675E-2</v>
      </c>
    </row>
    <row r="2066" spans="1:44" x14ac:dyDescent="0.2">
      <c r="A2066" s="1">
        <v>42646</v>
      </c>
      <c r="B2066">
        <v>110.29</v>
      </c>
      <c r="C2066">
        <v>110.505</v>
      </c>
      <c r="D2066">
        <v>109.7</v>
      </c>
      <c r="E2066">
        <v>110.13</v>
      </c>
      <c r="F2066">
        <v>487301</v>
      </c>
      <c r="G2066">
        <f t="shared" si="166"/>
        <v>-4.7894451472980408E-3</v>
      </c>
      <c r="I2066" s="1">
        <v>42646</v>
      </c>
      <c r="J2066">
        <v>2164.33</v>
      </c>
      <c r="K2066">
        <v>2164.41</v>
      </c>
      <c r="L2066">
        <v>2154.77</v>
      </c>
      <c r="M2066">
        <v>2161.1999999999998</v>
      </c>
      <c r="N2066">
        <f t="shared" si="163"/>
        <v>-8.0685923088705193E-4</v>
      </c>
      <c r="AE2066" s="1">
        <v>42664</v>
      </c>
      <c r="AF2066">
        <v>2.5099999999999998</v>
      </c>
      <c r="AG2066">
        <v>2.5099999999999998</v>
      </c>
      <c r="AH2066">
        <v>2.476</v>
      </c>
      <c r="AI2066">
        <v>2.4870000000000001</v>
      </c>
      <c r="AJ2066">
        <f t="shared" si="164"/>
        <v>4.0404040404035953E-4</v>
      </c>
      <c r="AL2066" s="1">
        <v>42646</v>
      </c>
      <c r="AM2066">
        <v>125.32</v>
      </c>
      <c r="AN2066">
        <v>125.46</v>
      </c>
      <c r="AO2066">
        <v>124.9</v>
      </c>
      <c r="AP2066">
        <v>125.32</v>
      </c>
      <c r="AQ2066">
        <v>9044105</v>
      </c>
      <c r="AR2066">
        <f t="shared" si="165"/>
        <v>-2.5469595670169322E-3</v>
      </c>
    </row>
    <row r="2067" spans="1:44" x14ac:dyDescent="0.2">
      <c r="A2067" s="1">
        <v>42643</v>
      </c>
      <c r="B2067">
        <v>110.16</v>
      </c>
      <c r="C2067">
        <v>111.065</v>
      </c>
      <c r="D2067">
        <v>109.74</v>
      </c>
      <c r="E2067">
        <v>110.66</v>
      </c>
      <c r="F2067">
        <v>244110</v>
      </c>
      <c r="G2067">
        <f t="shared" si="166"/>
        <v>8.8431032910930695E-3</v>
      </c>
      <c r="I2067" s="1">
        <v>42643</v>
      </c>
      <c r="J2067">
        <v>2156.5100000000002</v>
      </c>
      <c r="K2067">
        <v>2175.3000000000002</v>
      </c>
      <c r="L2067">
        <v>2156.5100000000002</v>
      </c>
      <c r="M2067">
        <v>2168.27</v>
      </c>
      <c r="N2067">
        <f t="shared" si="163"/>
        <v>5.2722356889802358E-3</v>
      </c>
      <c r="AE2067" s="1">
        <v>42663</v>
      </c>
      <c r="AF2067">
        <v>2.5150000000000001</v>
      </c>
      <c r="AG2067">
        <v>2.5339999999999998</v>
      </c>
      <c r="AH2067">
        <v>2.4750000000000001</v>
      </c>
      <c r="AI2067">
        <v>2.508</v>
      </c>
      <c r="AJ2067">
        <f t="shared" si="164"/>
        <v>-6.0240963855422184E-3</v>
      </c>
      <c r="AL2067" s="1">
        <v>42643</v>
      </c>
      <c r="AM2067">
        <v>126.52</v>
      </c>
      <c r="AN2067">
        <v>126.55</v>
      </c>
      <c r="AO2067">
        <v>125.235</v>
      </c>
      <c r="AP2067">
        <v>125.64</v>
      </c>
      <c r="AQ2067">
        <v>11204260</v>
      </c>
      <c r="AR2067">
        <f t="shared" si="165"/>
        <v>-3.4108035218528804E-3</v>
      </c>
    </row>
    <row r="2068" spans="1:44" x14ac:dyDescent="0.2">
      <c r="A2068" s="1">
        <v>42642</v>
      </c>
      <c r="B2068">
        <v>110.77</v>
      </c>
      <c r="C2068">
        <v>110.99</v>
      </c>
      <c r="D2068">
        <v>109.43</v>
      </c>
      <c r="E2068">
        <v>109.69</v>
      </c>
      <c r="F2068">
        <v>250459</v>
      </c>
      <c r="G2068">
        <f t="shared" si="166"/>
        <v>-1.1089073205914209E-2</v>
      </c>
      <c r="I2068" s="1">
        <v>42642</v>
      </c>
      <c r="J2068">
        <v>2168.9</v>
      </c>
      <c r="K2068">
        <v>2172.67</v>
      </c>
      <c r="L2068">
        <v>2145.1999999999998</v>
      </c>
      <c r="M2068">
        <v>2151.13</v>
      </c>
      <c r="N2068">
        <f t="shared" si="163"/>
        <v>-3.0625665143904123E-3</v>
      </c>
      <c r="AE2068" s="1">
        <v>42662</v>
      </c>
      <c r="AF2068">
        <v>2.5070000000000001</v>
      </c>
      <c r="AG2068">
        <v>2.5329999999999999</v>
      </c>
      <c r="AH2068">
        <v>2.4900000000000002</v>
      </c>
      <c r="AI2068">
        <v>2.508</v>
      </c>
      <c r="AJ2068">
        <f t="shared" si="164"/>
        <v>-5.1937674790251296E-3</v>
      </c>
      <c r="AL2068" s="1">
        <v>42642</v>
      </c>
      <c r="AM2068">
        <v>125.84</v>
      </c>
      <c r="AN2068">
        <v>126.34</v>
      </c>
      <c r="AO2068">
        <v>125.54</v>
      </c>
      <c r="AP2068">
        <v>126.07</v>
      </c>
      <c r="AQ2068">
        <v>7448407</v>
      </c>
      <c r="AR2068">
        <f t="shared" si="165"/>
        <v>-1.1884012042465988E-3</v>
      </c>
    </row>
    <row r="2069" spans="1:44" x14ac:dyDescent="0.2">
      <c r="A2069" s="1">
        <v>42641</v>
      </c>
      <c r="B2069">
        <v>109.99</v>
      </c>
      <c r="C2069">
        <v>110.96</v>
      </c>
      <c r="D2069">
        <v>109.27</v>
      </c>
      <c r="E2069">
        <v>110.92</v>
      </c>
      <c r="F2069">
        <v>241450</v>
      </c>
      <c r="G2069">
        <f t="shared" si="166"/>
        <v>1.1121239744758421E-2</v>
      </c>
      <c r="I2069" s="1">
        <v>42641</v>
      </c>
      <c r="J2069">
        <v>2161.85</v>
      </c>
      <c r="K2069">
        <v>2172.4</v>
      </c>
      <c r="L2069">
        <v>2151.79</v>
      </c>
      <c r="M2069">
        <v>2171.37</v>
      </c>
      <c r="N2069">
        <f t="shared" si="163"/>
        <v>4.7815834325604266E-3</v>
      </c>
      <c r="AE2069" s="1">
        <v>42661</v>
      </c>
      <c r="AF2069">
        <v>2.5299999999999998</v>
      </c>
      <c r="AG2069">
        <v>2.5539999999999998</v>
      </c>
      <c r="AH2069">
        <v>2.5030000000000001</v>
      </c>
      <c r="AI2069">
        <v>2.5059999999999998</v>
      </c>
      <c r="AJ2069">
        <f t="shared" si="164"/>
        <v>-3.9793076004774322E-3</v>
      </c>
      <c r="AL2069" s="1">
        <v>42641</v>
      </c>
      <c r="AM2069">
        <v>126.25</v>
      </c>
      <c r="AN2069">
        <v>126.4</v>
      </c>
      <c r="AO2069">
        <v>125.73</v>
      </c>
      <c r="AP2069">
        <v>126.22</v>
      </c>
      <c r="AQ2069">
        <v>6757652</v>
      </c>
      <c r="AR2069">
        <f t="shared" si="165"/>
        <v>-3.1590586005370846E-3</v>
      </c>
    </row>
    <row r="2070" spans="1:44" x14ac:dyDescent="0.2">
      <c r="A2070" s="1">
        <v>42640</v>
      </c>
      <c r="B2070">
        <v>109.44</v>
      </c>
      <c r="C2070">
        <v>109.89</v>
      </c>
      <c r="D2070">
        <v>109.1</v>
      </c>
      <c r="E2070">
        <v>109.7</v>
      </c>
      <c r="F2070">
        <v>255396</v>
      </c>
      <c r="G2070">
        <f t="shared" si="166"/>
        <v>1.3692377909630825E-3</v>
      </c>
      <c r="I2070" s="1">
        <v>42640</v>
      </c>
      <c r="J2070">
        <v>2146.04</v>
      </c>
      <c r="K2070">
        <v>2161.13</v>
      </c>
      <c r="L2070">
        <v>2141.5500000000002</v>
      </c>
      <c r="M2070">
        <v>2159.9299999999998</v>
      </c>
      <c r="N2070">
        <f t="shared" si="163"/>
        <v>-1.6270092865400094E-3</v>
      </c>
      <c r="AE2070" s="1">
        <v>42660</v>
      </c>
      <c r="AF2070">
        <v>2.5510000000000002</v>
      </c>
      <c r="AG2070">
        <v>2.585</v>
      </c>
      <c r="AH2070">
        <v>2.5129999999999999</v>
      </c>
      <c r="AI2070">
        <v>2.5209999999999999</v>
      </c>
      <c r="AJ2070">
        <f t="shared" si="164"/>
        <v>1.2082158679017239E-2</v>
      </c>
      <c r="AL2070" s="1">
        <v>42640</v>
      </c>
      <c r="AM2070">
        <v>126.86</v>
      </c>
      <c r="AN2070">
        <v>126.9</v>
      </c>
      <c r="AO2070">
        <v>126.34099999999999</v>
      </c>
      <c r="AP2070">
        <v>126.62</v>
      </c>
      <c r="AQ2070">
        <v>6220662</v>
      </c>
      <c r="AR2070">
        <f t="shared" si="165"/>
        <v>-7.2912583300665827E-3</v>
      </c>
    </row>
    <row r="2071" spans="1:44" x14ac:dyDescent="0.2">
      <c r="A2071" s="1">
        <v>42639</v>
      </c>
      <c r="B2071">
        <v>109.79</v>
      </c>
      <c r="C2071">
        <v>110.16</v>
      </c>
      <c r="D2071">
        <v>109.5</v>
      </c>
      <c r="E2071">
        <v>109.55</v>
      </c>
      <c r="F2071">
        <v>228273</v>
      </c>
      <c r="G2071">
        <f t="shared" si="166"/>
        <v>-6.3492063492063752E-3</v>
      </c>
      <c r="I2071" s="1">
        <v>42639</v>
      </c>
      <c r="J2071">
        <v>2158.54</v>
      </c>
      <c r="K2071">
        <v>2158.54</v>
      </c>
      <c r="L2071">
        <v>2145.04</v>
      </c>
      <c r="M2071">
        <v>2146.1</v>
      </c>
      <c r="N2071">
        <f t="shared" si="163"/>
        <v>-8.7478107367476611E-3</v>
      </c>
      <c r="AE2071" s="1">
        <v>42657</v>
      </c>
      <c r="AF2071">
        <v>2.4849999999999999</v>
      </c>
      <c r="AG2071">
        <v>2.5640000000000001</v>
      </c>
      <c r="AH2071">
        <v>2.4830000000000001</v>
      </c>
      <c r="AI2071">
        <v>2.5609999999999999</v>
      </c>
      <c r="AJ2071">
        <f t="shared" si="164"/>
        <v>1.2642740619902178E-2</v>
      </c>
      <c r="AL2071" s="1">
        <v>42639</v>
      </c>
      <c r="AM2071">
        <v>127.96</v>
      </c>
      <c r="AN2071">
        <v>128.035</v>
      </c>
      <c r="AO2071">
        <v>127.42</v>
      </c>
      <c r="AP2071">
        <v>127.55</v>
      </c>
      <c r="AQ2071">
        <v>5842740</v>
      </c>
      <c r="AR2071">
        <f t="shared" si="165"/>
        <v>-7.8339208773998059E-4</v>
      </c>
    </row>
    <row r="2072" spans="1:44" x14ac:dyDescent="0.2">
      <c r="A2072" s="1">
        <v>42636</v>
      </c>
      <c r="B2072">
        <v>110.92</v>
      </c>
      <c r="C2072">
        <v>111.23</v>
      </c>
      <c r="D2072">
        <v>110.25</v>
      </c>
      <c r="E2072">
        <v>110.25</v>
      </c>
      <c r="F2072">
        <v>273530</v>
      </c>
      <c r="G2072">
        <f t="shared" si="166"/>
        <v>-8.4539976616602001E-3</v>
      </c>
      <c r="I2072" s="1">
        <v>42636</v>
      </c>
      <c r="J2072">
        <v>2173.29</v>
      </c>
      <c r="K2072">
        <v>2173.75</v>
      </c>
      <c r="L2072">
        <v>2163.9699999999998</v>
      </c>
      <c r="M2072">
        <v>2164.69</v>
      </c>
      <c r="N2072">
        <f t="shared" si="163"/>
        <v>-3.210590803983645E-3</v>
      </c>
      <c r="AE2072" s="1">
        <v>42656</v>
      </c>
      <c r="AF2072">
        <v>2.4950000000000001</v>
      </c>
      <c r="AG2072">
        <v>2.4980000000000002</v>
      </c>
      <c r="AH2072">
        <v>2.452</v>
      </c>
      <c r="AI2072">
        <v>2.4780000000000002</v>
      </c>
      <c r="AJ2072">
        <f t="shared" si="164"/>
        <v>-1.8021625951141342E-2</v>
      </c>
      <c r="AL2072" s="1">
        <v>42636</v>
      </c>
      <c r="AM2072">
        <v>127.6</v>
      </c>
      <c r="AN2072">
        <v>127.86</v>
      </c>
      <c r="AO2072">
        <v>127.43</v>
      </c>
      <c r="AP2072">
        <v>127.65</v>
      </c>
      <c r="AQ2072">
        <v>7702291</v>
      </c>
      <c r="AR2072">
        <f t="shared" si="165"/>
        <v>6.2710668652514315E-4</v>
      </c>
    </row>
    <row r="2073" spans="1:44" x14ac:dyDescent="0.2">
      <c r="A2073" s="1">
        <v>42635</v>
      </c>
      <c r="B2073">
        <v>110.25</v>
      </c>
      <c r="C2073">
        <v>111.24</v>
      </c>
      <c r="D2073">
        <v>110.25</v>
      </c>
      <c r="E2073">
        <v>111.19</v>
      </c>
      <c r="F2073">
        <v>203272</v>
      </c>
      <c r="G2073">
        <f t="shared" si="166"/>
        <v>1.3674901996535692E-2</v>
      </c>
      <c r="I2073" s="1">
        <v>42635</v>
      </c>
      <c r="J2073">
        <v>2170.94</v>
      </c>
      <c r="K2073">
        <v>2179.9899999999998</v>
      </c>
      <c r="L2073">
        <v>2170.94</v>
      </c>
      <c r="M2073">
        <v>2177.1799999999998</v>
      </c>
      <c r="N2073">
        <f t="shared" si="163"/>
        <v>1.4661824572227077E-2</v>
      </c>
      <c r="AE2073" s="1">
        <v>42655</v>
      </c>
      <c r="AF2073">
        <v>2.5030000000000001</v>
      </c>
      <c r="AG2073">
        <v>2.532</v>
      </c>
      <c r="AH2073">
        <v>2.4969999999999999</v>
      </c>
      <c r="AI2073">
        <v>2.4990000000000001</v>
      </c>
      <c r="AJ2073">
        <f t="shared" si="164"/>
        <v>7.2609923356191175E-3</v>
      </c>
      <c r="AL2073" s="1">
        <v>42635</v>
      </c>
      <c r="AM2073">
        <v>127.57</v>
      </c>
      <c r="AN2073">
        <v>128.19999999999999</v>
      </c>
      <c r="AO2073">
        <v>127.5</v>
      </c>
      <c r="AP2073">
        <v>127.57</v>
      </c>
      <c r="AQ2073">
        <v>15188010</v>
      </c>
      <c r="AR2073">
        <f t="shared" si="165"/>
        <v>2.3571933684293014E-3</v>
      </c>
    </row>
    <row r="2074" spans="1:44" x14ac:dyDescent="0.2">
      <c r="A2074" s="1">
        <v>42634</v>
      </c>
      <c r="B2074">
        <v>108.47</v>
      </c>
      <c r="C2074">
        <v>109.6918</v>
      </c>
      <c r="D2074">
        <v>108.26</v>
      </c>
      <c r="E2074">
        <v>109.69</v>
      </c>
      <c r="F2074">
        <v>191365</v>
      </c>
      <c r="G2074">
        <f t="shared" si="166"/>
        <v>1.5554115359688848E-2</v>
      </c>
      <c r="I2074" s="1">
        <v>42634</v>
      </c>
      <c r="J2074">
        <v>2144.58</v>
      </c>
      <c r="K2074">
        <v>2165.11</v>
      </c>
      <c r="L2074">
        <v>2139.5700000000002</v>
      </c>
      <c r="M2074">
        <v>2163.12</v>
      </c>
      <c r="N2074">
        <f t="shared" si="163"/>
        <v>1.8698841139324642E-4</v>
      </c>
      <c r="AE2074" s="1">
        <v>42654</v>
      </c>
      <c r="AF2074">
        <v>2.4950000000000001</v>
      </c>
      <c r="AG2074">
        <v>2.5169999999999999</v>
      </c>
      <c r="AH2074">
        <v>2.4790000000000001</v>
      </c>
      <c r="AI2074">
        <v>2.5030000000000001</v>
      </c>
      <c r="AJ2074">
        <f t="shared" si="164"/>
        <v>9.3648208469055919E-3</v>
      </c>
      <c r="AL2074" s="1">
        <v>42634</v>
      </c>
      <c r="AM2074">
        <v>126.33</v>
      </c>
      <c r="AN2074">
        <v>127.42</v>
      </c>
      <c r="AO2074">
        <v>125.96</v>
      </c>
      <c r="AP2074">
        <v>127.27</v>
      </c>
      <c r="AQ2074">
        <v>13646450</v>
      </c>
      <c r="AR2074">
        <f t="shared" si="165"/>
        <v>1.4588647959183659E-2</v>
      </c>
    </row>
    <row r="2075" spans="1:44" x14ac:dyDescent="0.2">
      <c r="A2075" s="1">
        <v>42633</v>
      </c>
      <c r="B2075">
        <v>109.03</v>
      </c>
      <c r="C2075">
        <v>109.08</v>
      </c>
      <c r="D2075">
        <v>108.01</v>
      </c>
      <c r="E2075">
        <v>108.01</v>
      </c>
      <c r="F2075">
        <v>205699</v>
      </c>
      <c r="G2075">
        <f t="shared" si="166"/>
        <v>-1.1983168679107099E-2</v>
      </c>
      <c r="I2075" s="1">
        <v>42633</v>
      </c>
      <c r="J2075">
        <v>2145.94</v>
      </c>
      <c r="K2075">
        <v>2150.8000000000002</v>
      </c>
      <c r="L2075">
        <v>2139.17</v>
      </c>
      <c r="M2075">
        <v>2139.7600000000002</v>
      </c>
      <c r="N2075">
        <f t="shared" si="163"/>
        <v>1.5262815380798903E-3</v>
      </c>
      <c r="AE2075" s="1">
        <v>42652</v>
      </c>
      <c r="AF2075">
        <v>2.456</v>
      </c>
      <c r="AG2075">
        <v>2.456</v>
      </c>
      <c r="AH2075">
        <v>2.456</v>
      </c>
      <c r="AI2075">
        <v>2.4470000000000001</v>
      </c>
      <c r="AJ2075">
        <f t="shared" si="164"/>
        <v>7.3831009023789139E-3</v>
      </c>
      <c r="AL2075" s="1">
        <v>42633</v>
      </c>
      <c r="AM2075">
        <v>125.31</v>
      </c>
      <c r="AN2075">
        <v>125.59</v>
      </c>
      <c r="AO2075">
        <v>125.17</v>
      </c>
      <c r="AP2075">
        <v>125.44</v>
      </c>
      <c r="AQ2075">
        <v>5672021</v>
      </c>
      <c r="AR2075">
        <f t="shared" si="165"/>
        <v>9.5754867539103543E-4</v>
      </c>
    </row>
    <row r="2076" spans="1:44" x14ac:dyDescent="0.2">
      <c r="A2076" s="1">
        <v>42632</v>
      </c>
      <c r="B2076">
        <v>108.9</v>
      </c>
      <c r="C2076">
        <v>110</v>
      </c>
      <c r="D2076">
        <v>108.79</v>
      </c>
      <c r="E2076">
        <v>109.32</v>
      </c>
      <c r="F2076">
        <v>165362</v>
      </c>
      <c r="G2076">
        <f t="shared" si="166"/>
        <v>6.9079856313898867E-3</v>
      </c>
      <c r="I2076" s="1">
        <v>42632</v>
      </c>
      <c r="J2076">
        <v>2143.9899999999998</v>
      </c>
      <c r="K2076">
        <v>2153.61</v>
      </c>
      <c r="L2076">
        <v>2135.91</v>
      </c>
      <c r="M2076">
        <v>2139.12</v>
      </c>
      <c r="N2076">
        <f t="shared" si="163"/>
        <v>2.2100225225225398E-3</v>
      </c>
      <c r="AE2076" s="1">
        <v>42650</v>
      </c>
      <c r="AF2076">
        <v>2.4470000000000001</v>
      </c>
      <c r="AG2076">
        <v>2.4980000000000002</v>
      </c>
      <c r="AH2076">
        <v>2.4380000000000002</v>
      </c>
      <c r="AI2076">
        <v>2.456</v>
      </c>
      <c r="AJ2076">
        <f t="shared" si="164"/>
        <v>1.1198672749896365E-2</v>
      </c>
      <c r="AL2076" s="1">
        <v>42632</v>
      </c>
      <c r="AM2076">
        <v>125.61</v>
      </c>
      <c r="AN2076">
        <v>125.62</v>
      </c>
      <c r="AO2076">
        <v>125.25</v>
      </c>
      <c r="AP2076">
        <v>125.32</v>
      </c>
      <c r="AQ2076">
        <v>4959637</v>
      </c>
      <c r="AR2076">
        <f t="shared" si="165"/>
        <v>2.0790020790020063E-3</v>
      </c>
    </row>
    <row r="2077" spans="1:44" x14ac:dyDescent="0.2">
      <c r="A2077" s="1">
        <v>42629</v>
      </c>
      <c r="B2077">
        <v>108.43</v>
      </c>
      <c r="C2077">
        <v>108.669</v>
      </c>
      <c r="D2077">
        <v>108.02</v>
      </c>
      <c r="E2077">
        <v>108.57</v>
      </c>
      <c r="F2077">
        <v>317783</v>
      </c>
      <c r="G2077">
        <f t="shared" si="166"/>
        <v>-2.7555800496005451E-3</v>
      </c>
      <c r="I2077" s="1">
        <v>42629</v>
      </c>
      <c r="J2077">
        <v>2146.48</v>
      </c>
      <c r="K2077">
        <v>2146.48</v>
      </c>
      <c r="L2077">
        <v>2131.1999999999998</v>
      </c>
      <c r="M2077">
        <v>2139.16</v>
      </c>
      <c r="N2077">
        <f t="shared" si="163"/>
        <v>4.1651746169357176E-3</v>
      </c>
      <c r="AE2077" s="1">
        <v>42649</v>
      </c>
      <c r="AF2077">
        <v>2.427</v>
      </c>
      <c r="AG2077">
        <v>2.4700000000000002</v>
      </c>
      <c r="AH2077">
        <v>2.411</v>
      </c>
      <c r="AI2077">
        <v>2.4550000000000001</v>
      </c>
      <c r="AJ2077">
        <f t="shared" si="164"/>
        <v>1.0477787091366266E-2</v>
      </c>
      <c r="AL2077" s="1">
        <v>42629</v>
      </c>
      <c r="AM2077">
        <v>124.81</v>
      </c>
      <c r="AN2077">
        <v>125.245</v>
      </c>
      <c r="AO2077">
        <v>124.67</v>
      </c>
      <c r="AP2077">
        <v>125.06</v>
      </c>
      <c r="AQ2077">
        <v>18995070</v>
      </c>
      <c r="AR2077">
        <f t="shared" si="165"/>
        <v>-2.4726808646406816E-3</v>
      </c>
    </row>
    <row r="2078" spans="1:44" x14ac:dyDescent="0.2">
      <c r="A2078" s="1">
        <v>42628</v>
      </c>
      <c r="B2078">
        <v>107.75</v>
      </c>
      <c r="C2078">
        <v>109.05</v>
      </c>
      <c r="D2078">
        <v>107.57</v>
      </c>
      <c r="E2078">
        <v>108.87</v>
      </c>
      <c r="F2078">
        <v>199044</v>
      </c>
      <c r="G2078">
        <f t="shared" si="166"/>
        <v>1.0488212363096433E-2</v>
      </c>
      <c r="I2078" s="1">
        <v>42628</v>
      </c>
      <c r="J2078">
        <v>2125.36</v>
      </c>
      <c r="K2078">
        <v>2151.31</v>
      </c>
      <c r="L2078">
        <v>2122.36</v>
      </c>
      <c r="M2078">
        <v>2147.2600000000002</v>
      </c>
      <c r="N2078">
        <f t="shared" si="163"/>
        <v>1.1604320958535951E-3</v>
      </c>
      <c r="AE2078" s="1">
        <v>42648</v>
      </c>
      <c r="AF2078">
        <v>2.4129999999999998</v>
      </c>
      <c r="AG2078">
        <v>2.452</v>
      </c>
      <c r="AH2078">
        <v>2.3860000000000001</v>
      </c>
      <c r="AI2078">
        <v>2.427</v>
      </c>
      <c r="AJ2078">
        <f t="shared" si="164"/>
        <v>2.6236559139784919E-2</v>
      </c>
      <c r="AL2078" s="1">
        <v>42628</v>
      </c>
      <c r="AM2078">
        <v>125.73</v>
      </c>
      <c r="AN2078">
        <v>126.1</v>
      </c>
      <c r="AO2078">
        <v>124.91</v>
      </c>
      <c r="AP2078">
        <v>125.37</v>
      </c>
      <c r="AQ2078">
        <v>12978860</v>
      </c>
      <c r="AR2078">
        <f t="shared" si="165"/>
        <v>-6.4194008559201321E-3</v>
      </c>
    </row>
    <row r="2079" spans="1:44" x14ac:dyDescent="0.2">
      <c r="A2079" s="1">
        <v>42627</v>
      </c>
      <c r="B2079">
        <v>108.22</v>
      </c>
      <c r="C2079">
        <v>108.62990000000001</v>
      </c>
      <c r="D2079">
        <v>107.5</v>
      </c>
      <c r="E2079">
        <v>107.74</v>
      </c>
      <c r="F2079">
        <v>200335</v>
      </c>
      <c r="G2079">
        <f t="shared" si="166"/>
        <v>-2.8690421101342182E-3</v>
      </c>
      <c r="I2079" s="1">
        <v>42627</v>
      </c>
      <c r="J2079">
        <v>2127.86</v>
      </c>
      <c r="K2079">
        <v>2141.33</v>
      </c>
      <c r="L2079">
        <v>2119.9</v>
      </c>
      <c r="M2079">
        <v>2125.77</v>
      </c>
      <c r="N2079">
        <f t="shared" si="163"/>
        <v>-1.745060770561725E-4</v>
      </c>
      <c r="AE2079" s="1">
        <v>42647</v>
      </c>
      <c r="AF2079">
        <v>2.347</v>
      </c>
      <c r="AG2079">
        <v>2.415</v>
      </c>
      <c r="AH2079">
        <v>2.3250000000000002</v>
      </c>
      <c r="AI2079">
        <v>2.4119999999999999</v>
      </c>
      <c r="AJ2079">
        <f t="shared" si="164"/>
        <v>8.6767895878525018E-3</v>
      </c>
      <c r="AL2079" s="1">
        <v>42627</v>
      </c>
      <c r="AM2079">
        <v>126.1</v>
      </c>
      <c r="AN2079">
        <v>126.54</v>
      </c>
      <c r="AO2079">
        <v>126.03</v>
      </c>
      <c r="AP2079">
        <v>126.18</v>
      </c>
      <c r="AQ2079">
        <v>5820694</v>
      </c>
      <c r="AR2079">
        <f t="shared" si="165"/>
        <v>3.4194831013917041E-3</v>
      </c>
    </row>
    <row r="2080" spans="1:44" x14ac:dyDescent="0.2">
      <c r="A2080" s="1">
        <v>42626</v>
      </c>
      <c r="B2080">
        <v>109.39</v>
      </c>
      <c r="C2080">
        <v>109.52</v>
      </c>
      <c r="D2080">
        <v>107.584</v>
      </c>
      <c r="E2080">
        <v>108.05</v>
      </c>
      <c r="F2080">
        <v>359051</v>
      </c>
      <c r="G2080">
        <f t="shared" si="166"/>
        <v>-1.8975848919556958E-2</v>
      </c>
      <c r="I2080" s="1">
        <v>42626</v>
      </c>
      <c r="J2080">
        <v>2150.4699999999998</v>
      </c>
      <c r="K2080">
        <v>2150.4699999999998</v>
      </c>
      <c r="L2080">
        <v>2120.27</v>
      </c>
      <c r="M2080">
        <v>2127.02</v>
      </c>
      <c r="N2080">
        <f t="shared" si="163"/>
        <v>5.4267809279327783E-4</v>
      </c>
      <c r="AE2080" s="1">
        <v>42646</v>
      </c>
      <c r="AF2080">
        <v>2.3170000000000002</v>
      </c>
      <c r="AG2080">
        <v>2.3450000000000002</v>
      </c>
      <c r="AH2080">
        <v>2.3050000000000002</v>
      </c>
      <c r="AI2080">
        <v>2.3420000000000001</v>
      </c>
      <c r="AJ2080">
        <f t="shared" si="164"/>
        <v>2.0362992474546378E-2</v>
      </c>
      <c r="AL2080" s="1">
        <v>42626</v>
      </c>
      <c r="AM2080">
        <v>126.47</v>
      </c>
      <c r="AN2080">
        <v>126.6</v>
      </c>
      <c r="AO2080">
        <v>125.53</v>
      </c>
      <c r="AP2080">
        <v>125.75</v>
      </c>
      <c r="AQ2080">
        <v>8866372</v>
      </c>
      <c r="AR2080">
        <f t="shared" si="165"/>
        <v>-6.6355952286910767E-3</v>
      </c>
    </row>
    <row r="2081" spans="1:44" x14ac:dyDescent="0.2">
      <c r="A2081" s="1">
        <v>42625</v>
      </c>
      <c r="B2081">
        <v>108.48</v>
      </c>
      <c r="C2081">
        <v>110.285</v>
      </c>
      <c r="D2081">
        <v>108.27</v>
      </c>
      <c r="E2081">
        <v>110.14</v>
      </c>
      <c r="F2081">
        <v>526534</v>
      </c>
      <c r="G2081">
        <f t="shared" si="166"/>
        <v>1.0273344340488025E-2</v>
      </c>
      <c r="I2081" s="1">
        <v>42625</v>
      </c>
      <c r="J2081">
        <v>2120.86</v>
      </c>
      <c r="K2081">
        <v>2163.3000000000002</v>
      </c>
      <c r="L2081">
        <v>2119.12</v>
      </c>
      <c r="M2081">
        <v>2159.04</v>
      </c>
      <c r="N2081">
        <f t="shared" si="163"/>
        <v>-4.0840112604039148E-3</v>
      </c>
      <c r="AE2081" s="1">
        <v>42643</v>
      </c>
      <c r="AF2081">
        <v>2.2749999999999999</v>
      </c>
      <c r="AG2081">
        <v>2.3490000000000002</v>
      </c>
      <c r="AH2081">
        <v>2.2589999999999999</v>
      </c>
      <c r="AI2081">
        <v>2.3159999999999998</v>
      </c>
      <c r="AJ2081">
        <f t="shared" si="164"/>
        <v>-1.767565178965976E-3</v>
      </c>
      <c r="AL2081" s="1">
        <v>42625</v>
      </c>
      <c r="AM2081">
        <v>126.31</v>
      </c>
      <c r="AN2081">
        <v>126.92</v>
      </c>
      <c r="AO2081">
        <v>125.97</v>
      </c>
      <c r="AP2081">
        <v>126.59</v>
      </c>
      <c r="AQ2081">
        <v>11140340</v>
      </c>
      <c r="AR2081">
        <f t="shared" si="165"/>
        <v>-1.262327416173543E-3</v>
      </c>
    </row>
    <row r="2082" spans="1:44" x14ac:dyDescent="0.2">
      <c r="A2082" s="1">
        <v>42622</v>
      </c>
      <c r="B2082">
        <v>111.6</v>
      </c>
      <c r="C2082">
        <v>111.6</v>
      </c>
      <c r="D2082">
        <v>109</v>
      </c>
      <c r="E2082">
        <v>109.02</v>
      </c>
      <c r="F2082">
        <v>380133</v>
      </c>
      <c r="G2082">
        <f t="shared" si="166"/>
        <v>-3.0502445531347327E-2</v>
      </c>
      <c r="I2082" s="1">
        <v>42622</v>
      </c>
      <c r="J2082">
        <v>2169.08</v>
      </c>
      <c r="K2082">
        <v>2169.08</v>
      </c>
      <c r="L2082">
        <v>2127.81</v>
      </c>
      <c r="M2082">
        <v>2127.81</v>
      </c>
      <c r="N2082">
        <f t="shared" si="163"/>
        <v>-2.2815259771571783E-2</v>
      </c>
      <c r="AE2082" s="1">
        <v>42642</v>
      </c>
      <c r="AF2082">
        <v>2.3069999999999999</v>
      </c>
      <c r="AG2082">
        <v>2.3290000000000002</v>
      </c>
      <c r="AH2082">
        <v>2.2629999999999999</v>
      </c>
      <c r="AI2082">
        <v>2.2749999999999999</v>
      </c>
      <c r="AJ2082">
        <f t="shared" si="164"/>
        <v>1.770694997786633E-3</v>
      </c>
      <c r="AL2082" s="1">
        <v>42622</v>
      </c>
      <c r="AM2082">
        <v>127.24</v>
      </c>
      <c r="AN2082">
        <v>127.51</v>
      </c>
      <c r="AO2082">
        <v>126.7</v>
      </c>
      <c r="AP2082">
        <v>126.75</v>
      </c>
      <c r="AQ2082">
        <v>12485600</v>
      </c>
      <c r="AR2082">
        <f t="shared" si="165"/>
        <v>-6.5835880554902691E-3</v>
      </c>
    </row>
    <row r="2083" spans="1:44" x14ac:dyDescent="0.2">
      <c r="A2083" s="1">
        <v>42621</v>
      </c>
      <c r="B2083">
        <v>112.52</v>
      </c>
      <c r="C2083">
        <v>112.66</v>
      </c>
      <c r="D2083">
        <v>112.15</v>
      </c>
      <c r="E2083">
        <v>112.45</v>
      </c>
      <c r="F2083">
        <v>215324</v>
      </c>
      <c r="G2083">
        <f t="shared" si="166"/>
        <v>-1.598153245138885E-3</v>
      </c>
      <c r="I2083" s="1">
        <v>42621</v>
      </c>
      <c r="J2083">
        <v>2182.7600000000002</v>
      </c>
      <c r="K2083">
        <v>2184.94</v>
      </c>
      <c r="L2083">
        <v>2177.4899999999998</v>
      </c>
      <c r="M2083">
        <v>2181.3000000000002</v>
      </c>
      <c r="N2083">
        <f t="shared" si="163"/>
        <v>-7.250799653064756E-4</v>
      </c>
      <c r="AE2083" s="1">
        <v>42641</v>
      </c>
      <c r="AF2083">
        <v>2.2770000000000001</v>
      </c>
      <c r="AG2083">
        <v>2.3010000000000002</v>
      </c>
      <c r="AH2083">
        <v>2.2589999999999999</v>
      </c>
      <c r="AI2083">
        <v>2.2949999999999999</v>
      </c>
      <c r="AJ2083">
        <f t="shared" si="164"/>
        <v>-5.2840158520475614E-3</v>
      </c>
      <c r="AL2083" s="1">
        <v>42621</v>
      </c>
      <c r="AM2083">
        <v>128.16</v>
      </c>
      <c r="AN2083">
        <v>128.52000000000001</v>
      </c>
      <c r="AO2083">
        <v>127.4</v>
      </c>
      <c r="AP2083">
        <v>127.59</v>
      </c>
      <c r="AQ2083">
        <v>10561790</v>
      </c>
      <c r="AR2083">
        <f t="shared" si="165"/>
        <v>-5.3013175333281887E-3</v>
      </c>
    </row>
    <row r="2084" spans="1:44" x14ac:dyDescent="0.2">
      <c r="A2084" s="1">
        <v>42620</v>
      </c>
      <c r="B2084">
        <v>111.99</v>
      </c>
      <c r="C2084">
        <v>112.63</v>
      </c>
      <c r="D2084">
        <v>111.81</v>
      </c>
      <c r="E2084">
        <v>112.63</v>
      </c>
      <c r="F2084">
        <v>1133672</v>
      </c>
      <c r="G2084">
        <f t="shared" si="166"/>
        <v>5.535220069636553E-3</v>
      </c>
      <c r="I2084" s="1">
        <v>42620</v>
      </c>
      <c r="J2084">
        <v>2185.17</v>
      </c>
      <c r="K2084">
        <v>2187.87</v>
      </c>
      <c r="L2084">
        <v>2179.0700000000002</v>
      </c>
      <c r="M2084">
        <v>2186.16</v>
      </c>
      <c r="N2084">
        <f t="shared" si="163"/>
        <v>1.8252034389224655E-3</v>
      </c>
      <c r="AE2084" s="1">
        <v>42640</v>
      </c>
      <c r="AF2084">
        <v>2.327</v>
      </c>
      <c r="AG2084">
        <v>2.339</v>
      </c>
      <c r="AH2084">
        <v>2.2709999999999999</v>
      </c>
      <c r="AI2084">
        <v>2.2789999999999999</v>
      </c>
      <c r="AJ2084">
        <f t="shared" si="164"/>
        <v>-1.5604681404421341E-2</v>
      </c>
      <c r="AL2084" s="1">
        <v>42620</v>
      </c>
      <c r="AM2084">
        <v>128.79</v>
      </c>
      <c r="AN2084">
        <v>128.86000000000001</v>
      </c>
      <c r="AO2084">
        <v>128.12</v>
      </c>
      <c r="AP2084">
        <v>128.27000000000001</v>
      </c>
      <c r="AQ2084">
        <v>8859847</v>
      </c>
      <c r="AR2084">
        <f t="shared" si="165"/>
        <v>-3.4185377981508641E-3</v>
      </c>
    </row>
    <row r="2085" spans="1:44" x14ac:dyDescent="0.2">
      <c r="A2085" s="1">
        <v>42619</v>
      </c>
      <c r="B2085">
        <v>112.22</v>
      </c>
      <c r="C2085">
        <v>112.262</v>
      </c>
      <c r="D2085">
        <v>111.4</v>
      </c>
      <c r="E2085">
        <v>112.01</v>
      </c>
      <c r="F2085">
        <v>527515</v>
      </c>
      <c r="G2085">
        <f t="shared" si="166"/>
        <v>1.7858737387275856E-4</v>
      </c>
      <c r="I2085" s="1">
        <v>42619</v>
      </c>
      <c r="J2085">
        <v>2181.61</v>
      </c>
      <c r="K2085">
        <v>2186.5700000000002</v>
      </c>
      <c r="L2085">
        <v>2175.1</v>
      </c>
      <c r="M2085">
        <v>2186.48</v>
      </c>
      <c r="N2085">
        <f t="shared" si="163"/>
        <v>6.9470323290030014E-4</v>
      </c>
      <c r="AE2085" s="1">
        <v>42639</v>
      </c>
      <c r="AF2085">
        <v>2.34</v>
      </c>
      <c r="AG2085">
        <v>2.3490000000000002</v>
      </c>
      <c r="AH2085">
        <v>2.3069999999999999</v>
      </c>
      <c r="AI2085">
        <v>2.3210000000000002</v>
      </c>
      <c r="AJ2085">
        <f t="shared" si="164"/>
        <v>-6.4599483204134901E-3</v>
      </c>
      <c r="AL2085" s="1">
        <v>42619</v>
      </c>
      <c r="AM2085">
        <v>127.4</v>
      </c>
      <c r="AN2085">
        <v>129.08000000000001</v>
      </c>
      <c r="AO2085">
        <v>127.27</v>
      </c>
      <c r="AP2085">
        <v>128.71</v>
      </c>
      <c r="AQ2085">
        <v>15115280</v>
      </c>
      <c r="AR2085">
        <f t="shared" si="165"/>
        <v>1.6907640041084103E-2</v>
      </c>
    </row>
    <row r="2086" spans="1:44" x14ac:dyDescent="0.2">
      <c r="A2086" s="1">
        <v>42615</v>
      </c>
      <c r="B2086">
        <v>111.34</v>
      </c>
      <c r="C2086">
        <v>111.99</v>
      </c>
      <c r="D2086">
        <v>111.21</v>
      </c>
      <c r="E2086">
        <v>111.99</v>
      </c>
      <c r="F2086">
        <v>211226</v>
      </c>
      <c r="G2086">
        <f t="shared" si="166"/>
        <v>1.0648858406280954E-2</v>
      </c>
      <c r="I2086" s="1">
        <v>42615</v>
      </c>
      <c r="J2086">
        <v>2177.4899999999998</v>
      </c>
      <c r="K2086">
        <v>2184.87</v>
      </c>
      <c r="L2086">
        <v>2173.59</v>
      </c>
      <c r="M2086">
        <v>2179.98</v>
      </c>
      <c r="N2086">
        <f t="shared" si="163"/>
        <v>7.6491940530993138E-3</v>
      </c>
      <c r="AE2086" s="1">
        <v>42636</v>
      </c>
      <c r="AF2086">
        <v>2.3420000000000001</v>
      </c>
      <c r="AG2086">
        <v>2.3540000000000001</v>
      </c>
      <c r="AH2086">
        <v>2.3220000000000001</v>
      </c>
      <c r="AI2086">
        <v>2.3460000000000001</v>
      </c>
      <c r="AJ2086">
        <f t="shared" si="164"/>
        <v>-3.0055817947617506E-3</v>
      </c>
      <c r="AL2086" s="1">
        <v>42615</v>
      </c>
      <c r="AM2086">
        <v>126.29</v>
      </c>
      <c r="AN2086">
        <v>126.57</v>
      </c>
      <c r="AO2086">
        <v>125.58</v>
      </c>
      <c r="AP2086">
        <v>126.57</v>
      </c>
      <c r="AQ2086">
        <v>11318570</v>
      </c>
      <c r="AR2086">
        <f t="shared" si="165"/>
        <v>1.0216298188203264E-2</v>
      </c>
    </row>
    <row r="2087" spans="1:44" x14ac:dyDescent="0.2">
      <c r="A2087" s="1">
        <v>42614</v>
      </c>
      <c r="B2087">
        <v>111.06</v>
      </c>
      <c r="C2087">
        <v>111.2563</v>
      </c>
      <c r="D2087">
        <v>109.91</v>
      </c>
      <c r="E2087">
        <v>110.81</v>
      </c>
      <c r="F2087">
        <v>204200</v>
      </c>
      <c r="G2087">
        <f t="shared" si="166"/>
        <v>-1.7117117117116912E-3</v>
      </c>
      <c r="I2087" s="1">
        <v>42614</v>
      </c>
      <c r="J2087">
        <v>2171.33</v>
      </c>
      <c r="K2087">
        <v>2173.56</v>
      </c>
      <c r="L2087">
        <v>2157.09</v>
      </c>
      <c r="M2087">
        <v>2170.86</v>
      </c>
      <c r="N2087">
        <f t="shared" si="163"/>
        <v>-1.9709903532513307E-3</v>
      </c>
      <c r="AE2087" s="1">
        <v>42635</v>
      </c>
      <c r="AF2087">
        <v>2.3769999999999998</v>
      </c>
      <c r="AG2087">
        <v>2.3769999999999998</v>
      </c>
      <c r="AH2087">
        <v>2.3290000000000002</v>
      </c>
      <c r="AI2087">
        <v>2.3370000000000002</v>
      </c>
      <c r="AJ2087">
        <f t="shared" si="164"/>
        <v>-1.9368421052631504E-2</v>
      </c>
      <c r="AL2087" s="1">
        <v>42614</v>
      </c>
      <c r="AM2087">
        <v>124.67</v>
      </c>
      <c r="AN2087">
        <v>125.51</v>
      </c>
      <c r="AO2087">
        <v>124.55</v>
      </c>
      <c r="AP2087">
        <v>125.29</v>
      </c>
      <c r="AQ2087">
        <v>12877750</v>
      </c>
      <c r="AR2087">
        <f t="shared" si="165"/>
        <v>4.0871934604905045E-3</v>
      </c>
    </row>
    <row r="2088" spans="1:44" x14ac:dyDescent="0.2">
      <c r="A2088" s="1">
        <v>42613</v>
      </c>
      <c r="B2088">
        <v>111.34</v>
      </c>
      <c r="C2088">
        <v>111.63</v>
      </c>
      <c r="D2088">
        <v>110.36</v>
      </c>
      <c r="E2088">
        <v>111</v>
      </c>
      <c r="F2088">
        <v>197538</v>
      </c>
      <c r="G2088">
        <f t="shared" si="166"/>
        <v>-3.3222591362126654E-3</v>
      </c>
      <c r="I2088" s="1">
        <v>42613</v>
      </c>
      <c r="J2088">
        <v>2173.56</v>
      </c>
      <c r="K2088">
        <v>2173.79</v>
      </c>
      <c r="L2088">
        <v>2161.35</v>
      </c>
      <c r="M2088">
        <v>2170.9499999999998</v>
      </c>
      <c r="N2088">
        <f t="shared" si="163"/>
        <v>-4.1743265097377667E-3</v>
      </c>
      <c r="AE2088" s="1">
        <v>42634</v>
      </c>
      <c r="AF2088">
        <v>2.4289999999999998</v>
      </c>
      <c r="AG2088">
        <v>2.4940000000000002</v>
      </c>
      <c r="AH2088">
        <v>2.375</v>
      </c>
      <c r="AI2088">
        <v>2.375</v>
      </c>
      <c r="AJ2088">
        <f t="shared" si="164"/>
        <v>-1.041666666666663E-2</v>
      </c>
      <c r="AL2088" s="1">
        <v>42613</v>
      </c>
      <c r="AM2088">
        <v>124.73</v>
      </c>
      <c r="AN2088">
        <v>125.11</v>
      </c>
      <c r="AO2088">
        <v>124.64</v>
      </c>
      <c r="AP2088">
        <v>124.78</v>
      </c>
      <c r="AQ2088">
        <v>13324110</v>
      </c>
      <c r="AR2088">
        <f t="shared" si="165"/>
        <v>-1.9995201151723585E-3</v>
      </c>
    </row>
    <row r="2089" spans="1:44" x14ac:dyDescent="0.2">
      <c r="A2089" s="1">
        <v>42612</v>
      </c>
      <c r="B2089">
        <v>111.54</v>
      </c>
      <c r="C2089">
        <v>111.7274</v>
      </c>
      <c r="D2089">
        <v>110.99</v>
      </c>
      <c r="E2089">
        <v>111.37</v>
      </c>
      <c r="F2089">
        <v>175816</v>
      </c>
      <c r="G2089">
        <f t="shared" si="166"/>
        <v>-8.9782725803473748E-5</v>
      </c>
      <c r="I2089" s="1">
        <v>42612</v>
      </c>
      <c r="J2089">
        <v>2179.4499999999998</v>
      </c>
      <c r="K2089">
        <v>2182.27</v>
      </c>
      <c r="L2089">
        <v>2170.41</v>
      </c>
      <c r="M2089">
        <v>2176.12</v>
      </c>
      <c r="N2089">
        <f t="shared" si="163"/>
        <v>1.013736124485874E-4</v>
      </c>
      <c r="AE2089" s="1">
        <v>42633</v>
      </c>
      <c r="AF2089">
        <v>2.452</v>
      </c>
      <c r="AG2089">
        <v>2.4540000000000002</v>
      </c>
      <c r="AH2089">
        <v>2.4</v>
      </c>
      <c r="AI2089">
        <v>2.4340000000000002</v>
      </c>
      <c r="AJ2089">
        <f t="shared" si="164"/>
        <v>-9.9009900990099098E-3</v>
      </c>
      <c r="AL2089" s="1">
        <v>42612</v>
      </c>
      <c r="AM2089">
        <v>125.73</v>
      </c>
      <c r="AN2089">
        <v>125.95</v>
      </c>
      <c r="AO2089">
        <v>124.88</v>
      </c>
      <c r="AP2089">
        <v>125.03</v>
      </c>
      <c r="AQ2089">
        <v>9877044</v>
      </c>
      <c r="AR2089">
        <f t="shared" si="165"/>
        <v>-1.0055423594615963E-2</v>
      </c>
    </row>
    <row r="2090" spans="1:44" x14ac:dyDescent="0.2">
      <c r="A2090" s="1">
        <v>42611</v>
      </c>
      <c r="B2090">
        <v>110.82</v>
      </c>
      <c r="C2090">
        <v>111.68</v>
      </c>
      <c r="D2090">
        <v>110.82</v>
      </c>
      <c r="E2090">
        <v>111.38</v>
      </c>
      <c r="F2090">
        <v>150460</v>
      </c>
      <c r="G2090">
        <f t="shared" si="166"/>
        <v>6.6883586406362517E-3</v>
      </c>
      <c r="I2090" s="1">
        <v>42611</v>
      </c>
      <c r="J2090">
        <v>2170.19</v>
      </c>
      <c r="K2090">
        <v>2183.48</v>
      </c>
      <c r="L2090">
        <v>2170.19</v>
      </c>
      <c r="M2090">
        <v>2180.38</v>
      </c>
      <c r="N2090">
        <f t="shared" si="163"/>
        <v>4.5362179976764297E-3</v>
      </c>
      <c r="AE2090" s="1">
        <v>42632</v>
      </c>
      <c r="AF2090">
        <v>2.4489999999999998</v>
      </c>
      <c r="AG2090">
        <v>2.4590000000000001</v>
      </c>
      <c r="AH2090">
        <v>2.4239999999999999</v>
      </c>
      <c r="AI2090">
        <v>2.456</v>
      </c>
      <c r="AJ2090">
        <f t="shared" si="164"/>
        <v>-4.1237113402057315E-4</v>
      </c>
      <c r="AL2090" s="1">
        <v>42611</v>
      </c>
      <c r="AM2090">
        <v>126</v>
      </c>
      <c r="AN2090">
        <v>126.48</v>
      </c>
      <c r="AO2090">
        <v>125.93</v>
      </c>
      <c r="AP2090">
        <v>126.3</v>
      </c>
      <c r="AQ2090">
        <v>5562409</v>
      </c>
      <c r="AR2090">
        <f t="shared" si="165"/>
        <v>1.9833399444664818E-3</v>
      </c>
    </row>
    <row r="2091" spans="1:44" x14ac:dyDescent="0.2">
      <c r="A2091" s="1">
        <v>42608</v>
      </c>
      <c r="B2091">
        <v>111.31</v>
      </c>
      <c r="C2091">
        <v>111.93</v>
      </c>
      <c r="D2091">
        <v>110.11</v>
      </c>
      <c r="E2091">
        <v>110.64</v>
      </c>
      <c r="F2091">
        <v>255553</v>
      </c>
      <c r="G2091">
        <f t="shared" si="166"/>
        <v>-4.4092504274272915E-3</v>
      </c>
      <c r="I2091" s="1">
        <v>42608</v>
      </c>
      <c r="J2091">
        <v>2175.1</v>
      </c>
      <c r="K2091">
        <v>2187.94</v>
      </c>
      <c r="L2091">
        <v>2160.39</v>
      </c>
      <c r="M2091">
        <v>2169.04</v>
      </c>
      <c r="N2091">
        <f t="shared" si="163"/>
        <v>-4.3092720786821973E-3</v>
      </c>
      <c r="AE2091" s="1">
        <v>42629</v>
      </c>
      <c r="AF2091">
        <v>2.464</v>
      </c>
      <c r="AG2091">
        <v>2.468</v>
      </c>
      <c r="AH2091">
        <v>2.4249999999999998</v>
      </c>
      <c r="AI2091">
        <v>2.4449999999999998</v>
      </c>
      <c r="AJ2091">
        <f t="shared" si="164"/>
        <v>-5.7400574005741015E-3</v>
      </c>
      <c r="AL2091" s="1">
        <v>42608</v>
      </c>
      <c r="AM2091">
        <v>126.88</v>
      </c>
      <c r="AN2091">
        <v>128.11000000000001</v>
      </c>
      <c r="AO2091">
        <v>125.82</v>
      </c>
      <c r="AP2091">
        <v>126.05</v>
      </c>
      <c r="AQ2091">
        <v>17967740</v>
      </c>
      <c r="AR2091">
        <f t="shared" si="165"/>
        <v>-1.4259684702527674E-3</v>
      </c>
    </row>
    <row r="2092" spans="1:44" x14ac:dyDescent="0.2">
      <c r="A2092" s="1">
        <v>42607</v>
      </c>
      <c r="B2092">
        <v>110.61</v>
      </c>
      <c r="C2092">
        <v>111.4079</v>
      </c>
      <c r="D2092">
        <v>110.6</v>
      </c>
      <c r="E2092">
        <v>111.13</v>
      </c>
      <c r="F2092">
        <v>177359</v>
      </c>
      <c r="G2092">
        <f t="shared" si="166"/>
        <v>2.8878260084829275E-3</v>
      </c>
      <c r="I2092" s="1">
        <v>42607</v>
      </c>
      <c r="J2092">
        <v>2173.29</v>
      </c>
      <c r="K2092">
        <v>2179</v>
      </c>
      <c r="L2092">
        <v>2169.7399999999998</v>
      </c>
      <c r="M2092">
        <v>2172.4699999999998</v>
      </c>
      <c r="N2092">
        <f t="shared" si="163"/>
        <v>-6.9545192861265089E-4</v>
      </c>
      <c r="AE2092" s="1">
        <v>42628</v>
      </c>
      <c r="AF2092">
        <v>2.4500000000000002</v>
      </c>
      <c r="AG2092">
        <v>2.5019999999999998</v>
      </c>
      <c r="AH2092">
        <v>2.4390000000000001</v>
      </c>
      <c r="AI2092">
        <v>2.4670000000000001</v>
      </c>
      <c r="AJ2092">
        <f t="shared" si="164"/>
        <v>7.4349442379183141E-3</v>
      </c>
      <c r="AL2092" s="1">
        <v>42607</v>
      </c>
      <c r="AM2092">
        <v>125.98</v>
      </c>
      <c r="AN2092">
        <v>126.31</v>
      </c>
      <c r="AO2092">
        <v>125.96</v>
      </c>
      <c r="AP2092">
        <v>126.23</v>
      </c>
      <c r="AQ2092">
        <v>5926294</v>
      </c>
      <c r="AR2092">
        <f t="shared" si="165"/>
        <v>-8.7066645559600621E-4</v>
      </c>
    </row>
    <row r="2093" spans="1:44" x14ac:dyDescent="0.2">
      <c r="A2093" s="1">
        <v>42606</v>
      </c>
      <c r="B2093">
        <v>111.52</v>
      </c>
      <c r="C2093">
        <v>111.61</v>
      </c>
      <c r="D2093">
        <v>110.605</v>
      </c>
      <c r="E2093">
        <v>110.81</v>
      </c>
      <c r="F2093">
        <v>190644</v>
      </c>
      <c r="G2093">
        <f t="shared" si="166"/>
        <v>-7.7012626488761476E-3</v>
      </c>
      <c r="I2093" s="1">
        <v>42606</v>
      </c>
      <c r="J2093">
        <v>2185.09</v>
      </c>
      <c r="K2093">
        <v>2186.66</v>
      </c>
      <c r="L2093">
        <v>2171.25</v>
      </c>
      <c r="M2093">
        <v>2175.44</v>
      </c>
      <c r="N2093">
        <f t="shared" si="163"/>
        <v>-7.1108468995793768E-3</v>
      </c>
      <c r="AE2093" s="1">
        <v>42627</v>
      </c>
      <c r="AF2093">
        <v>2.4590000000000001</v>
      </c>
      <c r="AG2093">
        <v>2.4809999999999999</v>
      </c>
      <c r="AH2093">
        <v>2.4209999999999998</v>
      </c>
      <c r="AI2093">
        <v>2.4510000000000001</v>
      </c>
      <c r="AJ2093">
        <f t="shared" si="164"/>
        <v>2.7153160797623931E-2</v>
      </c>
      <c r="AL2093" s="1">
        <v>42606</v>
      </c>
      <c r="AM2093">
        <v>126.92</v>
      </c>
      <c r="AN2093">
        <v>126.9663</v>
      </c>
      <c r="AO2093">
        <v>126.295</v>
      </c>
      <c r="AP2093">
        <v>126.34</v>
      </c>
      <c r="AQ2093">
        <v>13539660</v>
      </c>
      <c r="AR2093">
        <f t="shared" si="165"/>
        <v>-1.1114589855979976E-2</v>
      </c>
    </row>
    <row r="2094" spans="1:44" x14ac:dyDescent="0.2">
      <c r="A2094" s="1">
        <v>42605</v>
      </c>
      <c r="B2094">
        <v>111.36</v>
      </c>
      <c r="C2094">
        <v>111.93989999999999</v>
      </c>
      <c r="D2094">
        <v>111.36</v>
      </c>
      <c r="E2094">
        <v>111.67</v>
      </c>
      <c r="F2094">
        <v>287440</v>
      </c>
      <c r="G2094">
        <f t="shared" si="166"/>
        <v>5.6736311239192674E-3</v>
      </c>
      <c r="I2094" s="1">
        <v>42605</v>
      </c>
      <c r="J2094">
        <v>2187.81</v>
      </c>
      <c r="K2094">
        <v>2193.42</v>
      </c>
      <c r="L2094">
        <v>2186.8000000000002</v>
      </c>
      <c r="M2094">
        <v>2186.9</v>
      </c>
      <c r="N2094">
        <f t="shared" si="163"/>
        <v>4.98170922259607E-3</v>
      </c>
      <c r="AE2094" s="1">
        <v>42626</v>
      </c>
      <c r="AF2094">
        <v>2.3860000000000001</v>
      </c>
      <c r="AG2094">
        <v>2.4889999999999999</v>
      </c>
      <c r="AH2094">
        <v>2.3570000000000002</v>
      </c>
      <c r="AI2094">
        <v>2.4649999999999999</v>
      </c>
      <c r="AJ2094">
        <f t="shared" si="164"/>
        <v>-3.803888419272991E-3</v>
      </c>
      <c r="AL2094" s="1">
        <v>42605</v>
      </c>
      <c r="AM2094">
        <v>128.13999999999999</v>
      </c>
      <c r="AN2094">
        <v>128.22</v>
      </c>
      <c r="AO2094">
        <v>127.61</v>
      </c>
      <c r="AP2094">
        <v>127.76</v>
      </c>
      <c r="AQ2094">
        <v>9038482</v>
      </c>
      <c r="AR2094">
        <f t="shared" si="165"/>
        <v>-1.5651901706054171E-4</v>
      </c>
    </row>
    <row r="2095" spans="1:44" x14ac:dyDescent="0.2">
      <c r="A2095" s="1">
        <v>42604</v>
      </c>
      <c r="B2095">
        <v>110.65</v>
      </c>
      <c r="C2095">
        <v>111.04</v>
      </c>
      <c r="D2095">
        <v>110.4</v>
      </c>
      <c r="E2095">
        <v>111.04</v>
      </c>
      <c r="F2095">
        <v>258701</v>
      </c>
      <c r="G2095">
        <f t="shared" si="166"/>
        <v>6.3080111741918891E-4</v>
      </c>
      <c r="I2095" s="1">
        <v>42604</v>
      </c>
      <c r="J2095">
        <v>2181.58</v>
      </c>
      <c r="K2095">
        <v>2185.15</v>
      </c>
      <c r="L2095">
        <v>2175.96</v>
      </c>
      <c r="M2095">
        <v>2182.64</v>
      </c>
      <c r="N2095">
        <f t="shared" si="163"/>
        <v>3.8158638793999773E-4</v>
      </c>
      <c r="AE2095" s="1">
        <v>42625</v>
      </c>
      <c r="AF2095">
        <v>2.39</v>
      </c>
      <c r="AG2095">
        <v>2.4159999999999999</v>
      </c>
      <c r="AH2095">
        <v>2.3660000000000001</v>
      </c>
      <c r="AI2095">
        <v>2.3919999999999999</v>
      </c>
      <c r="AJ2095">
        <f t="shared" si="164"/>
        <v>3.1836022677714765E-2</v>
      </c>
      <c r="AL2095" s="1">
        <v>42604</v>
      </c>
      <c r="AM2095">
        <v>127.63</v>
      </c>
      <c r="AN2095">
        <v>127.92</v>
      </c>
      <c r="AO2095">
        <v>127.45</v>
      </c>
      <c r="AP2095">
        <v>127.78</v>
      </c>
      <c r="AQ2095">
        <v>8627222</v>
      </c>
      <c r="AR2095">
        <f t="shared" si="165"/>
        <v>-1.4847229819488765E-3</v>
      </c>
    </row>
    <row r="2096" spans="1:44" x14ac:dyDescent="0.2">
      <c r="A2096" s="1">
        <v>42601</v>
      </c>
      <c r="B2096">
        <v>110.76</v>
      </c>
      <c r="C2096">
        <v>111.05</v>
      </c>
      <c r="D2096">
        <v>110.5231</v>
      </c>
      <c r="E2096">
        <v>110.97</v>
      </c>
      <c r="F2096">
        <v>240574</v>
      </c>
      <c r="G2096">
        <f t="shared" si="166"/>
        <v>-8.1037277147490909E-4</v>
      </c>
      <c r="I2096" s="1">
        <v>42601</v>
      </c>
      <c r="J2096">
        <v>2184.2399999999998</v>
      </c>
      <c r="K2096">
        <v>2185</v>
      </c>
      <c r="L2096">
        <v>2175.13</v>
      </c>
      <c r="M2096">
        <v>2183.87</v>
      </c>
      <c r="N2096">
        <f t="shared" si="163"/>
        <v>-2.4444383295267637E-3</v>
      </c>
      <c r="AE2096" s="1">
        <v>42622</v>
      </c>
      <c r="AF2096">
        <v>2.3069999999999999</v>
      </c>
      <c r="AG2096">
        <v>2.4</v>
      </c>
      <c r="AH2096">
        <v>2.2930000000000001</v>
      </c>
      <c r="AI2096">
        <v>2.3969999999999998</v>
      </c>
      <c r="AJ2096">
        <f t="shared" si="164"/>
        <v>3.4280559314388843E-2</v>
      </c>
      <c r="AL2096" s="1">
        <v>42601</v>
      </c>
      <c r="AM2096">
        <v>128.08000000000001</v>
      </c>
      <c r="AN2096">
        <v>128.66999999999999</v>
      </c>
      <c r="AO2096">
        <v>127.855</v>
      </c>
      <c r="AP2096">
        <v>127.97</v>
      </c>
      <c r="AQ2096">
        <v>10660120</v>
      </c>
      <c r="AR2096">
        <f t="shared" si="165"/>
        <v>-8.8296801177291818E-3</v>
      </c>
    </row>
    <row r="2097" spans="1:44" x14ac:dyDescent="0.2">
      <c r="A2097" s="1">
        <v>42600</v>
      </c>
      <c r="B2097">
        <v>110.31</v>
      </c>
      <c r="C2097">
        <v>111.1113</v>
      </c>
      <c r="D2097">
        <v>110.31</v>
      </c>
      <c r="E2097">
        <v>111.06</v>
      </c>
      <c r="F2097">
        <v>183955</v>
      </c>
      <c r="G2097">
        <f t="shared" si="166"/>
        <v>7.6211213935765141E-3</v>
      </c>
      <c r="I2097" s="1">
        <v>42600</v>
      </c>
      <c r="J2097">
        <v>2181.9</v>
      </c>
      <c r="K2097">
        <v>2187.0300000000002</v>
      </c>
      <c r="L2097">
        <v>2180.46</v>
      </c>
      <c r="M2097">
        <v>2187.02</v>
      </c>
      <c r="N2097">
        <f t="shared" si="163"/>
        <v>5.5153331796172636E-3</v>
      </c>
      <c r="AE2097" s="1">
        <v>42621</v>
      </c>
      <c r="AF2097">
        <v>2.2360000000000002</v>
      </c>
      <c r="AG2097">
        <v>2.327</v>
      </c>
      <c r="AH2097">
        <v>2.2170000000000001</v>
      </c>
      <c r="AI2097">
        <v>2.3029999999999999</v>
      </c>
      <c r="AJ2097">
        <f t="shared" si="164"/>
        <v>5.4421768707483041E-3</v>
      </c>
      <c r="AL2097" s="1">
        <v>42600</v>
      </c>
      <c r="AM2097">
        <v>128.88999999999999</v>
      </c>
      <c r="AN2097">
        <v>129.16999999999999</v>
      </c>
      <c r="AO2097">
        <v>128.58000000000001</v>
      </c>
      <c r="AP2097">
        <v>129.11000000000001</v>
      </c>
      <c r="AQ2097">
        <v>9500636</v>
      </c>
      <c r="AR2097">
        <f t="shared" si="165"/>
        <v>4.7470817120623633E-3</v>
      </c>
    </row>
    <row r="2098" spans="1:44" x14ac:dyDescent="0.2">
      <c r="A2098" s="1">
        <v>42599</v>
      </c>
      <c r="B2098">
        <v>110.32</v>
      </c>
      <c r="C2098">
        <v>110.44</v>
      </c>
      <c r="D2098">
        <v>109.5949</v>
      </c>
      <c r="E2098">
        <v>110.22</v>
      </c>
      <c r="F2098">
        <v>228143</v>
      </c>
      <c r="G2098">
        <f t="shared" si="166"/>
        <v>-1.6304347826087574E-3</v>
      </c>
      <c r="I2098" s="1">
        <v>42599</v>
      </c>
      <c r="J2098">
        <v>2177.84</v>
      </c>
      <c r="K2098">
        <v>2183.08</v>
      </c>
      <c r="L2098">
        <v>2168.5</v>
      </c>
      <c r="M2098">
        <v>2182.2199999999998</v>
      </c>
      <c r="N2098">
        <f t="shared" si="163"/>
        <v>-4.4257944852029128E-3</v>
      </c>
      <c r="AE2098" s="1">
        <v>42620</v>
      </c>
      <c r="AF2098">
        <v>2.23</v>
      </c>
      <c r="AG2098">
        <v>2.242</v>
      </c>
      <c r="AH2098">
        <v>2.2050000000000001</v>
      </c>
      <c r="AI2098">
        <v>2.2370000000000001</v>
      </c>
      <c r="AJ2098">
        <f t="shared" si="164"/>
        <v>-7.2039621791985652E-3</v>
      </c>
      <c r="AL2098" s="1">
        <v>42599</v>
      </c>
      <c r="AM2098">
        <v>128.16999999999999</v>
      </c>
      <c r="AN2098">
        <v>128.99</v>
      </c>
      <c r="AO2098">
        <v>127.46</v>
      </c>
      <c r="AP2098">
        <v>128.5</v>
      </c>
      <c r="AQ2098">
        <v>12034750</v>
      </c>
      <c r="AR2098">
        <f t="shared" si="165"/>
        <v>2.3351755273605618E-4</v>
      </c>
    </row>
    <row r="2099" spans="1:44" x14ac:dyDescent="0.2">
      <c r="A2099" s="1">
        <v>42598</v>
      </c>
      <c r="B2099">
        <v>111.09</v>
      </c>
      <c r="C2099">
        <v>111.09</v>
      </c>
      <c r="D2099">
        <v>110.31</v>
      </c>
      <c r="E2099">
        <v>110.4</v>
      </c>
      <c r="F2099">
        <v>253283</v>
      </c>
      <c r="G2099">
        <f t="shared" si="166"/>
        <v>-7.9079798705966528E-3</v>
      </c>
      <c r="I2099" s="1">
        <v>42598</v>
      </c>
      <c r="J2099">
        <v>2186.2399999999998</v>
      </c>
      <c r="K2099">
        <v>2186.2399999999998</v>
      </c>
      <c r="L2099">
        <v>2178.14</v>
      </c>
      <c r="M2099">
        <v>2178.15</v>
      </c>
      <c r="N2099">
        <f t="shared" si="163"/>
        <v>-3.6320720193222821E-3</v>
      </c>
      <c r="AE2099" s="1">
        <v>42619</v>
      </c>
      <c r="AF2099">
        <v>2.2869999999999999</v>
      </c>
      <c r="AG2099">
        <v>2.2949999999999999</v>
      </c>
      <c r="AH2099">
        <v>2.2210000000000001</v>
      </c>
      <c r="AI2099">
        <v>2.2240000000000002</v>
      </c>
      <c r="AJ2099">
        <f t="shared" si="164"/>
        <v>-1.3489208633094035E-3</v>
      </c>
      <c r="AL2099" s="1">
        <v>42598</v>
      </c>
      <c r="AM2099">
        <v>128.12</v>
      </c>
      <c r="AN2099">
        <v>129.04</v>
      </c>
      <c r="AO2099">
        <v>128</v>
      </c>
      <c r="AP2099">
        <v>128.47</v>
      </c>
      <c r="AQ2099">
        <v>8678143</v>
      </c>
      <c r="AR2099">
        <f t="shared" si="165"/>
        <v>4.9280350438047201E-3</v>
      </c>
    </row>
    <row r="2100" spans="1:44" x14ac:dyDescent="0.2">
      <c r="A2100" s="1">
        <v>42597</v>
      </c>
      <c r="B2100">
        <v>110.54</v>
      </c>
      <c r="C2100">
        <v>111.49</v>
      </c>
      <c r="D2100">
        <v>110.5</v>
      </c>
      <c r="E2100">
        <v>111.28</v>
      </c>
      <c r="F2100">
        <v>275548</v>
      </c>
      <c r="G2100">
        <f t="shared" si="166"/>
        <v>9.2508615998548524E-3</v>
      </c>
      <c r="I2100" s="1">
        <v>42597</v>
      </c>
      <c r="J2100">
        <v>2186.08</v>
      </c>
      <c r="K2100">
        <v>2193.81</v>
      </c>
      <c r="L2100">
        <v>2186.08</v>
      </c>
      <c r="M2100">
        <v>2190.15</v>
      </c>
      <c r="N2100">
        <f t="shared" si="163"/>
        <v>3.0558588982389141E-3</v>
      </c>
      <c r="AE2100" s="1">
        <v>42615</v>
      </c>
      <c r="AF2100">
        <v>2.23</v>
      </c>
      <c r="AG2100">
        <v>2.2930000000000001</v>
      </c>
      <c r="AH2100">
        <v>2.2240000000000002</v>
      </c>
      <c r="AI2100">
        <v>2.2799999999999998</v>
      </c>
      <c r="AJ2100">
        <f t="shared" si="164"/>
        <v>4.9706281066426213E-3</v>
      </c>
      <c r="AL2100" s="1">
        <v>42597</v>
      </c>
      <c r="AM2100">
        <v>127.62</v>
      </c>
      <c r="AN2100">
        <v>128.25</v>
      </c>
      <c r="AO2100">
        <v>127.6</v>
      </c>
      <c r="AP2100">
        <v>127.84</v>
      </c>
      <c r="AQ2100">
        <v>4530841</v>
      </c>
      <c r="AR2100">
        <f t="shared" si="165"/>
        <v>3.4536891679748643E-3</v>
      </c>
    </row>
    <row r="2101" spans="1:44" x14ac:dyDescent="0.2">
      <c r="A2101" s="1">
        <v>42594</v>
      </c>
      <c r="B2101">
        <v>110.35</v>
      </c>
      <c r="C2101">
        <v>110.64</v>
      </c>
      <c r="D2101">
        <v>109.9198</v>
      </c>
      <c r="E2101">
        <v>110.26</v>
      </c>
      <c r="F2101">
        <v>244101</v>
      </c>
      <c r="G2101">
        <f t="shared" si="166"/>
        <v>-1.900968588757072E-3</v>
      </c>
      <c r="I2101" s="1">
        <v>42594</v>
      </c>
      <c r="J2101">
        <v>2183.7399999999998</v>
      </c>
      <c r="K2101">
        <v>2186.2800000000002</v>
      </c>
      <c r="L2101">
        <v>2179.42</v>
      </c>
      <c r="M2101">
        <v>2184.0500000000002</v>
      </c>
      <c r="N2101">
        <f t="shared" si="163"/>
        <v>6.6575756323561527E-4</v>
      </c>
      <c r="AE2101" s="1">
        <v>42614</v>
      </c>
      <c r="AF2101">
        <v>2.2309999999999999</v>
      </c>
      <c r="AG2101">
        <v>2.2730000000000001</v>
      </c>
      <c r="AH2101">
        <v>2.2130000000000001</v>
      </c>
      <c r="AI2101">
        <v>2.2309999999999999</v>
      </c>
      <c r="AJ2101">
        <f t="shared" si="164"/>
        <v>-3.6019810895992826E-3</v>
      </c>
      <c r="AL2101" s="1">
        <v>42594</v>
      </c>
      <c r="AM2101">
        <v>129.12</v>
      </c>
      <c r="AN2101">
        <v>129.26</v>
      </c>
      <c r="AO2101">
        <v>127.2</v>
      </c>
      <c r="AP2101">
        <v>127.4</v>
      </c>
      <c r="AQ2101">
        <v>15395850</v>
      </c>
      <c r="AR2101">
        <f t="shared" si="165"/>
        <v>-2.1148272891046921E-3</v>
      </c>
    </row>
    <row r="2102" spans="1:44" x14ac:dyDescent="0.2">
      <c r="A2102" s="1">
        <v>42593</v>
      </c>
      <c r="B2102">
        <v>110.44</v>
      </c>
      <c r="C2102">
        <v>110.67</v>
      </c>
      <c r="D2102">
        <v>110.08</v>
      </c>
      <c r="E2102">
        <v>110.47</v>
      </c>
      <c r="F2102">
        <v>278073</v>
      </c>
      <c r="G2102">
        <f t="shared" si="166"/>
        <v>3.5428779069767496E-3</v>
      </c>
      <c r="I2102" s="1">
        <v>42593</v>
      </c>
      <c r="J2102">
        <v>2177.9699999999998</v>
      </c>
      <c r="K2102">
        <v>2188.4499999999998</v>
      </c>
      <c r="L2102">
        <v>2177.9699999999998</v>
      </c>
      <c r="M2102">
        <v>2185.79</v>
      </c>
      <c r="N2102">
        <f t="shared" si="163"/>
        <v>2.7486187845302944E-3</v>
      </c>
      <c r="AE2102" s="1">
        <v>42613</v>
      </c>
      <c r="AF2102">
        <v>2.23</v>
      </c>
      <c r="AG2102">
        <v>2.2509999999999999</v>
      </c>
      <c r="AH2102">
        <v>2.2210000000000001</v>
      </c>
      <c r="AI2102">
        <v>2.2320000000000002</v>
      </c>
      <c r="AJ2102">
        <f t="shared" si="164"/>
        <v>3.6150022593764153E-3</v>
      </c>
      <c r="AL2102" s="1">
        <v>42593</v>
      </c>
      <c r="AM2102">
        <v>128.61000000000001</v>
      </c>
      <c r="AN2102">
        <v>129.19</v>
      </c>
      <c r="AO2102">
        <v>127.47499999999999</v>
      </c>
      <c r="AP2102">
        <v>127.67</v>
      </c>
      <c r="AQ2102">
        <v>9763821</v>
      </c>
      <c r="AR2102">
        <f t="shared" si="165"/>
        <v>-6.9228375855631651E-3</v>
      </c>
    </row>
    <row r="2103" spans="1:44" x14ac:dyDescent="0.2">
      <c r="A2103" s="1">
        <v>42592</v>
      </c>
      <c r="B2103">
        <v>110.68</v>
      </c>
      <c r="C2103">
        <v>110.74</v>
      </c>
      <c r="D2103">
        <v>109.91</v>
      </c>
      <c r="E2103">
        <v>110.08</v>
      </c>
      <c r="F2103">
        <v>245596</v>
      </c>
      <c r="G2103">
        <f t="shared" si="166"/>
        <v>-4.8815765684325279E-3</v>
      </c>
      <c r="I2103" s="1">
        <v>42592</v>
      </c>
      <c r="J2103">
        <v>2182.81</v>
      </c>
      <c r="K2103">
        <v>2183.41</v>
      </c>
      <c r="L2103">
        <v>2172</v>
      </c>
      <c r="M2103">
        <v>2175.4899999999998</v>
      </c>
      <c r="N2103">
        <f t="shared" si="163"/>
        <v>-3.0340446431440815E-3</v>
      </c>
      <c r="AE2103" s="1">
        <v>42612</v>
      </c>
      <c r="AF2103">
        <v>2.2200000000000002</v>
      </c>
      <c r="AG2103">
        <v>2.2400000000000002</v>
      </c>
      <c r="AH2103">
        <v>2.2130000000000001</v>
      </c>
      <c r="AI2103">
        <v>2.2320000000000002</v>
      </c>
      <c r="AJ2103">
        <f t="shared" si="164"/>
        <v>1.8107741059302867E-3</v>
      </c>
      <c r="AL2103" s="1">
        <v>42592</v>
      </c>
      <c r="AM2103">
        <v>129.12</v>
      </c>
      <c r="AN2103">
        <v>129.20060000000001</v>
      </c>
      <c r="AO2103">
        <v>128.15</v>
      </c>
      <c r="AP2103">
        <v>128.56</v>
      </c>
      <c r="AQ2103">
        <v>6196202</v>
      </c>
      <c r="AR2103">
        <f t="shared" si="165"/>
        <v>4.6889653016568347E-3</v>
      </c>
    </row>
    <row r="2104" spans="1:44" x14ac:dyDescent="0.2">
      <c r="A2104" s="1">
        <v>42591</v>
      </c>
      <c r="B2104">
        <v>110.75</v>
      </c>
      <c r="C2104">
        <v>111</v>
      </c>
      <c r="D2104">
        <v>110.5001</v>
      </c>
      <c r="E2104">
        <v>110.62</v>
      </c>
      <c r="F2104">
        <v>254792</v>
      </c>
      <c r="G2104">
        <f t="shared" si="166"/>
        <v>-6.323967838105807E-4</v>
      </c>
      <c r="I2104" s="1">
        <v>42591</v>
      </c>
      <c r="J2104">
        <v>2182.2399999999998</v>
      </c>
      <c r="K2104">
        <v>2187.66</v>
      </c>
      <c r="L2104">
        <v>2178.61</v>
      </c>
      <c r="M2104">
        <v>2181.7399999999998</v>
      </c>
      <c r="N2104">
        <f t="shared" si="163"/>
        <v>3.4896801891784023E-4</v>
      </c>
      <c r="AE2104" s="1">
        <v>42611</v>
      </c>
      <c r="AF2104">
        <v>2.2869999999999999</v>
      </c>
      <c r="AG2104">
        <v>2.2869999999999999</v>
      </c>
      <c r="AH2104">
        <v>2.2090000000000001</v>
      </c>
      <c r="AI2104">
        <v>2.2160000000000002</v>
      </c>
      <c r="AJ2104">
        <f t="shared" si="164"/>
        <v>9.0620752152253015E-4</v>
      </c>
      <c r="AL2104" s="1">
        <v>42591</v>
      </c>
      <c r="AM2104">
        <v>127.94</v>
      </c>
      <c r="AN2104">
        <v>128.13999999999999</v>
      </c>
      <c r="AO2104">
        <v>127.75</v>
      </c>
      <c r="AP2104">
        <v>127.96</v>
      </c>
      <c r="AQ2104">
        <v>7500421</v>
      </c>
      <c r="AR2104">
        <f t="shared" si="165"/>
        <v>4.0803515379786255E-3</v>
      </c>
    </row>
    <row r="2105" spans="1:44" x14ac:dyDescent="0.2">
      <c r="A2105" s="1">
        <v>42590</v>
      </c>
      <c r="B2105">
        <v>110.78</v>
      </c>
      <c r="C2105">
        <v>111.11</v>
      </c>
      <c r="D2105">
        <v>110.57</v>
      </c>
      <c r="E2105">
        <v>110.69</v>
      </c>
      <c r="F2105">
        <v>206630</v>
      </c>
      <c r="G2105">
        <f t="shared" si="166"/>
        <v>8.1374321880654083E-4</v>
      </c>
      <c r="I2105" s="1">
        <v>42590</v>
      </c>
      <c r="J2105">
        <v>2183.7600000000002</v>
      </c>
      <c r="K2105">
        <v>2185.44</v>
      </c>
      <c r="L2105">
        <v>2177.85</v>
      </c>
      <c r="M2105">
        <v>2180.89</v>
      </c>
      <c r="N2105">
        <f t="shared" si="163"/>
        <v>4.1774445658638902E-3</v>
      </c>
      <c r="AE2105" s="1">
        <v>42608</v>
      </c>
      <c r="AF2105">
        <v>2.2610000000000001</v>
      </c>
      <c r="AG2105">
        <v>2.2970000000000002</v>
      </c>
      <c r="AH2105">
        <v>2.2069999999999999</v>
      </c>
      <c r="AI2105">
        <v>2.29</v>
      </c>
      <c r="AJ2105">
        <f t="shared" si="164"/>
        <v>-1.0757507844016146E-2</v>
      </c>
      <c r="AL2105" s="1">
        <v>42590</v>
      </c>
      <c r="AM2105">
        <v>127.29</v>
      </c>
      <c r="AN2105">
        <v>127.7</v>
      </c>
      <c r="AO2105">
        <v>127.274</v>
      </c>
      <c r="AP2105">
        <v>127.44</v>
      </c>
      <c r="AQ2105">
        <v>6773804</v>
      </c>
      <c r="AR2105">
        <f t="shared" si="165"/>
        <v>-8.6240689925518965E-4</v>
      </c>
    </row>
    <row r="2106" spans="1:44" x14ac:dyDescent="0.2">
      <c r="A2106" s="1">
        <v>42587</v>
      </c>
      <c r="B2106">
        <v>109.92</v>
      </c>
      <c r="C2106">
        <v>110.7929</v>
      </c>
      <c r="D2106">
        <v>109.75</v>
      </c>
      <c r="E2106">
        <v>110.6</v>
      </c>
      <c r="F2106">
        <v>219687</v>
      </c>
      <c r="G2106">
        <f t="shared" si="166"/>
        <v>1.1986458047396724E-2</v>
      </c>
      <c r="I2106" s="1">
        <v>42587</v>
      </c>
      <c r="J2106">
        <v>2168.79</v>
      </c>
      <c r="K2106">
        <v>2182.87</v>
      </c>
      <c r="L2106">
        <v>2168.79</v>
      </c>
      <c r="M2106">
        <v>2182.87</v>
      </c>
      <c r="N2106">
        <f t="shared" si="163"/>
        <v>4.501938334560621E-3</v>
      </c>
      <c r="AE2106" s="1">
        <v>42607</v>
      </c>
      <c r="AF2106">
        <v>2.2469999999999999</v>
      </c>
      <c r="AG2106">
        <v>2.2709999999999999</v>
      </c>
      <c r="AH2106">
        <v>2.2309999999999999</v>
      </c>
      <c r="AI2106">
        <v>2.2650000000000001</v>
      </c>
      <c r="AJ2106">
        <f t="shared" si="164"/>
        <v>3.1474820143883421E-3</v>
      </c>
      <c r="AL2106" s="1">
        <v>42587</v>
      </c>
      <c r="AM2106">
        <v>128.46</v>
      </c>
      <c r="AN2106">
        <v>128.54660000000001</v>
      </c>
      <c r="AO2106">
        <v>127.39</v>
      </c>
      <c r="AP2106">
        <v>127.55</v>
      </c>
      <c r="AQ2106">
        <v>16205120</v>
      </c>
      <c r="AR2106">
        <f t="shared" si="165"/>
        <v>-1.7864017864017919E-2</v>
      </c>
    </row>
    <row r="2107" spans="1:44" x14ac:dyDescent="0.2">
      <c r="A2107" s="1">
        <v>42586</v>
      </c>
      <c r="B2107">
        <v>109.35</v>
      </c>
      <c r="C2107">
        <v>109.8032</v>
      </c>
      <c r="D2107">
        <v>109.21</v>
      </c>
      <c r="E2107">
        <v>109.29</v>
      </c>
      <c r="F2107">
        <v>195166</v>
      </c>
      <c r="G2107">
        <f t="shared" si="166"/>
        <v>-4.5728918968352989E-4</v>
      </c>
      <c r="I2107" s="1">
        <v>42586</v>
      </c>
      <c r="J2107">
        <v>2163.5100000000002</v>
      </c>
      <c r="K2107">
        <v>2168.19</v>
      </c>
      <c r="L2107">
        <v>2159.0700000000002</v>
      </c>
      <c r="M2107">
        <v>2164.25</v>
      </c>
      <c r="N2107">
        <f t="shared" si="163"/>
        <v>3.0243059426915942E-3</v>
      </c>
      <c r="AE2107" s="1">
        <v>42606</v>
      </c>
      <c r="AF2107">
        <v>2.2370000000000001</v>
      </c>
      <c r="AG2107">
        <v>2.2570000000000001</v>
      </c>
      <c r="AH2107">
        <v>2.2240000000000002</v>
      </c>
      <c r="AI2107">
        <v>2.25</v>
      </c>
      <c r="AJ2107">
        <f t="shared" si="164"/>
        <v>4.9706281066426213E-3</v>
      </c>
      <c r="AL2107" s="1">
        <v>42586</v>
      </c>
      <c r="AM2107">
        <v>130.01</v>
      </c>
      <c r="AN2107">
        <v>130.28</v>
      </c>
      <c r="AO2107">
        <v>129.82</v>
      </c>
      <c r="AP2107">
        <v>129.87</v>
      </c>
      <c r="AQ2107">
        <v>4908131</v>
      </c>
      <c r="AR2107">
        <f t="shared" si="165"/>
        <v>1.6968762051677506E-3</v>
      </c>
    </row>
    <row r="2108" spans="1:44" x14ac:dyDescent="0.2">
      <c r="A2108" s="1">
        <v>42585</v>
      </c>
      <c r="B2108">
        <v>108.46</v>
      </c>
      <c r="C2108">
        <v>109.34</v>
      </c>
      <c r="D2108">
        <v>108.15</v>
      </c>
      <c r="E2108">
        <v>109.34</v>
      </c>
      <c r="F2108">
        <v>669844</v>
      </c>
      <c r="G2108">
        <f t="shared" si="166"/>
        <v>8.4855192768861984E-3</v>
      </c>
      <c r="I2108" s="1">
        <v>42585</v>
      </c>
      <c r="J2108">
        <v>2156.81</v>
      </c>
      <c r="K2108">
        <v>2163.79</v>
      </c>
      <c r="L2108">
        <v>2152.56</v>
      </c>
      <c r="M2108">
        <v>2163.79</v>
      </c>
      <c r="N2108">
        <f t="shared" si="163"/>
        <v>2.3188891682731348E-3</v>
      </c>
      <c r="AE2108" s="1">
        <v>42605</v>
      </c>
      <c r="AF2108">
        <v>2.242</v>
      </c>
      <c r="AG2108">
        <v>2.2629999999999999</v>
      </c>
      <c r="AH2108">
        <v>2.2130000000000001</v>
      </c>
      <c r="AI2108">
        <v>2.234</v>
      </c>
      <c r="AJ2108">
        <f t="shared" si="164"/>
        <v>-7.1781067743382741E-3</v>
      </c>
      <c r="AL2108" s="1">
        <v>42585</v>
      </c>
      <c r="AM2108">
        <v>129.94999999999999</v>
      </c>
      <c r="AN2108">
        <v>129.96</v>
      </c>
      <c r="AO2108">
        <v>129.27000000000001</v>
      </c>
      <c r="AP2108">
        <v>129.65</v>
      </c>
      <c r="AQ2108">
        <v>5010703</v>
      </c>
      <c r="AR2108">
        <f t="shared" si="165"/>
        <v>-4.7593459737468678E-3</v>
      </c>
    </row>
    <row r="2109" spans="1:44" x14ac:dyDescent="0.2">
      <c r="A2109" s="1">
        <v>42584</v>
      </c>
      <c r="B2109">
        <v>109.77</v>
      </c>
      <c r="C2109">
        <v>109.89</v>
      </c>
      <c r="D2109">
        <v>108.14</v>
      </c>
      <c r="E2109">
        <v>108.42</v>
      </c>
      <c r="F2109">
        <v>470631</v>
      </c>
      <c r="G2109">
        <f t="shared" si="166"/>
        <v>-1.1938394240408295E-2</v>
      </c>
      <c r="I2109" s="1">
        <v>42584</v>
      </c>
      <c r="J2109">
        <v>2169.94</v>
      </c>
      <c r="K2109">
        <v>2170.1999999999998</v>
      </c>
      <c r="L2109">
        <v>2147.58</v>
      </c>
      <c r="M2109">
        <v>2157.0300000000002</v>
      </c>
      <c r="N2109">
        <f t="shared" si="163"/>
        <v>-8.6002742116415808E-3</v>
      </c>
      <c r="AE2109" s="1">
        <v>42604</v>
      </c>
      <c r="AF2109">
        <v>2.2949999999999999</v>
      </c>
      <c r="AG2109">
        <v>2.2970000000000002</v>
      </c>
      <c r="AH2109">
        <v>2.2290000000000001</v>
      </c>
      <c r="AI2109">
        <v>2.2360000000000002</v>
      </c>
      <c r="AJ2109">
        <f t="shared" si="164"/>
        <v>-1.284322409211688E-2</v>
      </c>
      <c r="AL2109" s="1">
        <v>42584</v>
      </c>
      <c r="AM2109">
        <v>130.04</v>
      </c>
      <c r="AN2109">
        <v>130.55000000000001</v>
      </c>
      <c r="AO2109">
        <v>129.94489999999999</v>
      </c>
      <c r="AP2109">
        <v>130.27000000000001</v>
      </c>
      <c r="AQ2109">
        <v>7652767</v>
      </c>
      <c r="AR2109">
        <f t="shared" si="165"/>
        <v>8.1256771397617347E-3</v>
      </c>
    </row>
    <row r="2110" spans="1:44" x14ac:dyDescent="0.2">
      <c r="A2110" s="1">
        <v>42583</v>
      </c>
      <c r="B2110">
        <v>110.23</v>
      </c>
      <c r="C2110">
        <v>110.34</v>
      </c>
      <c r="D2110">
        <v>109.46</v>
      </c>
      <c r="E2110">
        <v>109.73</v>
      </c>
      <c r="F2110">
        <v>317229</v>
      </c>
      <c r="G2110">
        <f t="shared" si="166"/>
        <v>-4.2649727767695E-3</v>
      </c>
      <c r="I2110" s="1">
        <v>42583</v>
      </c>
      <c r="J2110">
        <v>2173.15</v>
      </c>
      <c r="K2110">
        <v>2178.29</v>
      </c>
      <c r="L2110">
        <v>2166.21</v>
      </c>
      <c r="M2110">
        <v>2170.84</v>
      </c>
      <c r="N2110">
        <f t="shared" si="163"/>
        <v>1.2572279049130131E-3</v>
      </c>
      <c r="AE2110" s="1">
        <v>42601</v>
      </c>
      <c r="AF2110">
        <v>2.2690000000000001</v>
      </c>
      <c r="AG2110">
        <v>2.3079999999999998</v>
      </c>
      <c r="AH2110">
        <v>2.258</v>
      </c>
      <c r="AI2110">
        <v>2.2890000000000001</v>
      </c>
      <c r="AJ2110">
        <f t="shared" si="164"/>
        <v>5.3428317008014292E-3</v>
      </c>
      <c r="AL2110" s="1">
        <v>42583</v>
      </c>
      <c r="AM2110">
        <v>128.57</v>
      </c>
      <c r="AN2110">
        <v>129.34</v>
      </c>
      <c r="AO2110">
        <v>128.56</v>
      </c>
      <c r="AP2110">
        <v>129.22</v>
      </c>
      <c r="AQ2110">
        <v>7109898</v>
      </c>
      <c r="AR2110">
        <f t="shared" si="165"/>
        <v>1.8607536052101807E-3</v>
      </c>
    </row>
    <row r="2111" spans="1:44" x14ac:dyDescent="0.2">
      <c r="A2111" s="1">
        <v>42580</v>
      </c>
      <c r="B2111">
        <v>109.79</v>
      </c>
      <c r="C2111">
        <v>110.55</v>
      </c>
      <c r="D2111">
        <v>109.31</v>
      </c>
      <c r="E2111">
        <v>110.2</v>
      </c>
      <c r="F2111">
        <v>381323</v>
      </c>
      <c r="G2111">
        <f t="shared" si="166"/>
        <v>3.6429872495446786E-3</v>
      </c>
      <c r="I2111" s="1">
        <v>42580</v>
      </c>
      <c r="J2111">
        <v>2168.83</v>
      </c>
      <c r="K2111">
        <v>2177.09</v>
      </c>
      <c r="L2111">
        <v>2163.4899999999998</v>
      </c>
      <c r="M2111">
        <v>2173.6</v>
      </c>
      <c r="N2111">
        <f t="shared" si="163"/>
        <v>1.7363201126061472E-3</v>
      </c>
      <c r="AE2111" s="1">
        <v>42600</v>
      </c>
      <c r="AF2111">
        <v>2.25</v>
      </c>
      <c r="AG2111">
        <v>2.2829999999999999</v>
      </c>
      <c r="AH2111">
        <v>2.246</v>
      </c>
      <c r="AI2111">
        <v>2.2599999999999998</v>
      </c>
      <c r="AJ2111">
        <f t="shared" si="164"/>
        <v>-3.5492457852706332E-3</v>
      </c>
      <c r="AL2111" s="1">
        <v>42580</v>
      </c>
      <c r="AM2111">
        <v>128.41999999999999</v>
      </c>
      <c r="AN2111">
        <v>129.41</v>
      </c>
      <c r="AO2111">
        <v>127.88</v>
      </c>
      <c r="AP2111">
        <v>128.97999999999999</v>
      </c>
      <c r="AQ2111">
        <v>13708190</v>
      </c>
      <c r="AR2111">
        <f t="shared" si="165"/>
        <v>1.0339965533448169E-2</v>
      </c>
    </row>
    <row r="2112" spans="1:44" x14ac:dyDescent="0.2">
      <c r="A2112" s="1">
        <v>42579</v>
      </c>
      <c r="B2112">
        <v>109.65</v>
      </c>
      <c r="C2112">
        <v>110.03</v>
      </c>
      <c r="D2112">
        <v>109.295</v>
      </c>
      <c r="E2112">
        <v>109.8</v>
      </c>
      <c r="F2112">
        <v>163734</v>
      </c>
      <c r="G2112">
        <f t="shared" si="166"/>
        <v>1.3679890560874734E-3</v>
      </c>
      <c r="I2112" s="1">
        <v>42579</v>
      </c>
      <c r="J2112">
        <v>2166.0500000000002</v>
      </c>
      <c r="K2112">
        <v>2172.85</v>
      </c>
      <c r="L2112">
        <v>2159.7399999999998</v>
      </c>
      <c r="M2112">
        <v>2170.06</v>
      </c>
      <c r="N2112">
        <f t="shared" si="163"/>
        <v>3.1031879466604506E-4</v>
      </c>
      <c r="AE2112" s="1">
        <v>42599</v>
      </c>
      <c r="AF2112">
        <v>2.2890000000000001</v>
      </c>
      <c r="AG2112">
        <v>2.306</v>
      </c>
      <c r="AH2112">
        <v>2.254</v>
      </c>
      <c r="AI2112">
        <v>2.2610000000000001</v>
      </c>
      <c r="AJ2112">
        <f t="shared" si="164"/>
        <v>2.6690391459073767E-3</v>
      </c>
      <c r="AL2112" s="1">
        <v>42579</v>
      </c>
      <c r="AM2112">
        <v>128.09</v>
      </c>
      <c r="AN2112">
        <v>128.19999999999999</v>
      </c>
      <c r="AO2112">
        <v>127.205</v>
      </c>
      <c r="AP2112">
        <v>127.66</v>
      </c>
      <c r="AQ2112">
        <v>9261756</v>
      </c>
      <c r="AR2112">
        <f t="shared" si="165"/>
        <v>-2.889947668515227E-3</v>
      </c>
    </row>
    <row r="2113" spans="1:44" x14ac:dyDescent="0.2">
      <c r="A2113" s="1">
        <v>42578</v>
      </c>
      <c r="B2113">
        <v>110.3</v>
      </c>
      <c r="C2113">
        <v>110.45</v>
      </c>
      <c r="D2113">
        <v>109.28</v>
      </c>
      <c r="E2113">
        <v>109.65</v>
      </c>
      <c r="F2113">
        <v>382389</v>
      </c>
      <c r="G2113">
        <f t="shared" si="166"/>
        <v>-4.1776405412768478E-3</v>
      </c>
      <c r="I2113" s="1">
        <v>42578</v>
      </c>
      <c r="J2113">
        <v>2169.81</v>
      </c>
      <c r="K2113">
        <v>2174.98</v>
      </c>
      <c r="L2113">
        <v>2159.0700000000002</v>
      </c>
      <c r="M2113">
        <v>2166.58</v>
      </c>
      <c r="N2113">
        <f t="shared" si="163"/>
        <v>-5.138460683830388E-4</v>
      </c>
      <c r="AE2113" s="1">
        <v>42598</v>
      </c>
      <c r="AF2113">
        <v>2.2799999999999998</v>
      </c>
      <c r="AG2113">
        <v>2.3029999999999999</v>
      </c>
      <c r="AH2113">
        <v>2.2480000000000002</v>
      </c>
      <c r="AI2113">
        <v>2.2970000000000002</v>
      </c>
      <c r="AJ2113">
        <f t="shared" si="164"/>
        <v>1.306894997746749E-2</v>
      </c>
      <c r="AL2113" s="1">
        <v>42578</v>
      </c>
      <c r="AM2113">
        <v>126.79</v>
      </c>
      <c r="AN2113">
        <v>128.12</v>
      </c>
      <c r="AO2113">
        <v>126.04</v>
      </c>
      <c r="AP2113">
        <v>128.03</v>
      </c>
      <c r="AQ2113">
        <v>17066359</v>
      </c>
      <c r="AR2113">
        <f t="shared" si="165"/>
        <v>1.6111111111111121E-2</v>
      </c>
    </row>
    <row r="2114" spans="1:44" x14ac:dyDescent="0.2">
      <c r="A2114" s="1">
        <v>42577</v>
      </c>
      <c r="B2114">
        <v>109.44</v>
      </c>
      <c r="C2114">
        <v>110.14</v>
      </c>
      <c r="D2114">
        <v>109.36669999999999</v>
      </c>
      <c r="E2114">
        <v>110.11</v>
      </c>
      <c r="F2114">
        <v>364936</v>
      </c>
      <c r="G2114">
        <f t="shared" si="166"/>
        <v>5.7544757033247667E-3</v>
      </c>
      <c r="I2114" s="1">
        <v>42577</v>
      </c>
      <c r="J2114">
        <v>2168.9699999999998</v>
      </c>
      <c r="K2114">
        <v>2173.54</v>
      </c>
      <c r="L2114">
        <v>2160.1799999999998</v>
      </c>
      <c r="M2114">
        <v>2169.1799999999998</v>
      </c>
      <c r="N2114">
        <f t="shared" si="163"/>
        <v>-8.1870533546103382E-4</v>
      </c>
      <c r="AE2114" s="1">
        <v>42597</v>
      </c>
      <c r="AF2114">
        <v>2.2320000000000002</v>
      </c>
      <c r="AG2114">
        <v>2.2850000000000001</v>
      </c>
      <c r="AH2114">
        <v>2.2189999999999999</v>
      </c>
      <c r="AI2114">
        <v>2.2839999999999998</v>
      </c>
      <c r="AJ2114">
        <f t="shared" si="164"/>
        <v>5.8930190389845424E-3</v>
      </c>
      <c r="AL2114" s="1">
        <v>42577</v>
      </c>
      <c r="AM2114">
        <v>126.09</v>
      </c>
      <c r="AN2114">
        <v>126.14</v>
      </c>
      <c r="AO2114">
        <v>125.745</v>
      </c>
      <c r="AP2114">
        <v>126</v>
      </c>
      <c r="AQ2114">
        <v>7613155</v>
      </c>
      <c r="AR2114">
        <f t="shared" si="165"/>
        <v>4.2241173188810165E-3</v>
      </c>
    </row>
    <row r="2115" spans="1:44" x14ac:dyDescent="0.2">
      <c r="A2115" s="1">
        <v>42576</v>
      </c>
      <c r="B2115">
        <v>109.63</v>
      </c>
      <c r="C2115">
        <v>109.79</v>
      </c>
      <c r="D2115">
        <v>109.17</v>
      </c>
      <c r="E2115">
        <v>109.48</v>
      </c>
      <c r="F2115">
        <v>215719</v>
      </c>
      <c r="G2115">
        <f t="shared" si="166"/>
        <v>-2.8235722743419462E-3</v>
      </c>
      <c r="I2115" s="1">
        <v>42576</v>
      </c>
      <c r="J2115">
        <v>2173.71</v>
      </c>
      <c r="K2115">
        <v>2173.71</v>
      </c>
      <c r="L2115">
        <v>2161.9499999999998</v>
      </c>
      <c r="M2115">
        <v>2168.48</v>
      </c>
      <c r="N2115">
        <f t="shared" si="163"/>
        <v>-5.9632773062626599E-4</v>
      </c>
      <c r="AE2115" s="1">
        <v>42594</v>
      </c>
      <c r="AF2115">
        <v>2.2799999999999998</v>
      </c>
      <c r="AG2115">
        <v>2.2799999999999998</v>
      </c>
      <c r="AH2115">
        <v>2.206</v>
      </c>
      <c r="AI2115">
        <v>2.2330000000000001</v>
      </c>
      <c r="AJ2115">
        <f t="shared" si="164"/>
        <v>-1.120573733751677E-2</v>
      </c>
      <c r="AL2115" s="1">
        <v>42576</v>
      </c>
      <c r="AM2115">
        <v>125.53</v>
      </c>
      <c r="AN2115">
        <v>126.21</v>
      </c>
      <c r="AO2115">
        <v>125.11</v>
      </c>
      <c r="AP2115">
        <v>125.47</v>
      </c>
      <c r="AQ2115">
        <v>13139410</v>
      </c>
      <c r="AR2115">
        <f t="shared" si="165"/>
        <v>-6.9647803719825527E-3</v>
      </c>
    </row>
    <row r="2116" spans="1:44" x14ac:dyDescent="0.2">
      <c r="A2116" s="1">
        <v>42573</v>
      </c>
      <c r="B2116">
        <v>109.13</v>
      </c>
      <c r="C2116">
        <v>109.88590000000001</v>
      </c>
      <c r="D2116">
        <v>108.93</v>
      </c>
      <c r="E2116">
        <v>109.79</v>
      </c>
      <c r="F2116">
        <v>165244</v>
      </c>
      <c r="G2116">
        <f t="shared" si="166"/>
        <v>6.3244729605867276E-3</v>
      </c>
      <c r="I2116" s="1">
        <v>42573</v>
      </c>
      <c r="J2116">
        <v>2166.4699999999998</v>
      </c>
      <c r="K2116">
        <v>2175.11</v>
      </c>
      <c r="L2116">
        <v>2163.2399999999998</v>
      </c>
      <c r="M2116">
        <v>2175.0300000000002</v>
      </c>
      <c r="N2116">
        <f t="shared" si="163"/>
        <v>1.6159277694176555E-3</v>
      </c>
      <c r="AE2116" s="1">
        <v>42593</v>
      </c>
      <c r="AF2116">
        <v>2.2309999999999999</v>
      </c>
      <c r="AG2116">
        <v>2.2919999999999998</v>
      </c>
      <c r="AH2116">
        <v>2.2309999999999999</v>
      </c>
      <c r="AI2116">
        <v>2.2730000000000001</v>
      </c>
      <c r="AJ2116">
        <f t="shared" si="164"/>
        <v>6.3148398737031082E-3</v>
      </c>
      <c r="AL2116" s="1">
        <v>42573</v>
      </c>
      <c r="AM2116">
        <v>126.43</v>
      </c>
      <c r="AN2116">
        <v>126.52</v>
      </c>
      <c r="AO2116">
        <v>126.01</v>
      </c>
      <c r="AP2116">
        <v>126.35</v>
      </c>
      <c r="AQ2116">
        <v>7716032</v>
      </c>
      <c r="AR2116">
        <f t="shared" si="165"/>
        <v>-7.4626865671642015E-3</v>
      </c>
    </row>
    <row r="2117" spans="1:44" x14ac:dyDescent="0.2">
      <c r="A2117" s="1">
        <v>42572</v>
      </c>
      <c r="B2117">
        <v>109.51</v>
      </c>
      <c r="C2117">
        <v>109.989</v>
      </c>
      <c r="D2117">
        <v>108.92010000000001</v>
      </c>
      <c r="E2117">
        <v>109.1</v>
      </c>
      <c r="F2117">
        <v>429781</v>
      </c>
      <c r="G2117">
        <f t="shared" si="166"/>
        <v>-4.3803613798138706E-3</v>
      </c>
      <c r="I2117" s="1">
        <v>42572</v>
      </c>
      <c r="J2117">
        <v>2172.91</v>
      </c>
      <c r="K2117">
        <v>2174.56</v>
      </c>
      <c r="L2117">
        <v>2159.75</v>
      </c>
      <c r="M2117">
        <v>2165.17</v>
      </c>
      <c r="N2117">
        <f t="shared" ref="N2117:N2180" si="167">(L2117-L2118)/L2118</f>
        <v>-2.3742545810641062E-3</v>
      </c>
      <c r="AE2117" s="1">
        <v>42592</v>
      </c>
      <c r="AF2117">
        <v>2.2570000000000001</v>
      </c>
      <c r="AG2117">
        <v>2.2610000000000001</v>
      </c>
      <c r="AH2117">
        <v>2.2170000000000001</v>
      </c>
      <c r="AI2117">
        <v>2.2290000000000001</v>
      </c>
      <c r="AJ2117">
        <f t="shared" ref="AJ2117:AJ2180" si="168">(AH2117-AH2118)/AH2118</f>
        <v>-1.2472160356347449E-2</v>
      </c>
      <c r="AL2117" s="1">
        <v>42572</v>
      </c>
      <c r="AM2117">
        <v>125.66</v>
      </c>
      <c r="AN2117">
        <v>127.37</v>
      </c>
      <c r="AO2117">
        <v>125.6</v>
      </c>
      <c r="AP2117">
        <v>127.3</v>
      </c>
      <c r="AQ2117">
        <v>9399212</v>
      </c>
      <c r="AR2117">
        <f t="shared" ref="AR2117:AR2180" si="169">(AP2117-AP2118)/AP2118</f>
        <v>1.5232474679001488E-2</v>
      </c>
    </row>
    <row r="2118" spans="1:44" x14ac:dyDescent="0.2">
      <c r="A2118" s="1">
        <v>42571</v>
      </c>
      <c r="B2118">
        <v>109.2</v>
      </c>
      <c r="C2118">
        <v>109.8</v>
      </c>
      <c r="D2118">
        <v>108.65</v>
      </c>
      <c r="E2118">
        <v>109.58</v>
      </c>
      <c r="F2118">
        <v>312364</v>
      </c>
      <c r="G2118">
        <f t="shared" si="166"/>
        <v>4.7680176049880434E-3</v>
      </c>
      <c r="I2118" s="1">
        <v>42571</v>
      </c>
      <c r="J2118">
        <v>2166.1</v>
      </c>
      <c r="K2118">
        <v>2175.63</v>
      </c>
      <c r="L2118">
        <v>2164.89</v>
      </c>
      <c r="M2118">
        <v>2173.02</v>
      </c>
      <c r="N2118">
        <f t="shared" si="167"/>
        <v>2.7234704795251778E-3</v>
      </c>
      <c r="AE2118" s="1">
        <v>42591</v>
      </c>
      <c r="AF2118">
        <v>2.3079999999999998</v>
      </c>
      <c r="AG2118">
        <v>2.3130000000000002</v>
      </c>
      <c r="AH2118">
        <v>2.2450000000000001</v>
      </c>
      <c r="AI2118">
        <v>2.2650000000000001</v>
      </c>
      <c r="AJ2118">
        <f t="shared" si="168"/>
        <v>-2.0078568310781239E-2</v>
      </c>
      <c r="AL2118" s="1">
        <v>42571</v>
      </c>
      <c r="AM2118">
        <v>125.5</v>
      </c>
      <c r="AN2118">
        <v>126.12</v>
      </c>
      <c r="AO2118">
        <v>125.31</v>
      </c>
      <c r="AP2118">
        <v>125.39</v>
      </c>
      <c r="AQ2118">
        <v>11777710</v>
      </c>
      <c r="AR2118">
        <f t="shared" si="169"/>
        <v>-1.4307051332442365E-2</v>
      </c>
    </row>
    <row r="2119" spans="1:44" x14ac:dyDescent="0.2">
      <c r="A2119" s="1">
        <v>42570</v>
      </c>
      <c r="B2119">
        <v>109.26</v>
      </c>
      <c r="C2119">
        <v>109.3699</v>
      </c>
      <c r="D2119">
        <v>108.7</v>
      </c>
      <c r="E2119">
        <v>109.06</v>
      </c>
      <c r="F2119">
        <v>259276</v>
      </c>
      <c r="G2119">
        <f t="shared" ref="G2119:G2182" si="170">(E2119-E2120)/E2120</f>
        <v>-2.9255805448893143E-3</v>
      </c>
      <c r="I2119" s="1">
        <v>42570</v>
      </c>
      <c r="J2119">
        <v>2163.79</v>
      </c>
      <c r="K2119">
        <v>2164.63</v>
      </c>
      <c r="L2119">
        <v>2159.0100000000002</v>
      </c>
      <c r="M2119">
        <v>2163.7800000000002</v>
      </c>
      <c r="N2119">
        <f t="shared" si="167"/>
        <v>-2.8708621384213539E-4</v>
      </c>
      <c r="AE2119" s="1">
        <v>42590</v>
      </c>
      <c r="AF2119">
        <v>2.3210000000000002</v>
      </c>
      <c r="AG2119">
        <v>2.3420000000000001</v>
      </c>
      <c r="AH2119">
        <v>2.2909999999999999</v>
      </c>
      <c r="AI2119">
        <v>2.3079999999999998</v>
      </c>
      <c r="AJ2119">
        <f t="shared" si="168"/>
        <v>2.5974025974025896E-2</v>
      </c>
      <c r="AL2119" s="1">
        <v>42570</v>
      </c>
      <c r="AM2119">
        <v>126.95</v>
      </c>
      <c r="AN2119">
        <v>127.35</v>
      </c>
      <c r="AO2119">
        <v>126.82</v>
      </c>
      <c r="AP2119">
        <v>127.21</v>
      </c>
      <c r="AQ2119">
        <v>5170665</v>
      </c>
      <c r="AR2119">
        <f t="shared" si="169"/>
        <v>1.3381612090679117E-3</v>
      </c>
    </row>
    <row r="2120" spans="1:44" x14ac:dyDescent="0.2">
      <c r="A2120" s="1">
        <v>42569</v>
      </c>
      <c r="B2120">
        <v>109.29</v>
      </c>
      <c r="C2120">
        <v>109.62</v>
      </c>
      <c r="D2120">
        <v>108.9233</v>
      </c>
      <c r="E2120">
        <v>109.38</v>
      </c>
      <c r="F2120">
        <v>355274</v>
      </c>
      <c r="G2120">
        <f t="shared" si="170"/>
        <v>8.2349711775998901E-4</v>
      </c>
      <c r="I2120" s="1">
        <v>42569</v>
      </c>
      <c r="J2120">
        <v>2162.04</v>
      </c>
      <c r="K2120">
        <v>2168.35</v>
      </c>
      <c r="L2120">
        <v>2159.63</v>
      </c>
      <c r="M2120">
        <v>2166.89</v>
      </c>
      <c r="N2120">
        <f t="shared" si="167"/>
        <v>1.7812495651246855E-3</v>
      </c>
      <c r="AE2120" s="1">
        <v>42587</v>
      </c>
      <c r="AF2120">
        <v>2.2530000000000001</v>
      </c>
      <c r="AG2120">
        <v>2.3210000000000002</v>
      </c>
      <c r="AH2120">
        <v>2.2330000000000001</v>
      </c>
      <c r="AI2120">
        <v>2.3159999999999998</v>
      </c>
      <c r="AJ2120">
        <f t="shared" si="168"/>
        <v>4.4802867383507606E-4</v>
      </c>
      <c r="AL2120" s="1">
        <v>42569</v>
      </c>
      <c r="AM2120">
        <v>127.02</v>
      </c>
      <c r="AN2120">
        <v>127.5</v>
      </c>
      <c r="AO2120">
        <v>126.63</v>
      </c>
      <c r="AP2120">
        <v>127.04</v>
      </c>
      <c r="AQ2120">
        <v>8489677</v>
      </c>
      <c r="AR2120">
        <f t="shared" si="169"/>
        <v>1.5767896562598773E-3</v>
      </c>
    </row>
    <row r="2121" spans="1:44" x14ac:dyDescent="0.2">
      <c r="A2121" s="1">
        <v>42566</v>
      </c>
      <c r="B2121">
        <v>109.4</v>
      </c>
      <c r="C2121">
        <v>109.71</v>
      </c>
      <c r="D2121">
        <v>109.03</v>
      </c>
      <c r="E2121">
        <v>109.29</v>
      </c>
      <c r="F2121">
        <v>505905</v>
      </c>
      <c r="G2121">
        <f t="shared" si="170"/>
        <v>2.3846647711639468E-3</v>
      </c>
      <c r="I2121" s="1">
        <v>42566</v>
      </c>
      <c r="J2121">
        <v>2165.13</v>
      </c>
      <c r="K2121">
        <v>2169.0500000000002</v>
      </c>
      <c r="L2121">
        <v>2155.79</v>
      </c>
      <c r="M2121">
        <v>2161.7399999999998</v>
      </c>
      <c r="N2121">
        <f t="shared" si="167"/>
        <v>-9.6854319980728561E-4</v>
      </c>
      <c r="AE2121" s="1">
        <v>42586</v>
      </c>
      <c r="AF2121">
        <v>2.2970000000000002</v>
      </c>
      <c r="AG2121">
        <v>2.31</v>
      </c>
      <c r="AH2121">
        <v>2.2320000000000002</v>
      </c>
      <c r="AI2121">
        <v>2.2549999999999999</v>
      </c>
      <c r="AJ2121">
        <f t="shared" si="168"/>
        <v>-1.7605633802816722E-2</v>
      </c>
      <c r="AL2121" s="1">
        <v>42566</v>
      </c>
      <c r="AM2121">
        <v>126.38</v>
      </c>
      <c r="AN2121">
        <v>127.19</v>
      </c>
      <c r="AO2121">
        <v>126.33</v>
      </c>
      <c r="AP2121">
        <v>126.84</v>
      </c>
      <c r="AQ2121">
        <v>13892070</v>
      </c>
      <c r="AR2121">
        <f t="shared" si="169"/>
        <v>-3.8482682792742866E-3</v>
      </c>
    </row>
    <row r="2122" spans="1:44" x14ac:dyDescent="0.2">
      <c r="A2122" s="1">
        <v>42565</v>
      </c>
      <c r="B2122">
        <v>109.65</v>
      </c>
      <c r="C2122">
        <v>109.75</v>
      </c>
      <c r="D2122">
        <v>109.03</v>
      </c>
      <c r="E2122">
        <v>109.03</v>
      </c>
      <c r="F2122">
        <v>489558</v>
      </c>
      <c r="G2122">
        <f t="shared" si="170"/>
        <v>1.6536518144235814E-3</v>
      </c>
      <c r="I2122" s="1">
        <v>42565</v>
      </c>
      <c r="J2122">
        <v>2157.88</v>
      </c>
      <c r="K2122">
        <v>2168.9899999999998</v>
      </c>
      <c r="L2122">
        <v>2157.88</v>
      </c>
      <c r="M2122">
        <v>2163.75</v>
      </c>
      <c r="N2122">
        <f t="shared" si="167"/>
        <v>5.4374921373025343E-3</v>
      </c>
      <c r="AE2122" s="1">
        <v>42585</v>
      </c>
      <c r="AF2122">
        <v>2.3069999999999999</v>
      </c>
      <c r="AG2122">
        <v>2.3180000000000001</v>
      </c>
      <c r="AH2122">
        <v>2.2719999999999998</v>
      </c>
      <c r="AI2122">
        <v>2.298</v>
      </c>
      <c r="AJ2122">
        <f t="shared" si="168"/>
        <v>7.9858030168588265E-3</v>
      </c>
      <c r="AL2122" s="1">
        <v>42565</v>
      </c>
      <c r="AM2122">
        <v>126.31</v>
      </c>
      <c r="AN2122">
        <v>127.37</v>
      </c>
      <c r="AO2122">
        <v>126.03</v>
      </c>
      <c r="AP2122">
        <v>127.33</v>
      </c>
      <c r="AQ2122">
        <v>12132420</v>
      </c>
      <c r="AR2122">
        <f t="shared" si="169"/>
        <v>-7.7150872817954722E-3</v>
      </c>
    </row>
    <row r="2123" spans="1:44" x14ac:dyDescent="0.2">
      <c r="A2123" s="1">
        <v>42564</v>
      </c>
      <c r="B2123">
        <v>109.4</v>
      </c>
      <c r="C2123">
        <v>109.52</v>
      </c>
      <c r="D2123">
        <v>108.45010000000001</v>
      </c>
      <c r="E2123">
        <v>108.85</v>
      </c>
      <c r="F2123">
        <v>357622</v>
      </c>
      <c r="G2123">
        <f t="shared" si="170"/>
        <v>-1.1928794274179634E-3</v>
      </c>
      <c r="I2123" s="1">
        <v>42564</v>
      </c>
      <c r="J2123">
        <v>2153.81</v>
      </c>
      <c r="K2123">
        <v>2156.4499999999998</v>
      </c>
      <c r="L2123">
        <v>2146.21</v>
      </c>
      <c r="M2123">
        <v>2152.4299999999998</v>
      </c>
      <c r="N2123">
        <f t="shared" si="167"/>
        <v>3.1362467866324077E-3</v>
      </c>
      <c r="AE2123" s="1">
        <v>42584</v>
      </c>
      <c r="AF2123">
        <v>2.262</v>
      </c>
      <c r="AG2123">
        <v>2.331</v>
      </c>
      <c r="AH2123">
        <v>2.254</v>
      </c>
      <c r="AI2123">
        <v>2.3069999999999999</v>
      </c>
      <c r="AJ2123">
        <f t="shared" si="168"/>
        <v>3.1578947368421026E-2</v>
      </c>
      <c r="AL2123" s="1">
        <v>42564</v>
      </c>
      <c r="AM2123">
        <v>128</v>
      </c>
      <c r="AN2123">
        <v>128.43</v>
      </c>
      <c r="AO2123">
        <v>127.61</v>
      </c>
      <c r="AP2123">
        <v>128.32</v>
      </c>
      <c r="AQ2123">
        <v>7377686</v>
      </c>
      <c r="AR2123">
        <f t="shared" si="169"/>
        <v>9.201730239874065E-3</v>
      </c>
    </row>
    <row r="2124" spans="1:44" x14ac:dyDescent="0.2">
      <c r="A2124" s="1">
        <v>42563</v>
      </c>
      <c r="B2124">
        <v>108.28</v>
      </c>
      <c r="C2124">
        <v>109.38</v>
      </c>
      <c r="D2124">
        <v>108.17</v>
      </c>
      <c r="E2124">
        <v>108.98</v>
      </c>
      <c r="F2124">
        <v>553925</v>
      </c>
      <c r="G2124">
        <f t="shared" si="170"/>
        <v>1.3578869047619123E-2</v>
      </c>
      <c r="I2124" s="1">
        <v>42563</v>
      </c>
      <c r="J2124">
        <v>2139.5</v>
      </c>
      <c r="K2124">
        <v>2155.4</v>
      </c>
      <c r="L2124">
        <v>2139.5</v>
      </c>
      <c r="M2124">
        <v>2152.14</v>
      </c>
      <c r="N2124">
        <f t="shared" si="167"/>
        <v>3.6496350364964444E-3</v>
      </c>
      <c r="AE2124" s="1">
        <v>42583</v>
      </c>
      <c r="AF2124">
        <v>2.1850000000000001</v>
      </c>
      <c r="AG2124">
        <v>2.2719999999999998</v>
      </c>
      <c r="AH2124">
        <v>2.1850000000000001</v>
      </c>
      <c r="AI2124">
        <v>2.27</v>
      </c>
      <c r="AJ2124">
        <f t="shared" si="168"/>
        <v>4.597701149425394E-3</v>
      </c>
      <c r="AL2124" s="1">
        <v>42563</v>
      </c>
      <c r="AM2124">
        <v>128.52000000000001</v>
      </c>
      <c r="AN2124">
        <v>128.54</v>
      </c>
      <c r="AO2124">
        <v>126.99</v>
      </c>
      <c r="AP2124">
        <v>127.15</v>
      </c>
      <c r="AQ2124">
        <v>26459619</v>
      </c>
      <c r="AR2124">
        <f t="shared" si="169"/>
        <v>-1.655193750483399E-2</v>
      </c>
    </row>
    <row r="2125" spans="1:44" x14ac:dyDescent="0.2">
      <c r="A2125" s="1">
        <v>42562</v>
      </c>
      <c r="B2125">
        <v>107.2</v>
      </c>
      <c r="C2125">
        <v>107.78</v>
      </c>
      <c r="D2125">
        <v>107.1401</v>
      </c>
      <c r="E2125">
        <v>107.52</v>
      </c>
      <c r="F2125">
        <v>244177</v>
      </c>
      <c r="G2125">
        <f t="shared" si="170"/>
        <v>8.3466191503329332E-3</v>
      </c>
      <c r="I2125" s="1">
        <v>42562</v>
      </c>
      <c r="J2125">
        <v>2131.7199999999998</v>
      </c>
      <c r="K2125">
        <v>2143.16</v>
      </c>
      <c r="L2125">
        <v>2131.7199999999998</v>
      </c>
      <c r="M2125">
        <v>2137.16</v>
      </c>
      <c r="N2125">
        <f t="shared" si="167"/>
        <v>1.1746726341618535E-2</v>
      </c>
      <c r="AE2125" s="1">
        <v>42580</v>
      </c>
      <c r="AF2125">
        <v>2.2309999999999999</v>
      </c>
      <c r="AG2125">
        <v>2.29</v>
      </c>
      <c r="AH2125">
        <v>2.1749999999999998</v>
      </c>
      <c r="AI2125">
        <v>2.1819999999999999</v>
      </c>
      <c r="AJ2125">
        <f t="shared" si="168"/>
        <v>-1.6282225237449134E-2</v>
      </c>
      <c r="AL2125" s="1">
        <v>42562</v>
      </c>
      <c r="AM2125">
        <v>129.49</v>
      </c>
      <c r="AN2125">
        <v>129.89500000000001</v>
      </c>
      <c r="AO2125">
        <v>129.16</v>
      </c>
      <c r="AP2125">
        <v>129.29</v>
      </c>
      <c r="AQ2125">
        <v>10855630</v>
      </c>
      <c r="AR2125">
        <f t="shared" si="169"/>
        <v>-9.4238430891818731E-3</v>
      </c>
    </row>
    <row r="2126" spans="1:44" x14ac:dyDescent="0.2">
      <c r="A2126" s="1">
        <v>42559</v>
      </c>
      <c r="B2126">
        <v>105.52</v>
      </c>
      <c r="C2126">
        <v>106.85</v>
      </c>
      <c r="D2126">
        <v>105.52</v>
      </c>
      <c r="E2126">
        <v>106.63</v>
      </c>
      <c r="F2126">
        <v>395330</v>
      </c>
      <c r="G2126">
        <f t="shared" si="170"/>
        <v>1.9017584097859277E-2</v>
      </c>
      <c r="I2126" s="1">
        <v>42559</v>
      </c>
      <c r="J2126">
        <v>2106.9699999999998</v>
      </c>
      <c r="K2126">
        <v>2131.71</v>
      </c>
      <c r="L2126">
        <v>2106.9699999999998</v>
      </c>
      <c r="M2126">
        <v>2129.9</v>
      </c>
      <c r="N2126">
        <f t="shared" si="167"/>
        <v>8.4139389965491983E-3</v>
      </c>
      <c r="AE2126" s="1">
        <v>42579</v>
      </c>
      <c r="AF2126">
        <v>2.2160000000000002</v>
      </c>
      <c r="AG2126">
        <v>2.2559999999999998</v>
      </c>
      <c r="AH2126">
        <v>2.2109999999999999</v>
      </c>
      <c r="AI2126">
        <v>2.2349999999999999</v>
      </c>
      <c r="AJ2126">
        <f t="shared" si="168"/>
        <v>-4.520795660037676E-4</v>
      </c>
      <c r="AL2126" s="1">
        <v>42559</v>
      </c>
      <c r="AM2126">
        <v>129.85</v>
      </c>
      <c r="AN2126">
        <v>130.52000000000001</v>
      </c>
      <c r="AO2126">
        <v>128.97</v>
      </c>
      <c r="AP2126">
        <v>130.52000000000001</v>
      </c>
      <c r="AQ2126">
        <v>17634221</v>
      </c>
      <c r="AR2126">
        <f t="shared" si="169"/>
        <v>6.012024048096201E-3</v>
      </c>
    </row>
    <row r="2127" spans="1:44" x14ac:dyDescent="0.2">
      <c r="A2127" s="1">
        <v>42558</v>
      </c>
      <c r="B2127">
        <v>104.85</v>
      </c>
      <c r="C2127">
        <v>105.54</v>
      </c>
      <c r="D2127">
        <v>104.1</v>
      </c>
      <c r="E2127">
        <v>104.64</v>
      </c>
      <c r="F2127">
        <v>247602</v>
      </c>
      <c r="G2127">
        <f t="shared" si="170"/>
        <v>6.6940805202263937E-4</v>
      </c>
      <c r="I2127" s="1">
        <v>42558</v>
      </c>
      <c r="J2127">
        <v>2100.42</v>
      </c>
      <c r="K2127">
        <v>2109.08</v>
      </c>
      <c r="L2127">
        <v>2089.39</v>
      </c>
      <c r="M2127">
        <v>2097.9</v>
      </c>
      <c r="N2127">
        <f t="shared" si="167"/>
        <v>7.4107289225754285E-3</v>
      </c>
      <c r="AE2127" s="1">
        <v>42578</v>
      </c>
      <c r="AF2127">
        <v>2.2839999999999998</v>
      </c>
      <c r="AG2127">
        <v>2.3130000000000002</v>
      </c>
      <c r="AH2127">
        <v>2.2120000000000002</v>
      </c>
      <c r="AI2127">
        <v>2.2120000000000002</v>
      </c>
      <c r="AJ2127">
        <f t="shared" si="168"/>
        <v>-1.5138023152270618E-2</v>
      </c>
      <c r="AL2127" s="1">
        <v>42558</v>
      </c>
      <c r="AM2127">
        <v>129.82</v>
      </c>
      <c r="AN2127">
        <v>130.12</v>
      </c>
      <c r="AO2127">
        <v>128.97999999999999</v>
      </c>
      <c r="AP2127">
        <v>129.74</v>
      </c>
      <c r="AQ2127">
        <v>16508529</v>
      </c>
      <c r="AR2127">
        <f t="shared" si="169"/>
        <v>-3.7625739077016104E-3</v>
      </c>
    </row>
    <row r="2128" spans="1:44" x14ac:dyDescent="0.2">
      <c r="A2128" s="1">
        <v>42557</v>
      </c>
      <c r="B2128">
        <v>103.55</v>
      </c>
      <c r="C2128">
        <v>104.66500000000001</v>
      </c>
      <c r="D2128">
        <v>103.3</v>
      </c>
      <c r="E2128">
        <v>104.57</v>
      </c>
      <c r="F2128">
        <v>680679</v>
      </c>
      <c r="G2128">
        <f t="shared" si="170"/>
        <v>5.480769230769165E-3</v>
      </c>
      <c r="I2128" s="1">
        <v>42557</v>
      </c>
      <c r="J2128">
        <v>2084.4299999999998</v>
      </c>
      <c r="K2128">
        <v>2100.7199999999998</v>
      </c>
      <c r="L2128">
        <v>2074.02</v>
      </c>
      <c r="M2128">
        <v>2099.73</v>
      </c>
      <c r="N2128">
        <f t="shared" si="167"/>
        <v>-3.2871024480263665E-3</v>
      </c>
      <c r="AE2128" s="1">
        <v>42577</v>
      </c>
      <c r="AF2128">
        <v>2.286</v>
      </c>
      <c r="AG2128">
        <v>2.2999999999999998</v>
      </c>
      <c r="AH2128">
        <v>2.246</v>
      </c>
      <c r="AI2128">
        <v>2.286</v>
      </c>
      <c r="AJ2128">
        <f t="shared" si="168"/>
        <v>-9.2633436259373213E-3</v>
      </c>
      <c r="AL2128" s="1">
        <v>42557</v>
      </c>
      <c r="AM2128">
        <v>130.5</v>
      </c>
      <c r="AN2128">
        <v>131.15</v>
      </c>
      <c r="AO2128">
        <v>129.82</v>
      </c>
      <c r="AP2128">
        <v>130.22999999999999</v>
      </c>
      <c r="AQ2128">
        <v>17376670</v>
      </c>
      <c r="AR2128">
        <f t="shared" si="169"/>
        <v>5.8700857341468368E-3</v>
      </c>
    </row>
    <row r="2129" spans="1:44" x14ac:dyDescent="0.2">
      <c r="A2129" s="1">
        <v>42556</v>
      </c>
      <c r="B2129">
        <v>105.17</v>
      </c>
      <c r="C2129">
        <v>105.34990000000001</v>
      </c>
      <c r="D2129">
        <v>103.41</v>
      </c>
      <c r="E2129">
        <v>104</v>
      </c>
      <c r="F2129">
        <v>239913</v>
      </c>
      <c r="G2129">
        <f t="shared" si="170"/>
        <v>-1.5803917857480851E-2</v>
      </c>
      <c r="I2129" s="1">
        <v>42556</v>
      </c>
      <c r="J2129">
        <v>2095.0500000000002</v>
      </c>
      <c r="K2129">
        <v>2095.0500000000002</v>
      </c>
      <c r="L2129">
        <v>2080.86</v>
      </c>
      <c r="M2129">
        <v>2088.5500000000002</v>
      </c>
      <c r="N2129">
        <f t="shared" si="167"/>
        <v>-8.1224081224081039E-3</v>
      </c>
      <c r="AE2129" s="1">
        <v>42576</v>
      </c>
      <c r="AF2129">
        <v>2.29</v>
      </c>
      <c r="AG2129">
        <v>2.3090000000000002</v>
      </c>
      <c r="AH2129">
        <v>2.2669999999999999</v>
      </c>
      <c r="AI2129">
        <v>2.2890000000000001</v>
      </c>
      <c r="AJ2129">
        <f t="shared" si="168"/>
        <v>-4.4091710758372571E-4</v>
      </c>
      <c r="AL2129" s="1">
        <v>42556</v>
      </c>
      <c r="AM2129">
        <v>128.80000000000001</v>
      </c>
      <c r="AN2129">
        <v>129.59</v>
      </c>
      <c r="AO2129">
        <v>128.16999999999999</v>
      </c>
      <c r="AP2129">
        <v>129.47</v>
      </c>
      <c r="AQ2129">
        <v>19026250</v>
      </c>
      <c r="AR2129">
        <f t="shared" si="169"/>
        <v>8.254808815512828E-3</v>
      </c>
    </row>
    <row r="2130" spans="1:44" x14ac:dyDescent="0.2">
      <c r="A2130" s="1">
        <v>42552</v>
      </c>
      <c r="B2130">
        <v>105.22</v>
      </c>
      <c r="C2130">
        <v>106.07</v>
      </c>
      <c r="D2130">
        <v>105.2</v>
      </c>
      <c r="E2130">
        <v>105.67</v>
      </c>
      <c r="F2130">
        <v>630245</v>
      </c>
      <c r="G2130">
        <f t="shared" si="170"/>
        <v>3.4184787769442541E-3</v>
      </c>
      <c r="I2130" s="1">
        <v>42552</v>
      </c>
      <c r="J2130">
        <v>2099.34</v>
      </c>
      <c r="K2130">
        <v>2108.71</v>
      </c>
      <c r="L2130">
        <v>2097.9</v>
      </c>
      <c r="M2130">
        <v>2102.9499999999998</v>
      </c>
      <c r="N2130">
        <f t="shared" si="167"/>
        <v>1.3478260869565261E-2</v>
      </c>
      <c r="AE2130" s="1">
        <v>42573</v>
      </c>
      <c r="AF2130">
        <v>2.2810000000000001</v>
      </c>
      <c r="AG2130">
        <v>2.33</v>
      </c>
      <c r="AH2130">
        <v>2.2679999999999998</v>
      </c>
      <c r="AI2130">
        <v>2.2829999999999999</v>
      </c>
      <c r="AJ2130">
        <f t="shared" si="168"/>
        <v>-8.7412587412587506E-3</v>
      </c>
      <c r="AL2130" s="1">
        <v>42552</v>
      </c>
      <c r="AM2130">
        <v>127.66</v>
      </c>
      <c r="AN2130">
        <v>128.41999999999999</v>
      </c>
      <c r="AO2130">
        <v>127.44</v>
      </c>
      <c r="AP2130">
        <v>128.41</v>
      </c>
      <c r="AQ2130">
        <v>14940710</v>
      </c>
      <c r="AR2130">
        <f t="shared" si="169"/>
        <v>1.5339606230726636E-2</v>
      </c>
    </row>
    <row r="2131" spans="1:44" x14ac:dyDescent="0.2">
      <c r="A2131" s="1">
        <v>42551</v>
      </c>
      <c r="B2131">
        <v>103.66</v>
      </c>
      <c r="C2131">
        <v>105.36</v>
      </c>
      <c r="D2131">
        <v>103.18</v>
      </c>
      <c r="E2131">
        <v>105.31</v>
      </c>
      <c r="F2131">
        <v>225102</v>
      </c>
      <c r="G2131">
        <f t="shared" si="170"/>
        <v>1.8274995165345198E-2</v>
      </c>
      <c r="I2131" s="1">
        <v>42551</v>
      </c>
      <c r="J2131">
        <v>2073.17</v>
      </c>
      <c r="K2131">
        <v>2098.94</v>
      </c>
      <c r="L2131">
        <v>2070</v>
      </c>
      <c r="M2131">
        <v>2098.86</v>
      </c>
      <c r="N2131">
        <f t="shared" si="167"/>
        <v>1.336962534696892E-2</v>
      </c>
      <c r="AE2131" s="1">
        <v>42572</v>
      </c>
      <c r="AF2131">
        <v>2.2959999999999998</v>
      </c>
      <c r="AG2131">
        <v>2.3570000000000002</v>
      </c>
      <c r="AH2131">
        <v>2.2879999999999998</v>
      </c>
      <c r="AI2131">
        <v>2.2970000000000002</v>
      </c>
      <c r="AJ2131">
        <f t="shared" si="168"/>
        <v>1.149425287356313E-2</v>
      </c>
      <c r="AL2131" s="1">
        <v>42551</v>
      </c>
      <c r="AM2131">
        <v>125.95</v>
      </c>
      <c r="AN2131">
        <v>126.52</v>
      </c>
      <c r="AO2131">
        <v>125.5</v>
      </c>
      <c r="AP2131">
        <v>126.47</v>
      </c>
      <c r="AQ2131">
        <v>15981580</v>
      </c>
      <c r="AR2131">
        <f t="shared" si="169"/>
        <v>5.0063572790845154E-3</v>
      </c>
    </row>
    <row r="2132" spans="1:44" x14ac:dyDescent="0.2">
      <c r="A2132" s="1">
        <v>42550</v>
      </c>
      <c r="B2132">
        <v>102.52</v>
      </c>
      <c r="C2132">
        <v>103.53</v>
      </c>
      <c r="D2132">
        <v>102.3601</v>
      </c>
      <c r="E2132">
        <v>103.42</v>
      </c>
      <c r="F2132">
        <v>250021</v>
      </c>
      <c r="G2132">
        <f t="shared" si="170"/>
        <v>2.0524965462798483E-2</v>
      </c>
      <c r="I2132" s="1">
        <v>42550</v>
      </c>
      <c r="J2132">
        <v>2042.69</v>
      </c>
      <c r="K2132">
        <v>2073.13</v>
      </c>
      <c r="L2132">
        <v>2042.69</v>
      </c>
      <c r="M2132">
        <v>2070.77</v>
      </c>
      <c r="N2132">
        <f t="shared" si="167"/>
        <v>1.7950136295454649E-2</v>
      </c>
      <c r="AE2132" s="1">
        <v>42571</v>
      </c>
      <c r="AF2132">
        <v>2.2749999999999999</v>
      </c>
      <c r="AG2132">
        <v>2.3159999999999998</v>
      </c>
      <c r="AH2132">
        <v>2.262</v>
      </c>
      <c r="AI2132">
        <v>2.2999999999999998</v>
      </c>
      <c r="AJ2132">
        <f t="shared" si="168"/>
        <v>1.7714791851195764E-3</v>
      </c>
      <c r="AL2132" s="1">
        <v>42550</v>
      </c>
      <c r="AM2132">
        <v>125.91</v>
      </c>
      <c r="AN2132">
        <v>126.81</v>
      </c>
      <c r="AO2132">
        <v>125.7</v>
      </c>
      <c r="AP2132">
        <v>125.84</v>
      </c>
      <c r="AQ2132">
        <v>12218440</v>
      </c>
      <c r="AR2132">
        <f t="shared" si="169"/>
        <v>4.1493775933610774E-3</v>
      </c>
    </row>
    <row r="2133" spans="1:44" x14ac:dyDescent="0.2">
      <c r="A2133" s="1">
        <v>42549</v>
      </c>
      <c r="B2133">
        <v>100.67</v>
      </c>
      <c r="C2133">
        <v>101.55</v>
      </c>
      <c r="D2133">
        <v>100.46</v>
      </c>
      <c r="E2133">
        <v>101.34</v>
      </c>
      <c r="F2133">
        <v>606008</v>
      </c>
      <c r="G2133">
        <f t="shared" si="170"/>
        <v>1.8083182640144635E-2</v>
      </c>
      <c r="I2133" s="1">
        <v>42549</v>
      </c>
      <c r="J2133">
        <v>2006.67</v>
      </c>
      <c r="K2133">
        <v>2036.09</v>
      </c>
      <c r="L2133">
        <v>2006.67</v>
      </c>
      <c r="M2133">
        <v>2036.09</v>
      </c>
      <c r="N2133">
        <f t="shared" si="167"/>
        <v>7.5263094473007755E-3</v>
      </c>
      <c r="AE2133" s="1">
        <v>42570</v>
      </c>
      <c r="AF2133">
        <v>2.2850000000000001</v>
      </c>
      <c r="AG2133">
        <v>2.298</v>
      </c>
      <c r="AH2133">
        <v>2.258</v>
      </c>
      <c r="AI2133">
        <v>2.27</v>
      </c>
      <c r="AJ2133">
        <f t="shared" si="168"/>
        <v>-2.2094564737074208E-3</v>
      </c>
      <c r="AL2133" s="1">
        <v>42549</v>
      </c>
      <c r="AM2133">
        <v>125.56</v>
      </c>
      <c r="AN2133">
        <v>126.02</v>
      </c>
      <c r="AO2133">
        <v>125.06</v>
      </c>
      <c r="AP2133">
        <v>125.32</v>
      </c>
      <c r="AQ2133">
        <v>16001450</v>
      </c>
      <c r="AR2133">
        <f t="shared" si="169"/>
        <v>-1.0735712030312705E-2</v>
      </c>
    </row>
    <row r="2134" spans="1:44" x14ac:dyDescent="0.2">
      <c r="A2134" s="1">
        <v>42548</v>
      </c>
      <c r="B2134">
        <v>101.64</v>
      </c>
      <c r="C2134">
        <v>101.71</v>
      </c>
      <c r="D2134">
        <v>99.17</v>
      </c>
      <c r="E2134">
        <v>99.54</v>
      </c>
      <c r="F2134">
        <v>648997</v>
      </c>
      <c r="G2134">
        <f t="shared" si="170"/>
        <v>-3.1712062256809254E-2</v>
      </c>
      <c r="I2134" s="1">
        <v>42548</v>
      </c>
      <c r="J2134">
        <v>2031.45</v>
      </c>
      <c r="K2134">
        <v>2031.45</v>
      </c>
      <c r="L2134">
        <v>1991.68</v>
      </c>
      <c r="M2134">
        <v>2000.54</v>
      </c>
      <c r="N2134">
        <f t="shared" si="167"/>
        <v>-2.0117388331029128E-2</v>
      </c>
      <c r="AE2134" s="1">
        <v>42569</v>
      </c>
      <c r="AF2134">
        <v>2.2650000000000001</v>
      </c>
      <c r="AG2134">
        <v>2.3239999999999998</v>
      </c>
      <c r="AH2134">
        <v>2.2629999999999999</v>
      </c>
      <c r="AI2134">
        <v>2.2959999999999998</v>
      </c>
      <c r="AJ2134">
        <f t="shared" si="168"/>
        <v>1.6165244723843751E-2</v>
      </c>
      <c r="AL2134" s="1">
        <v>42548</v>
      </c>
      <c r="AM2134">
        <v>126.44</v>
      </c>
      <c r="AN2134">
        <v>127.05</v>
      </c>
      <c r="AO2134">
        <v>125.83</v>
      </c>
      <c r="AP2134">
        <v>126.68</v>
      </c>
      <c r="AQ2134">
        <v>21400480</v>
      </c>
      <c r="AR2134">
        <f t="shared" si="169"/>
        <v>5.3170383302912601E-3</v>
      </c>
    </row>
    <row r="2135" spans="1:44" x14ac:dyDescent="0.2">
      <c r="A2135" s="1">
        <v>42545</v>
      </c>
      <c r="B2135">
        <v>103.3</v>
      </c>
      <c r="C2135">
        <v>104.51</v>
      </c>
      <c r="D2135">
        <v>102.59</v>
      </c>
      <c r="E2135">
        <v>102.8</v>
      </c>
      <c r="F2135">
        <v>774993</v>
      </c>
      <c r="G2135">
        <f t="shared" si="170"/>
        <v>-3.9611360239163014E-2</v>
      </c>
      <c r="I2135" s="1">
        <v>42545</v>
      </c>
      <c r="J2135">
        <v>2103.81</v>
      </c>
      <c r="K2135">
        <v>2103.81</v>
      </c>
      <c r="L2135">
        <v>2032.57</v>
      </c>
      <c r="M2135">
        <v>2037.41</v>
      </c>
      <c r="N2135">
        <f t="shared" si="167"/>
        <v>-2.8779625382263113E-2</v>
      </c>
      <c r="AE2135" s="1">
        <v>42566</v>
      </c>
      <c r="AF2135">
        <v>2.2400000000000002</v>
      </c>
      <c r="AG2135">
        <v>2.3140000000000001</v>
      </c>
      <c r="AH2135">
        <v>2.2269999999999999</v>
      </c>
      <c r="AI2135">
        <v>2.262</v>
      </c>
      <c r="AJ2135">
        <f t="shared" si="168"/>
        <v>3.0064754856614223E-2</v>
      </c>
      <c r="AL2135" s="1">
        <v>42545</v>
      </c>
      <c r="AM2135">
        <v>126.62</v>
      </c>
      <c r="AN2135">
        <v>126.82</v>
      </c>
      <c r="AO2135">
        <v>125</v>
      </c>
      <c r="AP2135">
        <v>126.01</v>
      </c>
      <c r="AQ2135">
        <v>35782887</v>
      </c>
      <c r="AR2135">
        <f t="shared" si="169"/>
        <v>4.9121638498043504E-2</v>
      </c>
    </row>
    <row r="2136" spans="1:44" x14ac:dyDescent="0.2">
      <c r="A2136" s="1">
        <v>42544</v>
      </c>
      <c r="B2136">
        <v>106.25</v>
      </c>
      <c r="C2136">
        <v>107.05</v>
      </c>
      <c r="D2136">
        <v>106.25</v>
      </c>
      <c r="E2136">
        <v>107.04</v>
      </c>
      <c r="F2136">
        <v>190548</v>
      </c>
      <c r="G2136">
        <f t="shared" si="170"/>
        <v>1.7393783860849849E-2</v>
      </c>
      <c r="I2136" s="1">
        <v>42544</v>
      </c>
      <c r="J2136">
        <v>2092.8000000000002</v>
      </c>
      <c r="K2136">
        <v>2113.3200000000002</v>
      </c>
      <c r="L2136">
        <v>2092.8000000000002</v>
      </c>
      <c r="M2136">
        <v>2113.3200000000002</v>
      </c>
      <c r="N2136">
        <f t="shared" si="167"/>
        <v>4.0492045519968023E-3</v>
      </c>
      <c r="AE2136" s="1">
        <v>42565</v>
      </c>
      <c r="AF2136">
        <v>2.17</v>
      </c>
      <c r="AG2136">
        <v>2.2709999999999999</v>
      </c>
      <c r="AH2136">
        <v>2.1619999999999999</v>
      </c>
      <c r="AI2136">
        <v>2.2530000000000001</v>
      </c>
      <c r="AJ2136">
        <f t="shared" si="168"/>
        <v>-3.227293683725273E-3</v>
      </c>
      <c r="AL2136" s="1">
        <v>42544</v>
      </c>
      <c r="AM2136">
        <v>120.48</v>
      </c>
      <c r="AN2136">
        <v>121.03</v>
      </c>
      <c r="AO2136">
        <v>120.06</v>
      </c>
      <c r="AP2136">
        <v>120.11</v>
      </c>
      <c r="AQ2136">
        <v>10704900</v>
      </c>
      <c r="AR2136">
        <f t="shared" si="169"/>
        <v>-6.5343258891646504E-3</v>
      </c>
    </row>
    <row r="2137" spans="1:44" x14ac:dyDescent="0.2">
      <c r="A2137" s="1">
        <v>42543</v>
      </c>
      <c r="B2137">
        <v>105.7</v>
      </c>
      <c r="C2137">
        <v>106.14</v>
      </c>
      <c r="D2137">
        <v>105.158</v>
      </c>
      <c r="E2137">
        <v>105.21</v>
      </c>
      <c r="F2137">
        <v>1525180</v>
      </c>
      <c r="G2137">
        <f t="shared" si="170"/>
        <v>-2.0866925922414215E-3</v>
      </c>
      <c r="I2137" s="1">
        <v>42543</v>
      </c>
      <c r="J2137">
        <v>2089.75</v>
      </c>
      <c r="K2137">
        <v>2099.71</v>
      </c>
      <c r="L2137">
        <v>2084.36</v>
      </c>
      <c r="M2137">
        <v>2085.4499999999998</v>
      </c>
      <c r="N2137">
        <f t="shared" si="167"/>
        <v>6.4329675183154528E-4</v>
      </c>
      <c r="AE2137" s="1">
        <v>42564</v>
      </c>
      <c r="AF2137">
        <v>2.2250000000000001</v>
      </c>
      <c r="AG2137">
        <v>2.2280000000000002</v>
      </c>
      <c r="AH2137">
        <v>2.169</v>
      </c>
      <c r="AI2137">
        <v>2.1739999999999999</v>
      </c>
      <c r="AJ2137">
        <f t="shared" si="168"/>
        <v>1.9266917293233047E-2</v>
      </c>
      <c r="AL2137" s="1">
        <v>42543</v>
      </c>
      <c r="AM2137">
        <v>120.83</v>
      </c>
      <c r="AN2137">
        <v>121.25</v>
      </c>
      <c r="AO2137">
        <v>120.68</v>
      </c>
      <c r="AP2137">
        <v>120.9</v>
      </c>
      <c r="AQ2137">
        <v>7861000</v>
      </c>
      <c r="AR2137">
        <f t="shared" si="169"/>
        <v>4.9652432969217377E-4</v>
      </c>
    </row>
    <row r="2138" spans="1:44" x14ac:dyDescent="0.2">
      <c r="A2138" s="1">
        <v>42542</v>
      </c>
      <c r="B2138">
        <v>105.61</v>
      </c>
      <c r="C2138">
        <v>105.74</v>
      </c>
      <c r="D2138">
        <v>104.85</v>
      </c>
      <c r="E2138">
        <v>105.43</v>
      </c>
      <c r="F2138">
        <v>403125</v>
      </c>
      <c r="G2138">
        <f t="shared" si="170"/>
        <v>-3.7925476438790219E-4</v>
      </c>
      <c r="I2138" s="1">
        <v>42542</v>
      </c>
      <c r="J2138">
        <v>2085.19</v>
      </c>
      <c r="K2138">
        <v>2093.66</v>
      </c>
      <c r="L2138">
        <v>2083.02</v>
      </c>
      <c r="M2138">
        <v>2088.9</v>
      </c>
      <c r="N2138">
        <f t="shared" si="167"/>
        <v>3.5845402249010182E-3</v>
      </c>
      <c r="AE2138" s="1">
        <v>42563</v>
      </c>
      <c r="AF2138">
        <v>2.1339999999999999</v>
      </c>
      <c r="AG2138">
        <v>2.2519999999999998</v>
      </c>
      <c r="AH2138">
        <v>2.1280000000000001</v>
      </c>
      <c r="AI2138">
        <v>2.2240000000000002</v>
      </c>
      <c r="AJ2138">
        <f t="shared" si="168"/>
        <v>1.8181818181818306E-2</v>
      </c>
      <c r="AL2138" s="1">
        <v>42542</v>
      </c>
      <c r="AM2138">
        <v>121.65</v>
      </c>
      <c r="AN2138">
        <v>121.86</v>
      </c>
      <c r="AO2138">
        <v>120.77</v>
      </c>
      <c r="AP2138">
        <v>120.84</v>
      </c>
      <c r="AQ2138">
        <v>14585630</v>
      </c>
      <c r="AR2138">
        <f t="shared" si="169"/>
        <v>-1.9235451667884023E-2</v>
      </c>
    </row>
    <row r="2139" spans="1:44" x14ac:dyDescent="0.2">
      <c r="A2139" s="1">
        <v>42541</v>
      </c>
      <c r="B2139">
        <v>105.93</v>
      </c>
      <c r="C2139">
        <v>106.34</v>
      </c>
      <c r="D2139">
        <v>105.45</v>
      </c>
      <c r="E2139">
        <v>105.47</v>
      </c>
      <c r="F2139">
        <v>2098599</v>
      </c>
      <c r="G2139">
        <f t="shared" si="170"/>
        <v>9.475497702909598E-3</v>
      </c>
      <c r="I2139" s="1">
        <v>42541</v>
      </c>
      <c r="J2139">
        <v>2075.58</v>
      </c>
      <c r="K2139">
        <v>2100.66</v>
      </c>
      <c r="L2139">
        <v>2075.58</v>
      </c>
      <c r="M2139">
        <v>2083.25</v>
      </c>
      <c r="N2139">
        <f t="shared" si="167"/>
        <v>6.1759516007057168E-3</v>
      </c>
      <c r="AE2139" s="1">
        <v>42562</v>
      </c>
      <c r="AF2139">
        <v>2.1019999999999999</v>
      </c>
      <c r="AG2139">
        <v>2.1520000000000001</v>
      </c>
      <c r="AH2139">
        <v>2.09</v>
      </c>
      <c r="AI2139">
        <v>2.1459999999999999</v>
      </c>
      <c r="AJ2139">
        <f t="shared" si="168"/>
        <v>-1.9102196752626571E-3</v>
      </c>
      <c r="AL2139" s="1">
        <v>42541</v>
      </c>
      <c r="AM2139">
        <v>122.26</v>
      </c>
      <c r="AN2139">
        <v>123.33</v>
      </c>
      <c r="AO2139">
        <v>122.13</v>
      </c>
      <c r="AP2139">
        <v>123.21</v>
      </c>
      <c r="AQ2139">
        <v>11866200</v>
      </c>
      <c r="AR2139">
        <f t="shared" si="169"/>
        <v>-5.9701492537314162E-3</v>
      </c>
    </row>
    <row r="2140" spans="1:44" x14ac:dyDescent="0.2">
      <c r="A2140" s="1">
        <v>42538</v>
      </c>
      <c r="B2140">
        <v>104.33</v>
      </c>
      <c r="C2140">
        <v>104.97</v>
      </c>
      <c r="D2140">
        <v>103.99</v>
      </c>
      <c r="E2140">
        <v>104.48</v>
      </c>
      <c r="F2140">
        <v>905995</v>
      </c>
      <c r="G2140">
        <f t="shared" si="170"/>
        <v>3.2648357979643116E-3</v>
      </c>
      <c r="I2140" s="1">
        <v>42538</v>
      </c>
      <c r="J2140">
        <v>2078.1999999999998</v>
      </c>
      <c r="K2140">
        <v>2078.1999999999998</v>
      </c>
      <c r="L2140">
        <v>2062.84</v>
      </c>
      <c r="M2140">
        <v>2071.2199999999998</v>
      </c>
      <c r="N2140">
        <f t="shared" si="167"/>
        <v>6.0818291332785084E-3</v>
      </c>
      <c r="AE2140" s="1">
        <v>42559</v>
      </c>
      <c r="AF2140">
        <v>2.1349999999999998</v>
      </c>
      <c r="AG2140">
        <v>2.17</v>
      </c>
      <c r="AH2140">
        <v>2.0939999999999999</v>
      </c>
      <c r="AI2140">
        <v>2.101</v>
      </c>
      <c r="AJ2140">
        <f t="shared" si="168"/>
        <v>-1.1798017932987424E-2</v>
      </c>
      <c r="AL2140" s="1">
        <v>42538</v>
      </c>
      <c r="AM2140">
        <v>123.26</v>
      </c>
      <c r="AN2140">
        <v>124.1</v>
      </c>
      <c r="AO2140">
        <v>122.69</v>
      </c>
      <c r="AP2140">
        <v>123.95</v>
      </c>
      <c r="AQ2140">
        <v>15573830</v>
      </c>
      <c r="AR2140">
        <f t="shared" si="169"/>
        <v>1.2828893610067066E-2</v>
      </c>
    </row>
    <row r="2141" spans="1:44" x14ac:dyDescent="0.2">
      <c r="A2141" s="1">
        <v>42537</v>
      </c>
      <c r="B2141">
        <v>103.76</v>
      </c>
      <c r="C2141">
        <v>104.23</v>
      </c>
      <c r="D2141">
        <v>102.75</v>
      </c>
      <c r="E2141">
        <v>104.14</v>
      </c>
      <c r="F2141">
        <v>259290</v>
      </c>
      <c r="G2141">
        <f t="shared" si="170"/>
        <v>-2.1080873898045118E-3</v>
      </c>
      <c r="I2141" s="1">
        <v>42537</v>
      </c>
      <c r="J2141">
        <v>2066.36</v>
      </c>
      <c r="K2141">
        <v>2079.62</v>
      </c>
      <c r="L2141">
        <v>2050.37</v>
      </c>
      <c r="M2141">
        <v>2077.9899999999998</v>
      </c>
      <c r="N2141">
        <f t="shared" si="167"/>
        <v>-9.3873804232294366E-3</v>
      </c>
      <c r="AE2141" s="1">
        <v>42558</v>
      </c>
      <c r="AF2141">
        <v>2.1389999999999998</v>
      </c>
      <c r="AG2141">
        <v>2.1680000000000001</v>
      </c>
      <c r="AH2141">
        <v>2.1190000000000002</v>
      </c>
      <c r="AI2141">
        <v>2.1360000000000001</v>
      </c>
      <c r="AJ2141">
        <f t="shared" si="168"/>
        <v>1.0491177873152237E-2</v>
      </c>
      <c r="AL2141" s="1">
        <v>42537</v>
      </c>
      <c r="AM2141">
        <v>125.17</v>
      </c>
      <c r="AN2141">
        <v>125.67</v>
      </c>
      <c r="AO2141">
        <v>122.23</v>
      </c>
      <c r="AP2141">
        <v>122.38</v>
      </c>
      <c r="AQ2141">
        <v>26635000</v>
      </c>
      <c r="AR2141">
        <f t="shared" si="169"/>
        <v>-1.0510996119016909E-2</v>
      </c>
    </row>
    <row r="2142" spans="1:44" x14ac:dyDescent="0.2">
      <c r="A2142" s="1">
        <v>42536</v>
      </c>
      <c r="B2142">
        <v>104.44</v>
      </c>
      <c r="C2142">
        <v>105.2</v>
      </c>
      <c r="D2142">
        <v>104.23</v>
      </c>
      <c r="E2142">
        <v>104.36</v>
      </c>
      <c r="F2142">
        <v>218297</v>
      </c>
      <c r="G2142">
        <f t="shared" si="170"/>
        <v>1.4394012090970703E-3</v>
      </c>
      <c r="I2142" s="1">
        <v>42536</v>
      </c>
      <c r="J2142">
        <v>2077.6</v>
      </c>
      <c r="K2142">
        <v>2085.65</v>
      </c>
      <c r="L2142">
        <v>2069.8000000000002</v>
      </c>
      <c r="M2142">
        <v>2071.5</v>
      </c>
      <c r="N2142">
        <f t="shared" si="167"/>
        <v>2.7614941136574166E-3</v>
      </c>
      <c r="AE2142" s="1">
        <v>42557</v>
      </c>
      <c r="AF2142">
        <v>2.1520000000000001</v>
      </c>
      <c r="AG2142">
        <v>2.161</v>
      </c>
      <c r="AH2142">
        <v>2.097</v>
      </c>
      <c r="AI2142">
        <v>2.14</v>
      </c>
      <c r="AJ2142">
        <f t="shared" si="168"/>
        <v>-1.5954950727357961E-2</v>
      </c>
      <c r="AL2142" s="1">
        <v>42536</v>
      </c>
      <c r="AM2142">
        <v>122.52</v>
      </c>
      <c r="AN2142">
        <v>123.87</v>
      </c>
      <c r="AO2142">
        <v>122.38</v>
      </c>
      <c r="AP2142">
        <v>123.68</v>
      </c>
      <c r="AQ2142">
        <v>15053010</v>
      </c>
      <c r="AR2142">
        <f t="shared" si="169"/>
        <v>7.412234259183928E-3</v>
      </c>
    </row>
    <row r="2143" spans="1:44" x14ac:dyDescent="0.2">
      <c r="A2143" s="1">
        <v>42535</v>
      </c>
      <c r="B2143">
        <v>104.31</v>
      </c>
      <c r="C2143">
        <v>104.86</v>
      </c>
      <c r="D2143">
        <v>103.6</v>
      </c>
      <c r="E2143">
        <v>104.21</v>
      </c>
      <c r="F2143">
        <v>191462</v>
      </c>
      <c r="G2143">
        <f t="shared" si="170"/>
        <v>-7.1455792682926832E-3</v>
      </c>
      <c r="I2143" s="1">
        <v>42535</v>
      </c>
      <c r="J2143">
        <v>2076.65</v>
      </c>
      <c r="K2143">
        <v>2081.3000000000002</v>
      </c>
      <c r="L2143">
        <v>2064.1</v>
      </c>
      <c r="M2143">
        <v>2075.3200000000002</v>
      </c>
      <c r="N2143">
        <f t="shared" si="167"/>
        <v>-6.9089614426066067E-3</v>
      </c>
      <c r="AE2143" s="1">
        <v>42556</v>
      </c>
      <c r="AF2143">
        <v>2.222</v>
      </c>
      <c r="AG2143">
        <v>2.222</v>
      </c>
      <c r="AH2143">
        <v>2.1309999999999998</v>
      </c>
      <c r="AI2143">
        <v>2.1560000000000001</v>
      </c>
      <c r="AJ2143">
        <f t="shared" si="168"/>
        <v>-2.6051188299817358E-2</v>
      </c>
      <c r="AL2143" s="1">
        <v>42535</v>
      </c>
      <c r="AM2143">
        <v>123</v>
      </c>
      <c r="AN2143">
        <v>123.06</v>
      </c>
      <c r="AO2143">
        <v>122.3</v>
      </c>
      <c r="AP2143">
        <v>122.77</v>
      </c>
      <c r="AQ2143">
        <v>11651690</v>
      </c>
      <c r="AR2143">
        <f t="shared" si="169"/>
        <v>1.060013046314379E-3</v>
      </c>
    </row>
    <row r="2144" spans="1:44" x14ac:dyDescent="0.2">
      <c r="A2144" s="1">
        <v>42534</v>
      </c>
      <c r="B2144">
        <v>105.92</v>
      </c>
      <c r="C2144">
        <v>106.265</v>
      </c>
      <c r="D2144">
        <v>104.85</v>
      </c>
      <c r="E2144">
        <v>104.96</v>
      </c>
      <c r="F2144">
        <v>264866</v>
      </c>
      <c r="G2144">
        <f t="shared" si="170"/>
        <v>-1.1955191565471243E-2</v>
      </c>
      <c r="I2144" s="1">
        <v>42534</v>
      </c>
      <c r="J2144">
        <v>2091.75</v>
      </c>
      <c r="K2144">
        <v>2098.12</v>
      </c>
      <c r="L2144">
        <v>2078.46</v>
      </c>
      <c r="M2144">
        <v>2079.06</v>
      </c>
      <c r="N2144">
        <f t="shared" si="167"/>
        <v>-5.502497655457521E-3</v>
      </c>
      <c r="AE2144" s="1">
        <v>42552</v>
      </c>
      <c r="AF2144">
        <v>2.286</v>
      </c>
      <c r="AG2144">
        <v>2.2890000000000001</v>
      </c>
      <c r="AH2144">
        <v>2.1880000000000002</v>
      </c>
      <c r="AI2144">
        <v>2.2250000000000001</v>
      </c>
      <c r="AJ2144">
        <f t="shared" si="168"/>
        <v>-2.8850421660008851E-2</v>
      </c>
      <c r="AL2144" s="1">
        <v>42534</v>
      </c>
      <c r="AM2144">
        <v>122.8</v>
      </c>
      <c r="AN2144">
        <v>122.83</v>
      </c>
      <c r="AO2144">
        <v>122.03</v>
      </c>
      <c r="AP2144">
        <v>122.64</v>
      </c>
      <c r="AQ2144">
        <v>12594220</v>
      </c>
      <c r="AR2144">
        <f t="shared" si="169"/>
        <v>7.3928043371119245E-3</v>
      </c>
    </row>
    <row r="2145" spans="1:44" x14ac:dyDescent="0.2">
      <c r="A2145" s="1">
        <v>42531</v>
      </c>
      <c r="B2145">
        <v>106.85</v>
      </c>
      <c r="C2145">
        <v>106.97499999999999</v>
      </c>
      <c r="D2145">
        <v>105.93</v>
      </c>
      <c r="E2145">
        <v>106.23</v>
      </c>
      <c r="F2145">
        <v>222842</v>
      </c>
      <c r="G2145">
        <f t="shared" si="170"/>
        <v>-1.4289691008629415E-2</v>
      </c>
      <c r="I2145" s="1">
        <v>42531</v>
      </c>
      <c r="J2145">
        <v>2109.5700000000002</v>
      </c>
      <c r="K2145">
        <v>2109.5700000000002</v>
      </c>
      <c r="L2145">
        <v>2089.96</v>
      </c>
      <c r="M2145">
        <v>2096.0700000000002</v>
      </c>
      <c r="N2145">
        <f t="shared" si="167"/>
        <v>-8.4308711267572136E-3</v>
      </c>
      <c r="AE2145" s="1">
        <v>42551</v>
      </c>
      <c r="AF2145">
        <v>2.3199999999999998</v>
      </c>
      <c r="AG2145">
        <v>2.3580000000000001</v>
      </c>
      <c r="AH2145">
        <v>2.2530000000000001</v>
      </c>
      <c r="AI2145">
        <v>2.2850000000000001</v>
      </c>
      <c r="AJ2145">
        <f t="shared" si="168"/>
        <v>2.6702269692924913E-3</v>
      </c>
      <c r="AL2145" s="1">
        <v>42531</v>
      </c>
      <c r="AM2145">
        <v>121.55</v>
      </c>
      <c r="AN2145">
        <v>122.1</v>
      </c>
      <c r="AO2145">
        <v>121.175</v>
      </c>
      <c r="AP2145">
        <v>121.74</v>
      </c>
      <c r="AQ2145">
        <v>13939970</v>
      </c>
      <c r="AR2145">
        <f t="shared" si="169"/>
        <v>4.04123711340202E-3</v>
      </c>
    </row>
    <row r="2146" spans="1:44" x14ac:dyDescent="0.2">
      <c r="A2146" s="1">
        <v>42530</v>
      </c>
      <c r="B2146">
        <v>107.79</v>
      </c>
      <c r="C2146">
        <v>107.881</v>
      </c>
      <c r="D2146">
        <v>107.2102</v>
      </c>
      <c r="E2146">
        <v>107.77</v>
      </c>
      <c r="F2146">
        <v>287274</v>
      </c>
      <c r="G2146">
        <f t="shared" si="170"/>
        <v>-4.5261407722151214E-3</v>
      </c>
      <c r="I2146" s="1">
        <v>42530</v>
      </c>
      <c r="J2146">
        <v>2115.65</v>
      </c>
      <c r="K2146">
        <v>2117.64</v>
      </c>
      <c r="L2146">
        <v>2107.73</v>
      </c>
      <c r="M2146">
        <v>2115.48</v>
      </c>
      <c r="N2146">
        <f t="shared" si="167"/>
        <v>-2.3571621282618147E-3</v>
      </c>
      <c r="AE2146" s="1">
        <v>42550</v>
      </c>
      <c r="AF2146">
        <v>2.2709999999999999</v>
      </c>
      <c r="AG2146">
        <v>2.3239999999999998</v>
      </c>
      <c r="AH2146">
        <v>2.2469999999999999</v>
      </c>
      <c r="AI2146">
        <v>2.3239999999999998</v>
      </c>
      <c r="AJ2146">
        <f t="shared" si="168"/>
        <v>-2.6631158455393818E-3</v>
      </c>
      <c r="AL2146" s="1">
        <v>42530</v>
      </c>
      <c r="AM2146">
        <v>120.61</v>
      </c>
      <c r="AN2146">
        <v>121.4829</v>
      </c>
      <c r="AO2146">
        <v>120.55</v>
      </c>
      <c r="AP2146">
        <v>121.25</v>
      </c>
      <c r="AQ2146">
        <v>12173950</v>
      </c>
      <c r="AR2146">
        <f t="shared" si="169"/>
        <v>5.5564770276994666E-3</v>
      </c>
    </row>
    <row r="2147" spans="1:44" x14ac:dyDescent="0.2">
      <c r="A2147" s="1">
        <v>42529</v>
      </c>
      <c r="B2147">
        <v>107.81</v>
      </c>
      <c r="C2147">
        <v>108.38</v>
      </c>
      <c r="D2147">
        <v>107.77</v>
      </c>
      <c r="E2147">
        <v>108.26</v>
      </c>
      <c r="F2147">
        <v>175042</v>
      </c>
      <c r="G2147">
        <f t="shared" si="170"/>
        <v>4.6399406087602076E-3</v>
      </c>
      <c r="I2147" s="1">
        <v>42529</v>
      </c>
      <c r="J2147">
        <v>2112.71</v>
      </c>
      <c r="K2147">
        <v>2120.5500000000002</v>
      </c>
      <c r="L2147">
        <v>2112.71</v>
      </c>
      <c r="M2147">
        <v>2119.12</v>
      </c>
      <c r="N2147">
        <f t="shared" si="167"/>
        <v>1.1989498526193028E-3</v>
      </c>
      <c r="AE2147" s="1">
        <v>42549</v>
      </c>
      <c r="AF2147">
        <v>2.2650000000000001</v>
      </c>
      <c r="AG2147">
        <v>2.298</v>
      </c>
      <c r="AH2147">
        <v>2.2530000000000001</v>
      </c>
      <c r="AI2147">
        <v>2.2730000000000001</v>
      </c>
      <c r="AJ2147">
        <f t="shared" si="168"/>
        <v>-5.2980132450331169E-3</v>
      </c>
      <c r="AL2147" s="1">
        <v>42529</v>
      </c>
      <c r="AM2147">
        <v>120.3</v>
      </c>
      <c r="AN2147">
        <v>120.78</v>
      </c>
      <c r="AO2147">
        <v>120.23</v>
      </c>
      <c r="AP2147">
        <v>120.58</v>
      </c>
      <c r="AQ2147">
        <v>11661740</v>
      </c>
      <c r="AR2147">
        <f t="shared" si="169"/>
        <v>1.4812321158054243E-2</v>
      </c>
    </row>
    <row r="2148" spans="1:44" x14ac:dyDescent="0.2">
      <c r="A2148" s="1">
        <v>42528</v>
      </c>
      <c r="B2148">
        <v>107.43</v>
      </c>
      <c r="C2148">
        <v>108.05</v>
      </c>
      <c r="D2148">
        <v>107.21</v>
      </c>
      <c r="E2148">
        <v>107.76</v>
      </c>
      <c r="F2148">
        <v>250292</v>
      </c>
      <c r="G2148">
        <f t="shared" si="170"/>
        <v>4.0063356004845507E-3</v>
      </c>
      <c r="I2148" s="1">
        <v>42528</v>
      </c>
      <c r="J2148">
        <v>2110.1799999999998</v>
      </c>
      <c r="K2148">
        <v>2119.2199999999998</v>
      </c>
      <c r="L2148">
        <v>2110.1799999999998</v>
      </c>
      <c r="M2148">
        <v>2112.13</v>
      </c>
      <c r="N2148">
        <f t="shared" si="167"/>
        <v>4.4506218970596905E-3</v>
      </c>
      <c r="AE2148" s="1">
        <v>42548</v>
      </c>
      <c r="AF2148">
        <v>2.3660000000000001</v>
      </c>
      <c r="AG2148">
        <v>2.3780000000000001</v>
      </c>
      <c r="AH2148">
        <v>2.2650000000000001</v>
      </c>
      <c r="AI2148">
        <v>2.2650000000000001</v>
      </c>
      <c r="AJ2148">
        <f t="shared" si="168"/>
        <v>-4.3956043956043019E-3</v>
      </c>
      <c r="AL2148" s="1">
        <v>42528</v>
      </c>
      <c r="AM2148">
        <v>118.5</v>
      </c>
      <c r="AN2148">
        <v>119.02</v>
      </c>
      <c r="AO2148">
        <v>118.41</v>
      </c>
      <c r="AP2148">
        <v>118.82</v>
      </c>
      <c r="AQ2148">
        <v>4602865</v>
      </c>
      <c r="AR2148">
        <f t="shared" si="169"/>
        <v>-8.409014463505594E-4</v>
      </c>
    </row>
    <row r="2149" spans="1:44" x14ac:dyDescent="0.2">
      <c r="A2149" s="1">
        <v>42527</v>
      </c>
      <c r="B2149">
        <v>106.46</v>
      </c>
      <c r="C2149">
        <v>107.55</v>
      </c>
      <c r="D2149">
        <v>106.36</v>
      </c>
      <c r="E2149">
        <v>107.33</v>
      </c>
      <c r="F2149">
        <v>2094747</v>
      </c>
      <c r="G2149">
        <f t="shared" si="170"/>
        <v>1.1211607311098527E-2</v>
      </c>
      <c r="I2149" s="1">
        <v>42527</v>
      </c>
      <c r="J2149">
        <v>2100.83</v>
      </c>
      <c r="K2149">
        <v>2113.36</v>
      </c>
      <c r="L2149">
        <v>2100.83</v>
      </c>
      <c r="M2149">
        <v>2109.41</v>
      </c>
      <c r="N2149">
        <f t="shared" si="167"/>
        <v>7.4183833966316604E-3</v>
      </c>
      <c r="AE2149" s="1">
        <v>42545</v>
      </c>
      <c r="AF2149">
        <v>2.5019999999999998</v>
      </c>
      <c r="AG2149">
        <v>2.5209999999999999</v>
      </c>
      <c r="AH2149">
        <v>2.2749999999999999</v>
      </c>
      <c r="AI2149">
        <v>2.41</v>
      </c>
      <c r="AJ2149">
        <f t="shared" si="168"/>
        <v>-9.2178770949720629E-2</v>
      </c>
      <c r="AL2149" s="1">
        <v>42527</v>
      </c>
      <c r="AM2149">
        <v>118.89</v>
      </c>
      <c r="AN2149">
        <v>119.17</v>
      </c>
      <c r="AO2149">
        <v>118.455</v>
      </c>
      <c r="AP2149">
        <v>118.92</v>
      </c>
      <c r="AQ2149">
        <v>9887863</v>
      </c>
      <c r="AR2149">
        <f t="shared" si="169"/>
        <v>3.3647375504715891E-4</v>
      </c>
    </row>
    <row r="2150" spans="1:44" x14ac:dyDescent="0.2">
      <c r="A2150" s="1">
        <v>42524</v>
      </c>
      <c r="B2150">
        <v>106.52</v>
      </c>
      <c r="C2150">
        <v>106.5787</v>
      </c>
      <c r="D2150">
        <v>105.42</v>
      </c>
      <c r="E2150">
        <v>106.14</v>
      </c>
      <c r="F2150">
        <v>2283664</v>
      </c>
      <c r="G2150">
        <f t="shared" si="170"/>
        <v>-4.5953296445652714E-3</v>
      </c>
      <c r="I2150" s="1">
        <v>42524</v>
      </c>
      <c r="J2150">
        <v>2104.0700000000002</v>
      </c>
      <c r="K2150">
        <v>2104.0700000000002</v>
      </c>
      <c r="L2150">
        <v>2085.36</v>
      </c>
      <c r="M2150">
        <v>2099.13</v>
      </c>
      <c r="N2150">
        <f t="shared" si="167"/>
        <v>-1.5464978765578777E-3</v>
      </c>
      <c r="AE2150" s="1">
        <v>42544</v>
      </c>
      <c r="AF2150">
        <v>2.5110000000000001</v>
      </c>
      <c r="AG2150">
        <v>2.5630000000000002</v>
      </c>
      <c r="AH2150">
        <v>2.5059999999999998</v>
      </c>
      <c r="AI2150">
        <v>2.5529999999999999</v>
      </c>
      <c r="AJ2150">
        <f t="shared" si="168"/>
        <v>6.8300522298111307E-3</v>
      </c>
      <c r="AL2150" s="1">
        <v>42524</v>
      </c>
      <c r="AM2150">
        <v>118.25</v>
      </c>
      <c r="AN2150">
        <v>118.89</v>
      </c>
      <c r="AO2150">
        <v>118.23</v>
      </c>
      <c r="AP2150">
        <v>118.88</v>
      </c>
      <c r="AQ2150">
        <v>14605060</v>
      </c>
      <c r="AR2150">
        <f t="shared" si="169"/>
        <v>2.7751361632229566E-2</v>
      </c>
    </row>
    <row r="2151" spans="1:44" x14ac:dyDescent="0.2">
      <c r="A2151" s="1">
        <v>42523</v>
      </c>
      <c r="B2151">
        <v>105.72</v>
      </c>
      <c r="C2151">
        <v>106.64</v>
      </c>
      <c r="D2151">
        <v>105.57</v>
      </c>
      <c r="E2151">
        <v>106.63</v>
      </c>
      <c r="F2151">
        <v>247588</v>
      </c>
      <c r="G2151">
        <f t="shared" si="170"/>
        <v>5.9433962264150517E-3</v>
      </c>
      <c r="I2151" s="1">
        <v>42523</v>
      </c>
      <c r="J2151">
        <v>2097.71</v>
      </c>
      <c r="K2151">
        <v>2105.2600000000002</v>
      </c>
      <c r="L2151">
        <v>2088.59</v>
      </c>
      <c r="M2151">
        <v>2105.2600000000002</v>
      </c>
      <c r="N2151">
        <f t="shared" si="167"/>
        <v>1.6737806340224625E-3</v>
      </c>
      <c r="AE2151" s="1">
        <v>42543</v>
      </c>
      <c r="AF2151">
        <v>2.5089999999999999</v>
      </c>
      <c r="AG2151">
        <v>2.5190000000000001</v>
      </c>
      <c r="AH2151">
        <v>2.4889999999999999</v>
      </c>
      <c r="AI2151">
        <v>2.5009999999999999</v>
      </c>
      <c r="AJ2151">
        <f t="shared" si="168"/>
        <v>1.014610389610386E-2</v>
      </c>
      <c r="AL2151" s="1">
        <v>42523</v>
      </c>
      <c r="AM2151">
        <v>115.78</v>
      </c>
      <c r="AN2151">
        <v>115.97</v>
      </c>
      <c r="AO2151">
        <v>115.58</v>
      </c>
      <c r="AP2151">
        <v>115.67</v>
      </c>
      <c r="AQ2151">
        <v>4591562</v>
      </c>
      <c r="AR2151">
        <f t="shared" si="169"/>
        <v>-2.328790753838158E-3</v>
      </c>
    </row>
    <row r="2152" spans="1:44" x14ac:dyDescent="0.2">
      <c r="A2152" s="1">
        <v>42522</v>
      </c>
      <c r="B2152">
        <v>105.06</v>
      </c>
      <c r="C2152">
        <v>106.09</v>
      </c>
      <c r="D2152">
        <v>104.8</v>
      </c>
      <c r="E2152">
        <v>106</v>
      </c>
      <c r="F2152">
        <v>236627</v>
      </c>
      <c r="G2152">
        <f t="shared" si="170"/>
        <v>4.9298445202881685E-3</v>
      </c>
      <c r="I2152" s="1">
        <v>42522</v>
      </c>
      <c r="J2152">
        <v>2093.94</v>
      </c>
      <c r="K2152">
        <v>2100.9699999999998</v>
      </c>
      <c r="L2152">
        <v>2085.1</v>
      </c>
      <c r="M2152">
        <v>2099.33</v>
      </c>
      <c r="N2152">
        <f t="shared" si="167"/>
        <v>-1.7044420824834801E-3</v>
      </c>
      <c r="AE2152" s="1">
        <v>42542</v>
      </c>
      <c r="AF2152">
        <v>2.4860000000000002</v>
      </c>
      <c r="AG2152">
        <v>2.5169999999999999</v>
      </c>
      <c r="AH2152">
        <v>2.464</v>
      </c>
      <c r="AI2152">
        <v>2.516</v>
      </c>
      <c r="AJ2152">
        <f t="shared" si="168"/>
        <v>5.3039575683394126E-3</v>
      </c>
      <c r="AL2152" s="1">
        <v>42522</v>
      </c>
      <c r="AM2152">
        <v>115.97</v>
      </c>
      <c r="AN2152">
        <v>116.13500000000001</v>
      </c>
      <c r="AO2152">
        <v>115.2</v>
      </c>
      <c r="AP2152">
        <v>115.94</v>
      </c>
      <c r="AQ2152">
        <v>8399598</v>
      </c>
      <c r="AR2152">
        <f t="shared" si="169"/>
        <v>-1.0339479579528222E-3</v>
      </c>
    </row>
    <row r="2153" spans="1:44" x14ac:dyDescent="0.2">
      <c r="A2153" s="1">
        <v>42521</v>
      </c>
      <c r="B2153">
        <v>105.49</v>
      </c>
      <c r="C2153">
        <v>105.869</v>
      </c>
      <c r="D2153">
        <v>105.06059999999999</v>
      </c>
      <c r="E2153">
        <v>105.48</v>
      </c>
      <c r="F2153">
        <v>219318</v>
      </c>
      <c r="G2153">
        <f t="shared" si="170"/>
        <v>2.4710131153773533E-3</v>
      </c>
      <c r="I2153" s="1">
        <v>42521</v>
      </c>
      <c r="J2153">
        <v>2100.13</v>
      </c>
      <c r="K2153">
        <v>2103.48</v>
      </c>
      <c r="L2153">
        <v>2088.66</v>
      </c>
      <c r="M2153">
        <v>2096.96</v>
      </c>
      <c r="N2153">
        <f t="shared" si="167"/>
        <v>-6.6983722955326209E-4</v>
      </c>
      <c r="AE2153" s="1">
        <v>42541</v>
      </c>
      <c r="AF2153">
        <v>2.4620000000000002</v>
      </c>
      <c r="AG2153">
        <v>2.4980000000000002</v>
      </c>
      <c r="AH2153">
        <v>2.4510000000000001</v>
      </c>
      <c r="AI2153">
        <v>2.4969999999999999</v>
      </c>
      <c r="AJ2153">
        <f t="shared" si="168"/>
        <v>2.2954924874791387E-2</v>
      </c>
      <c r="AL2153" s="1">
        <v>42521</v>
      </c>
      <c r="AM2153">
        <v>115.76</v>
      </c>
      <c r="AN2153">
        <v>116.4</v>
      </c>
      <c r="AO2153">
        <v>115.5</v>
      </c>
      <c r="AP2153">
        <v>116.06</v>
      </c>
      <c r="AQ2153">
        <v>8187605</v>
      </c>
      <c r="AR2153">
        <f t="shared" si="169"/>
        <v>3.8055699705933032E-3</v>
      </c>
    </row>
    <row r="2154" spans="1:44" x14ac:dyDescent="0.2">
      <c r="A2154" s="1">
        <v>42517</v>
      </c>
      <c r="B2154">
        <v>104.46</v>
      </c>
      <c r="C2154">
        <v>105.22</v>
      </c>
      <c r="D2154">
        <v>104.46</v>
      </c>
      <c r="E2154">
        <v>105.22</v>
      </c>
      <c r="F2154">
        <v>144040</v>
      </c>
      <c r="G2154">
        <f t="shared" si="170"/>
        <v>6.7936082671514082E-3</v>
      </c>
      <c r="I2154" s="1">
        <v>42517</v>
      </c>
      <c r="J2154">
        <v>2090.06</v>
      </c>
      <c r="K2154">
        <v>2099.06</v>
      </c>
      <c r="L2154">
        <v>2090.06</v>
      </c>
      <c r="M2154">
        <v>2099.06</v>
      </c>
      <c r="N2154">
        <f t="shared" si="167"/>
        <v>1.4278321865956352E-3</v>
      </c>
      <c r="AE2154" s="1">
        <v>42538</v>
      </c>
      <c r="AF2154">
        <v>2.3980000000000001</v>
      </c>
      <c r="AG2154">
        <v>2.4390000000000001</v>
      </c>
      <c r="AH2154">
        <v>2.3959999999999999</v>
      </c>
      <c r="AI2154">
        <v>2.423</v>
      </c>
      <c r="AJ2154">
        <f t="shared" si="168"/>
        <v>2.2620571916346536E-2</v>
      </c>
      <c r="AL2154" s="1">
        <v>42517</v>
      </c>
      <c r="AM2154">
        <v>116.27</v>
      </c>
      <c r="AN2154">
        <v>116.36</v>
      </c>
      <c r="AO2154">
        <v>115.29</v>
      </c>
      <c r="AP2154">
        <v>115.62</v>
      </c>
      <c r="AQ2154">
        <v>8686689</v>
      </c>
      <c r="AR2154">
        <f t="shared" si="169"/>
        <v>-8.2346886258362825E-3</v>
      </c>
    </row>
    <row r="2155" spans="1:44" x14ac:dyDescent="0.2">
      <c r="A2155" s="1">
        <v>42516</v>
      </c>
      <c r="B2155">
        <v>104.84</v>
      </c>
      <c r="C2155">
        <v>105.01</v>
      </c>
      <c r="D2155">
        <v>104.354</v>
      </c>
      <c r="E2155">
        <v>104.51</v>
      </c>
      <c r="F2155">
        <v>223807</v>
      </c>
      <c r="G2155">
        <f t="shared" si="170"/>
        <v>-1.4332123065162572E-3</v>
      </c>
      <c r="I2155" s="1">
        <v>42516</v>
      </c>
      <c r="J2155">
        <v>2091.44</v>
      </c>
      <c r="K2155">
        <v>2094.3000000000002</v>
      </c>
      <c r="L2155">
        <v>2087.08</v>
      </c>
      <c r="M2155">
        <v>2090.1</v>
      </c>
      <c r="N2155">
        <f t="shared" si="167"/>
        <v>3.9202859163127626E-3</v>
      </c>
      <c r="AE2155" s="1">
        <v>42537</v>
      </c>
      <c r="AF2155">
        <v>2.4089999999999998</v>
      </c>
      <c r="AG2155">
        <v>2.4089999999999998</v>
      </c>
      <c r="AH2155">
        <v>2.343</v>
      </c>
      <c r="AI2155">
        <v>2.399</v>
      </c>
      <c r="AJ2155">
        <f t="shared" si="168"/>
        <v>-2.1303258145363473E-2</v>
      </c>
      <c r="AL2155" s="1">
        <v>42516</v>
      </c>
      <c r="AM2155">
        <v>117.57</v>
      </c>
      <c r="AN2155">
        <v>117.63</v>
      </c>
      <c r="AO2155">
        <v>116.39</v>
      </c>
      <c r="AP2155">
        <v>116.58</v>
      </c>
      <c r="AQ2155">
        <v>5893510</v>
      </c>
      <c r="AR2155">
        <f t="shared" si="169"/>
        <v>-3.419387929560657E-3</v>
      </c>
    </row>
    <row r="2156" spans="1:44" x14ac:dyDescent="0.2">
      <c r="A2156" s="1">
        <v>42515</v>
      </c>
      <c r="B2156">
        <v>104</v>
      </c>
      <c r="C2156">
        <v>104.77249999999999</v>
      </c>
      <c r="D2156">
        <v>103.92</v>
      </c>
      <c r="E2156">
        <v>104.66</v>
      </c>
      <c r="F2156">
        <v>172453</v>
      </c>
      <c r="G2156">
        <f t="shared" si="170"/>
        <v>8.5766599209790937E-3</v>
      </c>
      <c r="I2156" s="1">
        <v>42515</v>
      </c>
      <c r="J2156">
        <v>2078.9299999999998</v>
      </c>
      <c r="K2156">
        <v>2094.73</v>
      </c>
      <c r="L2156">
        <v>2078.9299999999998</v>
      </c>
      <c r="M2156">
        <v>2090.54</v>
      </c>
      <c r="N2156">
        <f t="shared" si="167"/>
        <v>1.2802962024699653E-2</v>
      </c>
      <c r="AE2156" s="1">
        <v>42536</v>
      </c>
      <c r="AF2156">
        <v>2.4260000000000002</v>
      </c>
      <c r="AG2156">
        <v>2.444</v>
      </c>
      <c r="AH2156">
        <v>2.3940000000000001</v>
      </c>
      <c r="AI2156">
        <v>2.407</v>
      </c>
      <c r="AJ2156">
        <f t="shared" si="168"/>
        <v>3.7735849056605205E-3</v>
      </c>
      <c r="AL2156" s="1">
        <v>42515</v>
      </c>
      <c r="AM2156">
        <v>116.59</v>
      </c>
      <c r="AN2156">
        <v>117.0599</v>
      </c>
      <c r="AO2156">
        <v>116.32</v>
      </c>
      <c r="AP2156">
        <v>116.98</v>
      </c>
      <c r="AQ2156">
        <v>10499960</v>
      </c>
      <c r="AR2156">
        <f t="shared" si="169"/>
        <v>-2.7280477408354064E-3</v>
      </c>
    </row>
    <row r="2157" spans="1:44" x14ac:dyDescent="0.2">
      <c r="A2157" s="1">
        <v>42514</v>
      </c>
      <c r="B2157">
        <v>102.66</v>
      </c>
      <c r="C2157">
        <v>103.93</v>
      </c>
      <c r="D2157">
        <v>102.66</v>
      </c>
      <c r="E2157">
        <v>103.77</v>
      </c>
      <c r="F2157">
        <v>358031</v>
      </c>
      <c r="G2157">
        <f t="shared" si="170"/>
        <v>1.516337311680686E-2</v>
      </c>
      <c r="I2157" s="1">
        <v>42514</v>
      </c>
      <c r="J2157">
        <v>2052.65</v>
      </c>
      <c r="K2157">
        <v>2079.67</v>
      </c>
      <c r="L2157">
        <v>2052.65</v>
      </c>
      <c r="M2157">
        <v>2076.06</v>
      </c>
      <c r="N2157">
        <f t="shared" si="167"/>
        <v>2.632787237576126E-3</v>
      </c>
      <c r="AE2157" s="1">
        <v>42535</v>
      </c>
      <c r="AF2157">
        <v>2.4260000000000002</v>
      </c>
      <c r="AG2157">
        <v>2.4380000000000002</v>
      </c>
      <c r="AH2157">
        <v>2.3849999999999998</v>
      </c>
      <c r="AI2157">
        <v>2.4249999999999998</v>
      </c>
      <c r="AJ2157">
        <f t="shared" si="168"/>
        <v>-1.6494845360824757E-2</v>
      </c>
      <c r="AL2157" s="1">
        <v>42514</v>
      </c>
      <c r="AM2157">
        <v>118.17</v>
      </c>
      <c r="AN2157">
        <v>118.23</v>
      </c>
      <c r="AO2157">
        <v>117.25</v>
      </c>
      <c r="AP2157">
        <v>117.3</v>
      </c>
      <c r="AQ2157">
        <v>12772050</v>
      </c>
      <c r="AR2157">
        <f t="shared" si="169"/>
        <v>-1.7341040462427806E-2</v>
      </c>
    </row>
    <row r="2158" spans="1:44" x14ac:dyDescent="0.2">
      <c r="A2158" s="1">
        <v>42513</v>
      </c>
      <c r="B2158">
        <v>102.44</v>
      </c>
      <c r="C2158">
        <v>102.67</v>
      </c>
      <c r="D2158">
        <v>102.0217</v>
      </c>
      <c r="E2158">
        <v>102.22</v>
      </c>
      <c r="F2158">
        <v>551289</v>
      </c>
      <c r="G2158">
        <f t="shared" si="170"/>
        <v>-1.8552875695732618E-3</v>
      </c>
      <c r="I2158" s="1">
        <v>42513</v>
      </c>
      <c r="J2158">
        <v>2052.23</v>
      </c>
      <c r="K2158">
        <v>2055.58</v>
      </c>
      <c r="L2158">
        <v>2047.26</v>
      </c>
      <c r="M2158">
        <v>2048.04</v>
      </c>
      <c r="N2158">
        <f t="shared" si="167"/>
        <v>2.6348267283091472E-3</v>
      </c>
      <c r="AE2158" s="1">
        <v>42534</v>
      </c>
      <c r="AF2158">
        <v>2.4430000000000001</v>
      </c>
      <c r="AG2158">
        <v>2.4569999999999999</v>
      </c>
      <c r="AH2158">
        <v>2.4249999999999998</v>
      </c>
      <c r="AI2158">
        <v>2.4279999999999999</v>
      </c>
      <c r="AJ2158">
        <f t="shared" si="168"/>
        <v>-1.6467682173734062E-3</v>
      </c>
      <c r="AL2158" s="1">
        <v>42513</v>
      </c>
      <c r="AM2158">
        <v>118.86</v>
      </c>
      <c r="AN2158">
        <v>119.6</v>
      </c>
      <c r="AO2158">
        <v>118.75</v>
      </c>
      <c r="AP2158">
        <v>119.37</v>
      </c>
      <c r="AQ2158">
        <v>8628234</v>
      </c>
      <c r="AR2158">
        <f t="shared" si="169"/>
        <v>-2.840197143095725E-3</v>
      </c>
    </row>
    <row r="2159" spans="1:44" x14ac:dyDescent="0.2">
      <c r="A2159" s="1">
        <v>42510</v>
      </c>
      <c r="B2159">
        <v>101.59</v>
      </c>
      <c r="C2159">
        <v>102.49</v>
      </c>
      <c r="D2159">
        <v>101.59</v>
      </c>
      <c r="E2159">
        <v>102.41</v>
      </c>
      <c r="F2159">
        <v>576350</v>
      </c>
      <c r="G2159">
        <f t="shared" si="170"/>
        <v>1.2556851888471386E-2</v>
      </c>
      <c r="I2159" s="1">
        <v>42510</v>
      </c>
      <c r="J2159">
        <v>2041.88</v>
      </c>
      <c r="K2159">
        <v>2058.35</v>
      </c>
      <c r="L2159">
        <v>2041.88</v>
      </c>
      <c r="M2159">
        <v>2052.3200000000002</v>
      </c>
      <c r="N2159">
        <f t="shared" si="167"/>
        <v>7.882877324264171E-3</v>
      </c>
      <c r="AE2159" s="1">
        <v>42531</v>
      </c>
      <c r="AF2159">
        <v>2.484</v>
      </c>
      <c r="AG2159">
        <v>2.4870000000000001</v>
      </c>
      <c r="AH2159">
        <v>2.4289999999999998</v>
      </c>
      <c r="AI2159">
        <v>2.4540000000000002</v>
      </c>
      <c r="AJ2159">
        <f t="shared" si="168"/>
        <v>-1.220008133387566E-2</v>
      </c>
      <c r="AL2159" s="1">
        <v>42510</v>
      </c>
      <c r="AM2159">
        <v>120.19</v>
      </c>
      <c r="AN2159">
        <v>120.32</v>
      </c>
      <c r="AO2159">
        <v>119.31</v>
      </c>
      <c r="AP2159">
        <v>119.71</v>
      </c>
      <c r="AQ2159">
        <v>10379360</v>
      </c>
      <c r="AR2159">
        <f t="shared" si="169"/>
        <v>-1.3347793442897373E-3</v>
      </c>
    </row>
    <row r="2160" spans="1:44" x14ac:dyDescent="0.2">
      <c r="A2160" s="1">
        <v>42509</v>
      </c>
      <c r="B2160">
        <v>101.16</v>
      </c>
      <c r="C2160">
        <v>101.6</v>
      </c>
      <c r="D2160">
        <v>100.3001</v>
      </c>
      <c r="E2160">
        <v>101.14</v>
      </c>
      <c r="F2160">
        <v>293746</v>
      </c>
      <c r="G2160">
        <f t="shared" si="170"/>
        <v>-5.3107789142408162E-3</v>
      </c>
      <c r="I2160" s="1">
        <v>42509</v>
      </c>
      <c r="J2160">
        <v>2044.21</v>
      </c>
      <c r="K2160">
        <v>2044.21</v>
      </c>
      <c r="L2160">
        <v>2025.91</v>
      </c>
      <c r="M2160">
        <v>2040.04</v>
      </c>
      <c r="N2160">
        <f t="shared" si="167"/>
        <v>-4.2172731249600281E-3</v>
      </c>
      <c r="AE2160" s="1">
        <v>42530</v>
      </c>
      <c r="AF2160">
        <v>2.5129999999999999</v>
      </c>
      <c r="AG2160">
        <v>2.5169999999999999</v>
      </c>
      <c r="AH2160">
        <v>2.4590000000000001</v>
      </c>
      <c r="AI2160">
        <v>2.4870000000000001</v>
      </c>
      <c r="AJ2160">
        <f t="shared" si="168"/>
        <v>-1.797124600638975E-2</v>
      </c>
      <c r="AL2160" s="1">
        <v>42509</v>
      </c>
      <c r="AM2160">
        <v>119</v>
      </c>
      <c r="AN2160">
        <v>119.97499999999999</v>
      </c>
      <c r="AO2160">
        <v>118.92010000000001</v>
      </c>
      <c r="AP2160">
        <v>119.87</v>
      </c>
      <c r="AQ2160">
        <v>14339650</v>
      </c>
      <c r="AR2160">
        <f t="shared" si="169"/>
        <v>-1.9150707743546193E-3</v>
      </c>
    </row>
    <row r="2161" spans="1:44" x14ac:dyDescent="0.2">
      <c r="A2161" s="1">
        <v>42508</v>
      </c>
      <c r="B2161">
        <v>101.53</v>
      </c>
      <c r="C2161">
        <v>102.68</v>
      </c>
      <c r="D2161">
        <v>101.08</v>
      </c>
      <c r="E2161">
        <v>101.68</v>
      </c>
      <c r="F2161">
        <v>1019848</v>
      </c>
      <c r="G2161">
        <f t="shared" si="170"/>
        <v>-5.8973854924305156E-4</v>
      </c>
      <c r="I2161" s="1">
        <v>42508</v>
      </c>
      <c r="J2161">
        <v>2044.38</v>
      </c>
      <c r="K2161">
        <v>2060.61</v>
      </c>
      <c r="L2161">
        <v>2034.49</v>
      </c>
      <c r="M2161">
        <v>2047.63</v>
      </c>
      <c r="N2161">
        <f t="shared" si="167"/>
        <v>-3.1016944169500139E-3</v>
      </c>
      <c r="AE2161" s="1">
        <v>42529</v>
      </c>
      <c r="AF2161">
        <v>2.5390000000000001</v>
      </c>
      <c r="AG2161">
        <v>2.544</v>
      </c>
      <c r="AH2161">
        <v>2.504</v>
      </c>
      <c r="AI2161">
        <v>2.5099999999999998</v>
      </c>
      <c r="AJ2161">
        <f t="shared" si="168"/>
        <v>-7.5307173999207798E-3</v>
      </c>
      <c r="AL2161" s="1">
        <v>42508</v>
      </c>
      <c r="AM2161">
        <v>121.22</v>
      </c>
      <c r="AN2161">
        <v>121.92</v>
      </c>
      <c r="AO2161">
        <v>119.88</v>
      </c>
      <c r="AP2161">
        <v>120.1</v>
      </c>
      <c r="AQ2161">
        <v>13381730</v>
      </c>
      <c r="AR2161">
        <f t="shared" si="169"/>
        <v>-1.734576992308955E-2</v>
      </c>
    </row>
    <row r="2162" spans="1:44" x14ac:dyDescent="0.2">
      <c r="A2162" s="1">
        <v>42507</v>
      </c>
      <c r="B2162">
        <v>102.63</v>
      </c>
      <c r="C2162">
        <v>103.24</v>
      </c>
      <c r="D2162">
        <v>101.34</v>
      </c>
      <c r="E2162">
        <v>101.74</v>
      </c>
      <c r="F2162">
        <v>386315</v>
      </c>
      <c r="G2162">
        <f t="shared" si="170"/>
        <v>-1.0792416140009718E-2</v>
      </c>
      <c r="I2162" s="1">
        <v>42507</v>
      </c>
      <c r="J2162">
        <v>2065.04</v>
      </c>
      <c r="K2162">
        <v>2065.69</v>
      </c>
      <c r="L2162">
        <v>2040.82</v>
      </c>
      <c r="M2162">
        <v>2047.21</v>
      </c>
      <c r="N2162">
        <f t="shared" si="167"/>
        <v>-2.7900885889774575E-3</v>
      </c>
      <c r="AE2162" s="1">
        <v>42528</v>
      </c>
      <c r="AF2162">
        <v>2.556</v>
      </c>
      <c r="AG2162">
        <v>2.5630000000000002</v>
      </c>
      <c r="AH2162">
        <v>2.5230000000000001</v>
      </c>
      <c r="AI2162">
        <v>2.5409999999999999</v>
      </c>
      <c r="AJ2162">
        <f t="shared" si="168"/>
        <v>5.5799123156637046E-3</v>
      </c>
      <c r="AL2162" s="1">
        <v>42507</v>
      </c>
      <c r="AM2162">
        <v>121.58</v>
      </c>
      <c r="AN2162">
        <v>122.52</v>
      </c>
      <c r="AO2162">
        <v>121.48</v>
      </c>
      <c r="AP2162">
        <v>122.22</v>
      </c>
      <c r="AQ2162">
        <v>8619848</v>
      </c>
      <c r="AR2162">
        <f t="shared" si="169"/>
        <v>3.4482758620689798E-3</v>
      </c>
    </row>
    <row r="2163" spans="1:44" x14ac:dyDescent="0.2">
      <c r="A2163" s="1">
        <v>42506</v>
      </c>
      <c r="B2163">
        <v>102</v>
      </c>
      <c r="C2163">
        <v>103.14019999999999</v>
      </c>
      <c r="D2163">
        <v>101.94410000000001</v>
      </c>
      <c r="E2163">
        <v>102.85</v>
      </c>
      <c r="F2163">
        <v>142129</v>
      </c>
      <c r="G2163">
        <f t="shared" si="170"/>
        <v>1.0115890787664518E-2</v>
      </c>
      <c r="I2163" s="1">
        <v>42506</v>
      </c>
      <c r="J2163">
        <v>2046.53</v>
      </c>
      <c r="K2163">
        <v>2071.88</v>
      </c>
      <c r="L2163">
        <v>2046.53</v>
      </c>
      <c r="M2163">
        <v>2066.66</v>
      </c>
      <c r="N2163">
        <f t="shared" si="167"/>
        <v>1.6641133946444246E-3</v>
      </c>
      <c r="AE2163" s="1">
        <v>42527</v>
      </c>
      <c r="AF2163">
        <v>2.5110000000000001</v>
      </c>
      <c r="AG2163">
        <v>2.56</v>
      </c>
      <c r="AH2163">
        <v>2.5089999999999999</v>
      </c>
      <c r="AI2163">
        <v>2.5590000000000002</v>
      </c>
      <c r="AJ2163">
        <f t="shared" si="168"/>
        <v>7.9776625448734731E-4</v>
      </c>
      <c r="AL2163" s="1">
        <v>42506</v>
      </c>
      <c r="AM2163">
        <v>122.93</v>
      </c>
      <c r="AN2163">
        <v>122.97</v>
      </c>
      <c r="AO2163">
        <v>121.38</v>
      </c>
      <c r="AP2163">
        <v>121.8</v>
      </c>
      <c r="AQ2163">
        <v>7103042</v>
      </c>
      <c r="AR2163">
        <f t="shared" si="169"/>
        <v>7.3946265713584268E-4</v>
      </c>
    </row>
    <row r="2164" spans="1:44" x14ac:dyDescent="0.2">
      <c r="A2164" s="1">
        <v>42503</v>
      </c>
      <c r="B2164">
        <v>102.64</v>
      </c>
      <c r="C2164">
        <v>102.94</v>
      </c>
      <c r="D2164">
        <v>101.54600000000001</v>
      </c>
      <c r="E2164">
        <v>101.82</v>
      </c>
      <c r="F2164">
        <v>220355</v>
      </c>
      <c r="G2164">
        <f t="shared" si="170"/>
        <v>-9.7257342929391172E-3</v>
      </c>
      <c r="I2164" s="1">
        <v>42503</v>
      </c>
      <c r="J2164">
        <v>2062.5</v>
      </c>
      <c r="K2164">
        <v>2066.79</v>
      </c>
      <c r="L2164">
        <v>2043.13</v>
      </c>
      <c r="M2164">
        <v>2046.61</v>
      </c>
      <c r="N2164">
        <f t="shared" si="167"/>
        <v>-4.8706121872458151E-3</v>
      </c>
      <c r="AE2164" s="1">
        <v>42524</v>
      </c>
      <c r="AF2164">
        <v>2.5840000000000001</v>
      </c>
      <c r="AG2164">
        <v>2.59</v>
      </c>
      <c r="AH2164">
        <v>2.5070000000000001</v>
      </c>
      <c r="AI2164">
        <v>2.5089999999999999</v>
      </c>
      <c r="AJ2164">
        <f t="shared" si="168"/>
        <v>-2.4133904242896003E-2</v>
      </c>
      <c r="AL2164" s="1">
        <v>42503</v>
      </c>
      <c r="AM2164">
        <v>121.09</v>
      </c>
      <c r="AN2164">
        <v>121.86</v>
      </c>
      <c r="AO2164">
        <v>120.66</v>
      </c>
      <c r="AP2164">
        <v>121.71</v>
      </c>
      <c r="AQ2164">
        <v>7672825</v>
      </c>
      <c r="AR2164">
        <f t="shared" si="169"/>
        <v>4.5394519643446448E-3</v>
      </c>
    </row>
    <row r="2165" spans="1:44" x14ac:dyDescent="0.2">
      <c r="A2165" s="1">
        <v>42502</v>
      </c>
      <c r="B2165">
        <v>103.7</v>
      </c>
      <c r="C2165">
        <v>103.75</v>
      </c>
      <c r="D2165">
        <v>102.25</v>
      </c>
      <c r="E2165">
        <v>102.82</v>
      </c>
      <c r="F2165">
        <v>134831</v>
      </c>
      <c r="G2165">
        <f t="shared" si="170"/>
        <v>-3.2958511050795213E-3</v>
      </c>
      <c r="I2165" s="1">
        <v>42502</v>
      </c>
      <c r="J2165">
        <v>2067.17</v>
      </c>
      <c r="K2165">
        <v>2073.9899999999998</v>
      </c>
      <c r="L2165">
        <v>2053.13</v>
      </c>
      <c r="M2165">
        <v>2064.11</v>
      </c>
      <c r="N2165">
        <f t="shared" si="167"/>
        <v>-5.4881179582069537E-3</v>
      </c>
      <c r="AE2165" s="1">
        <v>42523</v>
      </c>
      <c r="AF2165">
        <v>2.6179999999999999</v>
      </c>
      <c r="AG2165">
        <v>2.621</v>
      </c>
      <c r="AH2165">
        <v>2.569</v>
      </c>
      <c r="AI2165">
        <v>2.5830000000000002</v>
      </c>
      <c r="AJ2165">
        <f t="shared" si="168"/>
        <v>-7.3415765069552268E-3</v>
      </c>
      <c r="AL2165" s="1">
        <v>42502</v>
      </c>
      <c r="AM2165">
        <v>122.02</v>
      </c>
      <c r="AN2165">
        <v>122.39</v>
      </c>
      <c r="AO2165">
        <v>121</v>
      </c>
      <c r="AP2165">
        <v>121.16</v>
      </c>
      <c r="AQ2165">
        <v>7447120</v>
      </c>
      <c r="AR2165">
        <f t="shared" si="169"/>
        <v>-7.8611202096299376E-3</v>
      </c>
    </row>
    <row r="2166" spans="1:44" x14ac:dyDescent="0.2">
      <c r="A2166" s="1">
        <v>42501</v>
      </c>
      <c r="B2166">
        <v>103.93</v>
      </c>
      <c r="C2166">
        <v>104.13</v>
      </c>
      <c r="D2166">
        <v>103.13</v>
      </c>
      <c r="E2166">
        <v>103.16</v>
      </c>
      <c r="F2166">
        <v>157942</v>
      </c>
      <c r="G2166">
        <f t="shared" si="170"/>
        <v>-9.6956897379284358E-3</v>
      </c>
      <c r="I2166" s="1">
        <v>42501</v>
      </c>
      <c r="J2166">
        <v>2083.29</v>
      </c>
      <c r="K2166">
        <v>2083.29</v>
      </c>
      <c r="L2166">
        <v>2064.46</v>
      </c>
      <c r="M2166">
        <v>2064.46</v>
      </c>
      <c r="N2166">
        <f t="shared" si="167"/>
        <v>8.872168057285733E-4</v>
      </c>
      <c r="AE2166" s="1">
        <v>42522</v>
      </c>
      <c r="AF2166">
        <v>2.649</v>
      </c>
      <c r="AG2166">
        <v>2.6579999999999999</v>
      </c>
      <c r="AH2166">
        <v>2.5880000000000001</v>
      </c>
      <c r="AI2166">
        <v>2.617</v>
      </c>
      <c r="AJ2166">
        <f t="shared" si="168"/>
        <v>-1.44706778370144E-2</v>
      </c>
      <c r="AL2166" s="1">
        <v>42501</v>
      </c>
      <c r="AM2166">
        <v>121.85</v>
      </c>
      <c r="AN2166">
        <v>122.16</v>
      </c>
      <c r="AO2166">
        <v>121.38</v>
      </c>
      <c r="AP2166">
        <v>122.12</v>
      </c>
      <c r="AQ2166">
        <v>7590081</v>
      </c>
      <c r="AR2166">
        <f t="shared" si="169"/>
        <v>9.4230451314266869E-3</v>
      </c>
    </row>
    <row r="2167" spans="1:44" x14ac:dyDescent="0.2">
      <c r="A2167" s="1">
        <v>42500</v>
      </c>
      <c r="B2167">
        <v>103.28</v>
      </c>
      <c r="C2167">
        <v>104.17</v>
      </c>
      <c r="D2167">
        <v>103.14830000000001</v>
      </c>
      <c r="E2167">
        <v>104.17</v>
      </c>
      <c r="F2167">
        <v>764477</v>
      </c>
      <c r="G2167">
        <f t="shared" si="170"/>
        <v>1.244047040528721E-2</v>
      </c>
      <c r="I2167" s="1">
        <v>42500</v>
      </c>
      <c r="J2167">
        <v>2062.63</v>
      </c>
      <c r="K2167">
        <v>2084.87</v>
      </c>
      <c r="L2167">
        <v>2062.63</v>
      </c>
      <c r="M2167">
        <v>2084.39</v>
      </c>
      <c r="N2167">
        <f t="shared" si="167"/>
        <v>4.0500216617745926E-3</v>
      </c>
      <c r="AE2167" s="1">
        <v>42521</v>
      </c>
      <c r="AF2167">
        <v>2.6459999999999999</v>
      </c>
      <c r="AG2167">
        <v>2.6880000000000002</v>
      </c>
      <c r="AH2167">
        <v>2.6259999999999999</v>
      </c>
      <c r="AI2167">
        <v>2.6480000000000001</v>
      </c>
      <c r="AJ2167">
        <f t="shared" si="168"/>
        <v>-3.8066235249329652E-4</v>
      </c>
      <c r="AL2167" s="1">
        <v>42500</v>
      </c>
      <c r="AM2167">
        <v>120.74</v>
      </c>
      <c r="AN2167">
        <v>121.38</v>
      </c>
      <c r="AO2167">
        <v>120.08</v>
      </c>
      <c r="AP2167">
        <v>120.98</v>
      </c>
      <c r="AQ2167">
        <v>9844957</v>
      </c>
      <c r="AR2167">
        <f t="shared" si="169"/>
        <v>2.7351844177372422E-3</v>
      </c>
    </row>
    <row r="2168" spans="1:44" x14ac:dyDescent="0.2">
      <c r="A2168" s="1">
        <v>42499</v>
      </c>
      <c r="B2168">
        <v>103.14</v>
      </c>
      <c r="C2168">
        <v>103.322</v>
      </c>
      <c r="D2168">
        <v>102.42010000000001</v>
      </c>
      <c r="E2168">
        <v>102.89</v>
      </c>
      <c r="F2168">
        <v>209990</v>
      </c>
      <c r="G2168">
        <f t="shared" si="170"/>
        <v>-2.7139672385383456E-3</v>
      </c>
      <c r="I2168" s="1">
        <v>42499</v>
      </c>
      <c r="J2168">
        <v>2057.5500000000002</v>
      </c>
      <c r="K2168">
        <v>2064.15</v>
      </c>
      <c r="L2168">
        <v>2054.31</v>
      </c>
      <c r="M2168">
        <v>2058.69</v>
      </c>
      <c r="N2168">
        <f t="shared" si="167"/>
        <v>7.2862781632302333E-3</v>
      </c>
      <c r="AE2168" s="1">
        <v>42517</v>
      </c>
      <c r="AF2168">
        <v>2.6429999999999998</v>
      </c>
      <c r="AG2168">
        <v>2.6549999999999998</v>
      </c>
      <c r="AH2168">
        <v>2.6269999999999998</v>
      </c>
      <c r="AI2168">
        <v>2.6459999999999999</v>
      </c>
      <c r="AJ2168">
        <f t="shared" si="168"/>
        <v>1.1432926829267032E-3</v>
      </c>
      <c r="AL2168" s="1">
        <v>42499</v>
      </c>
      <c r="AM2168">
        <v>121.2</v>
      </c>
      <c r="AN2168">
        <v>121.285</v>
      </c>
      <c r="AO2168">
        <v>120.59</v>
      </c>
      <c r="AP2168">
        <v>120.65</v>
      </c>
      <c r="AQ2168">
        <v>9236166</v>
      </c>
      <c r="AR2168">
        <f t="shared" si="169"/>
        <v>-2.0539048546842027E-2</v>
      </c>
    </row>
    <row r="2169" spans="1:44" x14ac:dyDescent="0.2">
      <c r="A2169" s="1">
        <v>42496</v>
      </c>
      <c r="B2169">
        <v>102.16</v>
      </c>
      <c r="C2169">
        <v>103.17</v>
      </c>
      <c r="D2169">
        <v>102.09</v>
      </c>
      <c r="E2169">
        <v>103.17</v>
      </c>
      <c r="F2169">
        <v>466852</v>
      </c>
      <c r="G2169">
        <f t="shared" si="170"/>
        <v>6.7330210772833504E-3</v>
      </c>
      <c r="I2169" s="1">
        <v>42496</v>
      </c>
      <c r="J2169">
        <v>2047.77</v>
      </c>
      <c r="K2169">
        <v>2057.7199999999998</v>
      </c>
      <c r="L2169">
        <v>2039.45</v>
      </c>
      <c r="M2169">
        <v>2057.14</v>
      </c>
      <c r="N2169">
        <f t="shared" si="167"/>
        <v>-3.0893013388601535E-3</v>
      </c>
      <c r="AE2169" s="1">
        <v>42516</v>
      </c>
      <c r="AF2169">
        <v>2.66</v>
      </c>
      <c r="AG2169">
        <v>2.6680000000000001</v>
      </c>
      <c r="AH2169">
        <v>2.6240000000000001</v>
      </c>
      <c r="AI2169">
        <v>2.641</v>
      </c>
      <c r="AJ2169">
        <f t="shared" si="168"/>
        <v>-3.0395136778115527E-3</v>
      </c>
      <c r="AL2169" s="1">
        <v>42496</v>
      </c>
      <c r="AM2169">
        <v>122.83</v>
      </c>
      <c r="AN2169">
        <v>123.80500000000001</v>
      </c>
      <c r="AO2169">
        <v>122.58759999999999</v>
      </c>
      <c r="AP2169">
        <v>123.18</v>
      </c>
      <c r="AQ2169">
        <v>11366820</v>
      </c>
      <c r="AR2169">
        <f t="shared" si="169"/>
        <v>9.0931432784469059E-3</v>
      </c>
    </row>
    <row r="2170" spans="1:44" x14ac:dyDescent="0.2">
      <c r="A2170" s="1">
        <v>42495</v>
      </c>
      <c r="B2170">
        <v>103.16</v>
      </c>
      <c r="C2170">
        <v>103.43</v>
      </c>
      <c r="D2170">
        <v>102.25</v>
      </c>
      <c r="E2170">
        <v>102.48</v>
      </c>
      <c r="F2170">
        <v>209432</v>
      </c>
      <c r="G2170">
        <f t="shared" si="170"/>
        <v>-1.2669330474612168E-3</v>
      </c>
      <c r="I2170" s="1">
        <v>42495</v>
      </c>
      <c r="J2170">
        <v>2052.9499999999998</v>
      </c>
      <c r="K2170">
        <v>2060.23</v>
      </c>
      <c r="L2170">
        <v>2045.77</v>
      </c>
      <c r="M2170">
        <v>2050.63</v>
      </c>
      <c r="N2170">
        <f t="shared" si="167"/>
        <v>1.075505365305308E-4</v>
      </c>
      <c r="AE2170" s="1">
        <v>42515</v>
      </c>
      <c r="AF2170">
        <v>2.6440000000000001</v>
      </c>
      <c r="AG2170">
        <v>2.6709999999999998</v>
      </c>
      <c r="AH2170">
        <v>2.6320000000000001</v>
      </c>
      <c r="AI2170">
        <v>2.665</v>
      </c>
      <c r="AJ2170">
        <f t="shared" si="168"/>
        <v>6.8859984697782093E-3</v>
      </c>
      <c r="AL2170" s="1">
        <v>42495</v>
      </c>
      <c r="AM2170">
        <v>122.63</v>
      </c>
      <c r="AN2170">
        <v>122.7325</v>
      </c>
      <c r="AO2170">
        <v>121.25</v>
      </c>
      <c r="AP2170">
        <v>122.07</v>
      </c>
      <c r="AQ2170">
        <v>8846907</v>
      </c>
      <c r="AR2170">
        <f t="shared" si="169"/>
        <v>-1.1455691023647867E-3</v>
      </c>
    </row>
    <row r="2171" spans="1:44" x14ac:dyDescent="0.2">
      <c r="A2171" s="1">
        <v>42494</v>
      </c>
      <c r="B2171">
        <v>102.65</v>
      </c>
      <c r="C2171">
        <v>103.4705</v>
      </c>
      <c r="D2171">
        <v>102.276</v>
      </c>
      <c r="E2171">
        <v>102.61</v>
      </c>
      <c r="F2171">
        <v>265056</v>
      </c>
      <c r="G2171">
        <f t="shared" si="170"/>
        <v>-4.8491901852390652E-3</v>
      </c>
      <c r="I2171" s="1">
        <v>42494</v>
      </c>
      <c r="J2171">
        <v>2060.3000000000002</v>
      </c>
      <c r="K2171">
        <v>2060.3000000000002</v>
      </c>
      <c r="L2171">
        <v>2045.55</v>
      </c>
      <c r="M2171">
        <v>2051.12</v>
      </c>
      <c r="N2171">
        <f t="shared" si="167"/>
        <v>-4.545255463796076E-3</v>
      </c>
      <c r="AE2171" s="1">
        <v>42514</v>
      </c>
      <c r="AF2171">
        <v>2.633</v>
      </c>
      <c r="AG2171">
        <v>2.6749999999999998</v>
      </c>
      <c r="AH2171">
        <v>2.6139999999999999</v>
      </c>
      <c r="AI2171">
        <v>2.6459999999999999</v>
      </c>
      <c r="AJ2171">
        <f t="shared" si="168"/>
        <v>3.0698388334612463E-3</v>
      </c>
      <c r="AL2171" s="1">
        <v>42494</v>
      </c>
      <c r="AM2171">
        <v>122.85</v>
      </c>
      <c r="AN2171">
        <v>123.23</v>
      </c>
      <c r="AO2171">
        <v>121.51</v>
      </c>
      <c r="AP2171">
        <v>122.21</v>
      </c>
      <c r="AQ2171">
        <v>9398242</v>
      </c>
      <c r="AR2171">
        <f t="shared" si="169"/>
        <v>-6.099544567338972E-3</v>
      </c>
    </row>
    <row r="2172" spans="1:44" x14ac:dyDescent="0.2">
      <c r="A2172" s="1">
        <v>42493</v>
      </c>
      <c r="B2172">
        <v>103.95</v>
      </c>
      <c r="C2172">
        <v>103.95</v>
      </c>
      <c r="D2172">
        <v>102.43680000000001</v>
      </c>
      <c r="E2172">
        <v>103.11</v>
      </c>
      <c r="F2172">
        <v>414523</v>
      </c>
      <c r="G2172">
        <f t="shared" si="170"/>
        <v>-1.4809860500668806E-2</v>
      </c>
      <c r="I2172" s="1">
        <v>42493</v>
      </c>
      <c r="J2172">
        <v>2077.1799999999998</v>
      </c>
      <c r="K2172">
        <v>2077.1799999999998</v>
      </c>
      <c r="L2172">
        <v>2054.89</v>
      </c>
      <c r="M2172">
        <v>2063.37</v>
      </c>
      <c r="N2172">
        <f t="shared" si="167"/>
        <v>-5.4304949881662902E-3</v>
      </c>
      <c r="AE2172" s="1">
        <v>42513</v>
      </c>
      <c r="AF2172">
        <v>2.6309999999999998</v>
      </c>
      <c r="AG2172">
        <v>2.6459999999999999</v>
      </c>
      <c r="AH2172">
        <v>2.6059999999999999</v>
      </c>
      <c r="AI2172">
        <v>2.6240000000000001</v>
      </c>
      <c r="AJ2172">
        <f t="shared" si="168"/>
        <v>-7.2380952380952865E-3</v>
      </c>
      <c r="AL2172" s="1">
        <v>42493</v>
      </c>
      <c r="AM2172">
        <v>123.73</v>
      </c>
      <c r="AN2172">
        <v>123.82</v>
      </c>
      <c r="AO2172">
        <v>122.51</v>
      </c>
      <c r="AP2172">
        <v>122.96</v>
      </c>
      <c r="AQ2172">
        <v>9063588</v>
      </c>
      <c r="AR2172">
        <f t="shared" si="169"/>
        <v>-2.2719896137617748E-3</v>
      </c>
    </row>
    <row r="2173" spans="1:44" x14ac:dyDescent="0.2">
      <c r="A2173" s="1">
        <v>42492</v>
      </c>
      <c r="B2173">
        <v>104.22</v>
      </c>
      <c r="C2173">
        <v>104.71</v>
      </c>
      <c r="D2173">
        <v>103.6</v>
      </c>
      <c r="E2173">
        <v>104.66</v>
      </c>
      <c r="F2173">
        <v>201101</v>
      </c>
      <c r="G2173">
        <f t="shared" si="170"/>
        <v>6.1526629494328073E-3</v>
      </c>
      <c r="I2173" s="1">
        <v>42492</v>
      </c>
      <c r="J2173">
        <v>2067.17</v>
      </c>
      <c r="K2173">
        <v>2083.42</v>
      </c>
      <c r="L2173">
        <v>2066.11</v>
      </c>
      <c r="M2173">
        <v>2081.4299999999998</v>
      </c>
      <c r="N2173">
        <f t="shared" si="167"/>
        <v>6.738846551152828E-3</v>
      </c>
      <c r="AE2173" s="1">
        <v>42510</v>
      </c>
      <c r="AF2173">
        <v>2.6379999999999999</v>
      </c>
      <c r="AG2173">
        <v>2.6640000000000001</v>
      </c>
      <c r="AH2173">
        <v>2.625</v>
      </c>
      <c r="AI2173">
        <v>2.6309999999999998</v>
      </c>
      <c r="AJ2173">
        <f t="shared" si="168"/>
        <v>-1.1415525114155684E-3</v>
      </c>
      <c r="AL2173" s="1">
        <v>42492</v>
      </c>
      <c r="AM2173">
        <v>123.78</v>
      </c>
      <c r="AN2173">
        <v>123.96</v>
      </c>
      <c r="AO2173">
        <v>123.045</v>
      </c>
      <c r="AP2173">
        <v>123.24</v>
      </c>
      <c r="AQ2173">
        <v>12137460</v>
      </c>
      <c r="AR2173">
        <f t="shared" si="169"/>
        <v>-3.3158107561666863E-3</v>
      </c>
    </row>
    <row r="2174" spans="1:44" x14ac:dyDescent="0.2">
      <c r="A2174" s="1">
        <v>42489</v>
      </c>
      <c r="B2174">
        <v>104.28</v>
      </c>
      <c r="C2174">
        <v>104.59</v>
      </c>
      <c r="D2174">
        <v>103.19499999999999</v>
      </c>
      <c r="E2174">
        <v>104.02</v>
      </c>
      <c r="F2174">
        <v>366047</v>
      </c>
      <c r="G2174">
        <f t="shared" si="170"/>
        <v>-4.9741725655252558E-3</v>
      </c>
      <c r="I2174" s="1">
        <v>42489</v>
      </c>
      <c r="J2174">
        <v>2071.8200000000002</v>
      </c>
      <c r="K2174">
        <v>2073.85</v>
      </c>
      <c r="L2174">
        <v>2052.2800000000002</v>
      </c>
      <c r="M2174">
        <v>2065.3000000000002</v>
      </c>
      <c r="N2174">
        <f t="shared" si="167"/>
        <v>-9.3356889777081176E-3</v>
      </c>
      <c r="AE2174" s="1">
        <v>42509</v>
      </c>
      <c r="AF2174">
        <v>2.653</v>
      </c>
      <c r="AG2174">
        <v>2.6819999999999999</v>
      </c>
      <c r="AH2174">
        <v>2.6280000000000001</v>
      </c>
      <c r="AI2174">
        <v>2.641</v>
      </c>
      <c r="AJ2174">
        <f t="shared" si="168"/>
        <v>1.5455950540958283E-2</v>
      </c>
      <c r="AL2174" s="1">
        <v>42489</v>
      </c>
      <c r="AM2174">
        <v>122.43</v>
      </c>
      <c r="AN2174">
        <v>123.93</v>
      </c>
      <c r="AO2174">
        <v>122.34</v>
      </c>
      <c r="AP2174">
        <v>123.65</v>
      </c>
      <c r="AQ2174">
        <v>19043900</v>
      </c>
      <c r="AR2174">
        <f t="shared" si="169"/>
        <v>1.945749855717701E-2</v>
      </c>
    </row>
    <row r="2175" spans="1:44" x14ac:dyDescent="0.2">
      <c r="A2175" s="1">
        <v>42488</v>
      </c>
      <c r="B2175">
        <v>105.2</v>
      </c>
      <c r="C2175">
        <v>105.7899</v>
      </c>
      <c r="D2175">
        <v>104.3601</v>
      </c>
      <c r="E2175">
        <v>104.54</v>
      </c>
      <c r="F2175">
        <v>191432</v>
      </c>
      <c r="G2175">
        <f t="shared" si="170"/>
        <v>-9.850350445159993E-3</v>
      </c>
      <c r="I2175" s="1">
        <v>42488</v>
      </c>
      <c r="J2175">
        <v>2090.9299999999998</v>
      </c>
      <c r="K2175">
        <v>2099.3000000000002</v>
      </c>
      <c r="L2175">
        <v>2071.62</v>
      </c>
      <c r="M2175">
        <v>2075.81</v>
      </c>
      <c r="N2175">
        <f t="shared" si="167"/>
        <v>-5.1337216840912523E-3</v>
      </c>
      <c r="AE2175" s="1">
        <v>42508</v>
      </c>
      <c r="AF2175">
        <v>2.5979999999999999</v>
      </c>
      <c r="AG2175">
        <v>2.69</v>
      </c>
      <c r="AH2175">
        <v>2.5880000000000001</v>
      </c>
      <c r="AI2175">
        <v>2.66</v>
      </c>
      <c r="AJ2175">
        <f t="shared" si="168"/>
        <v>8.1807557460069763E-3</v>
      </c>
      <c r="AL2175" s="1">
        <v>42488</v>
      </c>
      <c r="AM2175">
        <v>119.92</v>
      </c>
      <c r="AN2175">
        <v>121.42</v>
      </c>
      <c r="AO2175">
        <v>119.73009999999999</v>
      </c>
      <c r="AP2175">
        <v>121.29</v>
      </c>
      <c r="AQ2175">
        <v>15133640</v>
      </c>
      <c r="AR2175">
        <f t="shared" si="169"/>
        <v>1.8901209677419355E-2</v>
      </c>
    </row>
    <row r="2176" spans="1:44" x14ac:dyDescent="0.2">
      <c r="A2176" s="1">
        <v>42487</v>
      </c>
      <c r="B2176">
        <v>104.99</v>
      </c>
      <c r="C2176">
        <v>105.7499</v>
      </c>
      <c r="D2176">
        <v>104.76</v>
      </c>
      <c r="E2176">
        <v>105.58</v>
      </c>
      <c r="F2176">
        <v>232919</v>
      </c>
      <c r="G2176">
        <f t="shared" si="170"/>
        <v>5.9070121951219946E-3</v>
      </c>
      <c r="I2176" s="1">
        <v>42487</v>
      </c>
      <c r="J2176">
        <v>2092.33</v>
      </c>
      <c r="K2176">
        <v>2099.89</v>
      </c>
      <c r="L2176">
        <v>2082.31</v>
      </c>
      <c r="M2176">
        <v>2095.15</v>
      </c>
      <c r="N2176">
        <f t="shared" si="167"/>
        <v>-1.6732189088120798E-3</v>
      </c>
      <c r="AE2176" s="1">
        <v>42507</v>
      </c>
      <c r="AF2176">
        <v>2.5950000000000002</v>
      </c>
      <c r="AG2176">
        <v>2.6080000000000001</v>
      </c>
      <c r="AH2176">
        <v>2.5670000000000002</v>
      </c>
      <c r="AI2176">
        <v>2.6</v>
      </c>
      <c r="AJ2176">
        <f t="shared" si="168"/>
        <v>8.2482325216026529E-3</v>
      </c>
      <c r="AL2176" s="1">
        <v>42487</v>
      </c>
      <c r="AM2176">
        <v>118.97</v>
      </c>
      <c r="AN2176">
        <v>119.7</v>
      </c>
      <c r="AO2176">
        <v>118.43</v>
      </c>
      <c r="AP2176">
        <v>119.04</v>
      </c>
      <c r="AQ2176">
        <v>7976411</v>
      </c>
      <c r="AR2176">
        <f t="shared" si="169"/>
        <v>2.8643639427127499E-3</v>
      </c>
    </row>
    <row r="2177" spans="1:44" x14ac:dyDescent="0.2">
      <c r="A2177" s="1">
        <v>42486</v>
      </c>
      <c r="B2177">
        <v>104.16</v>
      </c>
      <c r="C2177">
        <v>104.9999</v>
      </c>
      <c r="D2177">
        <v>104</v>
      </c>
      <c r="E2177">
        <v>104.96</v>
      </c>
      <c r="F2177">
        <v>207968</v>
      </c>
      <c r="G2177">
        <f t="shared" si="170"/>
        <v>1.1662650602409579E-2</v>
      </c>
      <c r="I2177" s="1">
        <v>42486</v>
      </c>
      <c r="J2177">
        <v>2089.84</v>
      </c>
      <c r="K2177">
        <v>2096.87</v>
      </c>
      <c r="L2177">
        <v>2085.8000000000002</v>
      </c>
      <c r="M2177">
        <v>2091.6999999999998</v>
      </c>
      <c r="N2177">
        <f t="shared" si="167"/>
        <v>3.9855211983519778E-3</v>
      </c>
      <c r="AE2177" s="1">
        <v>42506</v>
      </c>
      <c r="AF2177">
        <v>2.5459999999999998</v>
      </c>
      <c r="AG2177">
        <v>2.6019999999999999</v>
      </c>
      <c r="AH2177">
        <v>2.5459999999999998</v>
      </c>
      <c r="AI2177">
        <v>2.5979999999999999</v>
      </c>
      <c r="AJ2177">
        <f t="shared" si="168"/>
        <v>-3.9261876717720215E-4</v>
      </c>
      <c r="AL2177" s="1">
        <v>42486</v>
      </c>
      <c r="AM2177">
        <v>118.79</v>
      </c>
      <c r="AN2177">
        <v>118.89</v>
      </c>
      <c r="AO2177">
        <v>118.45</v>
      </c>
      <c r="AP2177">
        <v>118.7</v>
      </c>
      <c r="AQ2177">
        <v>9906835</v>
      </c>
      <c r="AR2177">
        <f t="shared" si="169"/>
        <v>3.9753023767233261E-3</v>
      </c>
    </row>
    <row r="2178" spans="1:44" x14ac:dyDescent="0.2">
      <c r="A2178" s="1">
        <v>42485</v>
      </c>
      <c r="B2178">
        <v>104.27</v>
      </c>
      <c r="C2178">
        <v>104.29989999999999</v>
      </c>
      <c r="D2178">
        <v>103.32</v>
      </c>
      <c r="E2178">
        <v>103.75</v>
      </c>
      <c r="F2178">
        <v>979582</v>
      </c>
      <c r="G2178">
        <f t="shared" si="170"/>
        <v>-6.8919306978079721E-3</v>
      </c>
      <c r="I2178" s="1">
        <v>42485</v>
      </c>
      <c r="J2178">
        <v>2089.37</v>
      </c>
      <c r="K2178">
        <v>2089.37</v>
      </c>
      <c r="L2178">
        <v>2077.52</v>
      </c>
      <c r="M2178">
        <v>2087.79</v>
      </c>
      <c r="N2178">
        <f t="shared" si="167"/>
        <v>-1.7682106477031696E-3</v>
      </c>
      <c r="AE2178" s="1">
        <v>42503</v>
      </c>
      <c r="AF2178">
        <v>2.5939999999999999</v>
      </c>
      <c r="AG2178">
        <v>2.5960000000000001</v>
      </c>
      <c r="AH2178">
        <v>2.5470000000000002</v>
      </c>
      <c r="AI2178">
        <v>2.5499999999999998</v>
      </c>
      <c r="AJ2178">
        <f t="shared" si="168"/>
        <v>-9.7200622083980989E-3</v>
      </c>
      <c r="AL2178" s="1">
        <v>42485</v>
      </c>
      <c r="AM2178">
        <v>118.14</v>
      </c>
      <c r="AN2178">
        <v>118.7122</v>
      </c>
      <c r="AO2178">
        <v>118.11</v>
      </c>
      <c r="AP2178">
        <v>118.23</v>
      </c>
      <c r="AQ2178">
        <v>4369353</v>
      </c>
      <c r="AR2178">
        <f t="shared" si="169"/>
        <v>2.8840444482144661E-3</v>
      </c>
    </row>
    <row r="2179" spans="1:44" x14ac:dyDescent="0.2">
      <c r="A2179" s="1">
        <v>42482</v>
      </c>
      <c r="B2179">
        <v>103.43</v>
      </c>
      <c r="C2179">
        <v>104.57</v>
      </c>
      <c r="D2179">
        <v>103.38</v>
      </c>
      <c r="E2179">
        <v>104.47</v>
      </c>
      <c r="F2179">
        <v>294738</v>
      </c>
      <c r="G2179">
        <f t="shared" si="170"/>
        <v>1.1326234269119087E-2</v>
      </c>
      <c r="I2179" s="1">
        <v>42482</v>
      </c>
      <c r="J2179">
        <v>2091.4899999999998</v>
      </c>
      <c r="K2179">
        <v>2094.3200000000002</v>
      </c>
      <c r="L2179">
        <v>2081.1999999999998</v>
      </c>
      <c r="M2179">
        <v>2091.58</v>
      </c>
      <c r="N2179">
        <f t="shared" si="167"/>
        <v>-3.5048742650298603E-3</v>
      </c>
      <c r="AE2179" s="1">
        <v>42502</v>
      </c>
      <c r="AF2179">
        <v>2.5750000000000002</v>
      </c>
      <c r="AG2179">
        <v>2.625</v>
      </c>
      <c r="AH2179">
        <v>2.5720000000000001</v>
      </c>
      <c r="AI2179">
        <v>2.5990000000000002</v>
      </c>
      <c r="AJ2179">
        <f t="shared" si="168"/>
        <v>3.511509949278149E-3</v>
      </c>
      <c r="AL2179" s="1">
        <v>42482</v>
      </c>
      <c r="AM2179">
        <v>118.71</v>
      </c>
      <c r="AN2179">
        <v>119.02</v>
      </c>
      <c r="AO2179">
        <v>117.28</v>
      </c>
      <c r="AP2179">
        <v>117.89</v>
      </c>
      <c r="AQ2179">
        <v>10047010</v>
      </c>
      <c r="AR2179">
        <f t="shared" si="169"/>
        <v>-1.2811924300787148E-2</v>
      </c>
    </row>
    <row r="2180" spans="1:44" x14ac:dyDescent="0.2">
      <c r="A2180" s="1">
        <v>42481</v>
      </c>
      <c r="B2180">
        <v>104.36</v>
      </c>
      <c r="C2180">
        <v>104.51990000000001</v>
      </c>
      <c r="D2180">
        <v>103.1754</v>
      </c>
      <c r="E2180">
        <v>103.3</v>
      </c>
      <c r="F2180">
        <v>178871</v>
      </c>
      <c r="G2180">
        <f t="shared" si="170"/>
        <v>-9.5877277085330784E-3</v>
      </c>
      <c r="I2180" s="1">
        <v>42481</v>
      </c>
      <c r="J2180">
        <v>2102.09</v>
      </c>
      <c r="K2180">
        <v>2103.7800000000002</v>
      </c>
      <c r="L2180">
        <v>2088.52</v>
      </c>
      <c r="M2180">
        <v>2091.48</v>
      </c>
      <c r="N2180">
        <f t="shared" si="167"/>
        <v>-3.7208059838193508E-3</v>
      </c>
      <c r="AE2180" s="1">
        <v>42501</v>
      </c>
      <c r="AF2180">
        <v>2.613</v>
      </c>
      <c r="AG2180">
        <v>2.6179999999999999</v>
      </c>
      <c r="AH2180">
        <v>2.5630000000000002</v>
      </c>
      <c r="AI2180">
        <v>2.5790000000000002</v>
      </c>
      <c r="AJ2180">
        <f t="shared" si="168"/>
        <v>-1.42307692307692E-2</v>
      </c>
      <c r="AL2180" s="1">
        <v>42481</v>
      </c>
      <c r="AM2180">
        <v>120.42</v>
      </c>
      <c r="AN2180">
        <v>120.55</v>
      </c>
      <c r="AO2180">
        <v>119.13</v>
      </c>
      <c r="AP2180">
        <v>119.42</v>
      </c>
      <c r="AQ2180">
        <v>14612770</v>
      </c>
      <c r="AR2180">
        <f t="shared" si="169"/>
        <v>3.7824661679415218E-3</v>
      </c>
    </row>
    <row r="2181" spans="1:44" x14ac:dyDescent="0.2">
      <c r="A2181" s="1">
        <v>42480</v>
      </c>
      <c r="B2181">
        <v>104.26</v>
      </c>
      <c r="C2181">
        <v>104.81</v>
      </c>
      <c r="D2181">
        <v>103.79</v>
      </c>
      <c r="E2181">
        <v>104.3</v>
      </c>
      <c r="F2181">
        <v>268899</v>
      </c>
      <c r="G2181">
        <f t="shared" si="170"/>
        <v>-9.5868085514381327E-5</v>
      </c>
      <c r="I2181" s="1">
        <v>42480</v>
      </c>
      <c r="J2181">
        <v>2101.52</v>
      </c>
      <c r="K2181">
        <v>2111.0500000000002</v>
      </c>
      <c r="L2181">
        <v>2096.3200000000002</v>
      </c>
      <c r="M2181">
        <v>2102.4</v>
      </c>
      <c r="N2181">
        <f t="shared" ref="N2181:N2244" si="171">(L2181-L2182)/L2182</f>
        <v>2.218312552589463E-3</v>
      </c>
      <c r="AE2181" s="1">
        <v>42500</v>
      </c>
      <c r="AF2181">
        <v>2.6110000000000002</v>
      </c>
      <c r="AG2181">
        <v>2.63</v>
      </c>
      <c r="AH2181">
        <v>2.6</v>
      </c>
      <c r="AI2181">
        <v>2.6150000000000002</v>
      </c>
      <c r="AJ2181">
        <f t="shared" ref="AJ2181:AJ2244" si="172">(AH2181-AH2182)/AH2182</f>
        <v>-7.6863950807063027E-4</v>
      </c>
      <c r="AL2181" s="1">
        <v>42480</v>
      </c>
      <c r="AM2181">
        <v>119.67</v>
      </c>
      <c r="AN2181">
        <v>120.08</v>
      </c>
      <c r="AO2181">
        <v>118.721</v>
      </c>
      <c r="AP2181">
        <v>118.97</v>
      </c>
      <c r="AQ2181">
        <v>10233190</v>
      </c>
      <c r="AR2181">
        <f t="shared" ref="AR2181:AR2244" si="173">(AP2181-AP2182)/AP2182</f>
        <v>-5.1011874895467426E-3</v>
      </c>
    </row>
    <row r="2182" spans="1:44" x14ac:dyDescent="0.2">
      <c r="A2182" s="1">
        <v>42479</v>
      </c>
      <c r="B2182">
        <v>103.94</v>
      </c>
      <c r="C2182">
        <v>104.81</v>
      </c>
      <c r="D2182">
        <v>103.82899999999999</v>
      </c>
      <c r="E2182">
        <v>104.31</v>
      </c>
      <c r="F2182">
        <v>312735</v>
      </c>
      <c r="G2182">
        <f t="shared" si="170"/>
        <v>5.3975903614458054E-3</v>
      </c>
      <c r="I2182" s="1">
        <v>42479</v>
      </c>
      <c r="J2182">
        <v>2096.0500000000002</v>
      </c>
      <c r="K2182">
        <v>2104.0500000000002</v>
      </c>
      <c r="L2182">
        <v>2091.6799999999998</v>
      </c>
      <c r="M2182">
        <v>2100.8000000000002</v>
      </c>
      <c r="N2182">
        <f t="shared" si="171"/>
        <v>8.6948134931158806E-3</v>
      </c>
      <c r="AE2182" s="1">
        <v>42499</v>
      </c>
      <c r="AF2182">
        <v>2.6349999999999998</v>
      </c>
      <c r="AG2182">
        <v>2.6440000000000001</v>
      </c>
      <c r="AH2182">
        <v>2.6019999999999999</v>
      </c>
      <c r="AI2182">
        <v>2.6059999999999999</v>
      </c>
      <c r="AJ2182">
        <f t="shared" si="172"/>
        <v>1.6009371339320549E-2</v>
      </c>
      <c r="AL2182" s="1">
        <v>42479</v>
      </c>
      <c r="AM2182">
        <v>119.87</v>
      </c>
      <c r="AN2182">
        <v>120.09</v>
      </c>
      <c r="AO2182">
        <v>119.37</v>
      </c>
      <c r="AP2182">
        <v>119.58</v>
      </c>
      <c r="AQ2182">
        <v>21031520</v>
      </c>
      <c r="AR2182">
        <f t="shared" si="173"/>
        <v>1.5627654153218987E-2</v>
      </c>
    </row>
    <row r="2183" spans="1:44" x14ac:dyDescent="0.2">
      <c r="A2183" s="1">
        <v>42478</v>
      </c>
      <c r="B2183">
        <v>102.71</v>
      </c>
      <c r="C2183">
        <v>103.81</v>
      </c>
      <c r="D2183">
        <v>102.5992</v>
      </c>
      <c r="E2183">
        <v>103.75</v>
      </c>
      <c r="F2183">
        <v>201997</v>
      </c>
      <c r="G2183">
        <f t="shared" ref="G2183:G2246" si="174">(E2183-E2184)/E2184</f>
        <v>4.8328829744989895E-3</v>
      </c>
      <c r="I2183" s="1">
        <v>42478</v>
      </c>
      <c r="J2183">
        <v>2078.83</v>
      </c>
      <c r="K2183">
        <v>2094.66</v>
      </c>
      <c r="L2183">
        <v>2073.65</v>
      </c>
      <c r="M2183">
        <v>2094.34</v>
      </c>
      <c r="N2183">
        <f t="shared" si="171"/>
        <v>-1.2811189080627916E-3</v>
      </c>
      <c r="AE2183" s="1">
        <v>42496</v>
      </c>
      <c r="AF2183">
        <v>2.6070000000000002</v>
      </c>
      <c r="AG2183">
        <v>2.6349999999999998</v>
      </c>
      <c r="AH2183">
        <v>2.5609999999999999</v>
      </c>
      <c r="AI2183">
        <v>2.6269999999999998</v>
      </c>
      <c r="AJ2183">
        <f t="shared" si="172"/>
        <v>-1.2340917855765533E-2</v>
      </c>
      <c r="AL2183" s="1">
        <v>42478</v>
      </c>
      <c r="AM2183">
        <v>118.53</v>
      </c>
      <c r="AN2183">
        <v>118.56</v>
      </c>
      <c r="AO2183">
        <v>117.63</v>
      </c>
      <c r="AP2183">
        <v>117.74</v>
      </c>
      <c r="AQ2183">
        <v>5809803</v>
      </c>
      <c r="AR2183">
        <f t="shared" si="173"/>
        <v>-1.5264586160109127E-3</v>
      </c>
    </row>
    <row r="2184" spans="1:44" x14ac:dyDescent="0.2">
      <c r="A2184" s="1">
        <v>42475</v>
      </c>
      <c r="B2184">
        <v>102.71</v>
      </c>
      <c r="C2184">
        <v>103.34</v>
      </c>
      <c r="D2184">
        <v>102.64700000000001</v>
      </c>
      <c r="E2184">
        <v>103.251</v>
      </c>
      <c r="F2184">
        <v>185301</v>
      </c>
      <c r="G2184">
        <f t="shared" si="174"/>
        <v>3.3135749684190864E-3</v>
      </c>
      <c r="I2184" s="1">
        <v>42475</v>
      </c>
      <c r="J2184">
        <v>2083.1</v>
      </c>
      <c r="K2184">
        <v>2083.2199999999998</v>
      </c>
      <c r="L2184">
        <v>2076.31</v>
      </c>
      <c r="M2184">
        <v>2080.73</v>
      </c>
      <c r="N2184">
        <f t="shared" si="171"/>
        <v>-8.7578736652671571E-4</v>
      </c>
      <c r="AE2184" s="1">
        <v>42495</v>
      </c>
      <c r="AF2184">
        <v>2.6349999999999998</v>
      </c>
      <c r="AG2184">
        <v>2.6629999999999998</v>
      </c>
      <c r="AH2184">
        <v>2.593</v>
      </c>
      <c r="AI2184">
        <v>2.6</v>
      </c>
      <c r="AJ2184">
        <f t="shared" si="172"/>
        <v>-1.3318112633181179E-2</v>
      </c>
      <c r="AL2184" s="1">
        <v>42475</v>
      </c>
      <c r="AM2184">
        <v>117.33</v>
      </c>
      <c r="AN2184">
        <v>118.12</v>
      </c>
      <c r="AO2184">
        <v>117.19</v>
      </c>
      <c r="AP2184">
        <v>117.92</v>
      </c>
      <c r="AQ2184">
        <v>7838146</v>
      </c>
      <c r="AR2184">
        <f t="shared" si="173"/>
        <v>6.9165741610451911E-3</v>
      </c>
    </row>
    <row r="2185" spans="1:44" x14ac:dyDescent="0.2">
      <c r="A2185" s="1">
        <v>42474</v>
      </c>
      <c r="B2185">
        <v>103.1</v>
      </c>
      <c r="C2185">
        <v>103.29219999999999</v>
      </c>
      <c r="D2185">
        <v>102.71</v>
      </c>
      <c r="E2185">
        <v>102.91</v>
      </c>
      <c r="F2185">
        <v>186042</v>
      </c>
      <c r="G2185">
        <f t="shared" si="174"/>
        <v>-2.520112435785646E-3</v>
      </c>
      <c r="I2185" s="1">
        <v>42474</v>
      </c>
      <c r="J2185">
        <v>2082.89</v>
      </c>
      <c r="K2185">
        <v>2087.84</v>
      </c>
      <c r="L2185">
        <v>2078.13</v>
      </c>
      <c r="M2185">
        <v>2082.7800000000002</v>
      </c>
      <c r="N2185">
        <f t="shared" si="171"/>
        <v>5.9101998141264118E-3</v>
      </c>
      <c r="AE2185" s="1">
        <v>42494</v>
      </c>
      <c r="AF2185">
        <v>2.6589999999999998</v>
      </c>
      <c r="AG2185">
        <v>2.677</v>
      </c>
      <c r="AH2185">
        <v>2.6280000000000001</v>
      </c>
      <c r="AI2185">
        <v>2.6320000000000001</v>
      </c>
      <c r="AJ2185">
        <f t="shared" si="172"/>
        <v>-3.7907505686125046E-3</v>
      </c>
      <c r="AL2185" s="1">
        <v>42474</v>
      </c>
      <c r="AM2185">
        <v>118.09</v>
      </c>
      <c r="AN2185">
        <v>118.18689999999999</v>
      </c>
      <c r="AO2185">
        <v>116.95</v>
      </c>
      <c r="AP2185">
        <v>117.11</v>
      </c>
      <c r="AQ2185">
        <v>13165800</v>
      </c>
      <c r="AR2185">
        <f t="shared" si="173"/>
        <v>-1.3976593415845725E-2</v>
      </c>
    </row>
    <row r="2186" spans="1:44" x14ac:dyDescent="0.2">
      <c r="A2186" s="1">
        <v>42473</v>
      </c>
      <c r="B2186">
        <v>101.98</v>
      </c>
      <c r="C2186">
        <v>103.2137</v>
      </c>
      <c r="D2186">
        <v>101.85120000000001</v>
      </c>
      <c r="E2186">
        <v>103.17</v>
      </c>
      <c r="F2186">
        <v>283489</v>
      </c>
      <c r="G2186">
        <f t="shared" si="174"/>
        <v>1.7455621301775109E-2</v>
      </c>
      <c r="I2186" s="1">
        <v>42473</v>
      </c>
      <c r="J2186">
        <v>2065.92</v>
      </c>
      <c r="K2186">
        <v>2083.1799999999998</v>
      </c>
      <c r="L2186">
        <v>2065.92</v>
      </c>
      <c r="M2186">
        <v>2082.42</v>
      </c>
      <c r="N2186">
        <f t="shared" si="171"/>
        <v>1.2834969162736458E-2</v>
      </c>
      <c r="AE2186" s="1">
        <v>42493</v>
      </c>
      <c r="AF2186">
        <v>2.7250000000000001</v>
      </c>
      <c r="AG2186">
        <v>2.7309999999999999</v>
      </c>
      <c r="AH2186">
        <v>2.6379999999999999</v>
      </c>
      <c r="AI2186">
        <v>2.66</v>
      </c>
      <c r="AJ2186">
        <f t="shared" si="172"/>
        <v>-7.8977059044753328E-3</v>
      </c>
      <c r="AL2186" s="1">
        <v>42473</v>
      </c>
      <c r="AM2186">
        <v>119.37</v>
      </c>
      <c r="AN2186">
        <v>119.43</v>
      </c>
      <c r="AO2186">
        <v>118.56</v>
      </c>
      <c r="AP2186">
        <v>118.77</v>
      </c>
      <c r="AQ2186">
        <v>8841545</v>
      </c>
      <c r="AR2186">
        <f t="shared" si="173"/>
        <v>-1.0662224073302801E-2</v>
      </c>
    </row>
    <row r="2187" spans="1:44" x14ac:dyDescent="0.2">
      <c r="A2187" s="1">
        <v>42472</v>
      </c>
      <c r="B2187">
        <v>100.2</v>
      </c>
      <c r="C2187">
        <v>101.55</v>
      </c>
      <c r="D2187">
        <v>100.09</v>
      </c>
      <c r="E2187">
        <v>101.4</v>
      </c>
      <c r="F2187">
        <v>250113</v>
      </c>
      <c r="G2187">
        <f t="shared" si="174"/>
        <v>1.2987012987013101E-2</v>
      </c>
      <c r="I2187" s="1">
        <v>42472</v>
      </c>
      <c r="J2187">
        <v>2043.72</v>
      </c>
      <c r="K2187">
        <v>2065.0500000000002</v>
      </c>
      <c r="L2187">
        <v>2039.74</v>
      </c>
      <c r="M2187">
        <v>2061.7199999999998</v>
      </c>
      <c r="N2187">
        <f t="shared" si="171"/>
        <v>-1.0480537543832644E-3</v>
      </c>
      <c r="AE2187" s="1">
        <v>42492</v>
      </c>
      <c r="AF2187">
        <v>2.6739999999999999</v>
      </c>
      <c r="AG2187">
        <v>2.7269999999999999</v>
      </c>
      <c r="AH2187">
        <v>2.6589999999999998</v>
      </c>
      <c r="AI2187">
        <v>2.726</v>
      </c>
      <c r="AJ2187">
        <f t="shared" si="172"/>
        <v>3.7622272385247926E-4</v>
      </c>
      <c r="AL2187" s="1">
        <v>42472</v>
      </c>
      <c r="AM2187">
        <v>120.23</v>
      </c>
      <c r="AN2187">
        <v>120.345</v>
      </c>
      <c r="AO2187">
        <v>119.55</v>
      </c>
      <c r="AP2187">
        <v>120.05</v>
      </c>
      <c r="AQ2187">
        <v>9689464</v>
      </c>
      <c r="AR2187">
        <f t="shared" si="173"/>
        <v>1.6662501041402999E-4</v>
      </c>
    </row>
    <row r="2188" spans="1:44" x14ac:dyDescent="0.2">
      <c r="A2188" s="1">
        <v>42471</v>
      </c>
      <c r="B2188">
        <v>100.64</v>
      </c>
      <c r="C2188">
        <v>101.34</v>
      </c>
      <c r="D2188">
        <v>100.1</v>
      </c>
      <c r="E2188">
        <v>100.1</v>
      </c>
      <c r="F2188">
        <v>147795</v>
      </c>
      <c r="G2188">
        <f t="shared" si="174"/>
        <v>0</v>
      </c>
      <c r="I2188" s="1">
        <v>42471</v>
      </c>
      <c r="J2188">
        <v>2050.23</v>
      </c>
      <c r="K2188">
        <v>2062.9299999999998</v>
      </c>
      <c r="L2188">
        <v>2041.88</v>
      </c>
      <c r="M2188">
        <v>2041.99</v>
      </c>
      <c r="N2188">
        <f t="shared" si="171"/>
        <v>9.306016094512613E-5</v>
      </c>
      <c r="AE2188" s="1">
        <v>42489</v>
      </c>
      <c r="AF2188">
        <v>2.6829999999999998</v>
      </c>
      <c r="AG2188">
        <v>2.7330000000000001</v>
      </c>
      <c r="AH2188">
        <v>2.6579999999999999</v>
      </c>
      <c r="AI2188">
        <v>2.6789999999999998</v>
      </c>
      <c r="AJ2188">
        <f t="shared" si="172"/>
        <v>-1.1273957158963223E-3</v>
      </c>
      <c r="AL2188" s="1">
        <v>42471</v>
      </c>
      <c r="AM2188">
        <v>119.47</v>
      </c>
      <c r="AN2188">
        <v>120.3</v>
      </c>
      <c r="AO2188">
        <v>119.42</v>
      </c>
      <c r="AP2188">
        <v>120.03</v>
      </c>
      <c r="AQ2188">
        <v>9845964</v>
      </c>
      <c r="AR2188">
        <f t="shared" si="173"/>
        <v>1.3510090348729159E-2</v>
      </c>
    </row>
    <row r="2189" spans="1:44" x14ac:dyDescent="0.2">
      <c r="A2189" s="1">
        <v>42468</v>
      </c>
      <c r="B2189">
        <v>100.26</v>
      </c>
      <c r="C2189">
        <v>100.84</v>
      </c>
      <c r="D2189">
        <v>99.780100000000004</v>
      </c>
      <c r="E2189">
        <v>100.1</v>
      </c>
      <c r="F2189">
        <v>129947</v>
      </c>
      <c r="G2189">
        <f t="shared" si="174"/>
        <v>7.5490689481630601E-3</v>
      </c>
      <c r="I2189" s="1">
        <v>42468</v>
      </c>
      <c r="J2189">
        <v>2045.54</v>
      </c>
      <c r="K2189">
        <v>2060.63</v>
      </c>
      <c r="L2189">
        <v>2041.69</v>
      </c>
      <c r="M2189">
        <v>2047.6</v>
      </c>
      <c r="N2189">
        <f t="shared" si="171"/>
        <v>3.8794375061461796E-3</v>
      </c>
      <c r="AE2189" s="1">
        <v>42488</v>
      </c>
      <c r="AF2189">
        <v>2.702</v>
      </c>
      <c r="AG2189">
        <v>2.7269999999999999</v>
      </c>
      <c r="AH2189">
        <v>2.661</v>
      </c>
      <c r="AI2189">
        <v>2.6819999999999999</v>
      </c>
      <c r="AJ2189">
        <f t="shared" si="172"/>
        <v>-1.1515601783060972E-2</v>
      </c>
      <c r="AL2189" s="1">
        <v>42468</v>
      </c>
      <c r="AM2189">
        <v>118.07</v>
      </c>
      <c r="AN2189">
        <v>118.77</v>
      </c>
      <c r="AO2189">
        <v>117.98</v>
      </c>
      <c r="AP2189">
        <v>118.43</v>
      </c>
      <c r="AQ2189">
        <v>9078874</v>
      </c>
      <c r="AR2189">
        <f t="shared" si="173"/>
        <v>-1.5175786190033944E-3</v>
      </c>
    </row>
    <row r="2190" spans="1:44" x14ac:dyDescent="0.2">
      <c r="A2190" s="1">
        <v>42467</v>
      </c>
      <c r="B2190">
        <v>100.1</v>
      </c>
      <c r="C2190">
        <v>100.35</v>
      </c>
      <c r="D2190">
        <v>98.885000000000005</v>
      </c>
      <c r="E2190">
        <v>99.35</v>
      </c>
      <c r="F2190">
        <v>181025</v>
      </c>
      <c r="G2190">
        <f t="shared" si="174"/>
        <v>-1.2523606003379437E-2</v>
      </c>
      <c r="I2190" s="1">
        <v>42467</v>
      </c>
      <c r="J2190">
        <v>2063.0100000000002</v>
      </c>
      <c r="K2190">
        <v>2063.0100000000002</v>
      </c>
      <c r="L2190">
        <v>2033.8</v>
      </c>
      <c r="M2190">
        <v>2041.91</v>
      </c>
      <c r="N2190">
        <f t="shared" si="171"/>
        <v>-4.5470341492542983E-3</v>
      </c>
      <c r="AE2190" s="1">
        <v>42487</v>
      </c>
      <c r="AF2190">
        <v>2.754</v>
      </c>
      <c r="AG2190">
        <v>2.7549999999999999</v>
      </c>
      <c r="AH2190">
        <v>2.6920000000000002</v>
      </c>
      <c r="AI2190">
        <v>2.7029999999999998</v>
      </c>
      <c r="AJ2190">
        <f t="shared" si="172"/>
        <v>-7.0084839542603038E-3</v>
      </c>
      <c r="AL2190" s="1">
        <v>42467</v>
      </c>
      <c r="AM2190">
        <v>118.65</v>
      </c>
      <c r="AN2190">
        <v>118.85</v>
      </c>
      <c r="AO2190">
        <v>115</v>
      </c>
      <c r="AP2190">
        <v>118.61</v>
      </c>
      <c r="AQ2190">
        <v>11900450</v>
      </c>
      <c r="AR2190">
        <f t="shared" si="173"/>
        <v>1.4280827774927328E-2</v>
      </c>
    </row>
    <row r="2191" spans="1:44" x14ac:dyDescent="0.2">
      <c r="A2191" s="1">
        <v>42466</v>
      </c>
      <c r="B2191">
        <v>99.99</v>
      </c>
      <c r="C2191">
        <v>100.66</v>
      </c>
      <c r="D2191">
        <v>99.5</v>
      </c>
      <c r="E2191">
        <v>100.61</v>
      </c>
      <c r="F2191">
        <v>200567</v>
      </c>
      <c r="G2191">
        <f t="shared" si="174"/>
        <v>7.6114171256885842E-3</v>
      </c>
      <c r="I2191" s="1">
        <v>42466</v>
      </c>
      <c r="J2191">
        <v>2045.56</v>
      </c>
      <c r="K2191">
        <v>2067.33</v>
      </c>
      <c r="L2191">
        <v>2043.09</v>
      </c>
      <c r="M2191">
        <v>2066.66</v>
      </c>
      <c r="N2191">
        <f t="shared" si="171"/>
        <v>2.5947830173898086E-4</v>
      </c>
      <c r="AE2191" s="1">
        <v>42486</v>
      </c>
      <c r="AF2191">
        <v>2.7309999999999999</v>
      </c>
      <c r="AG2191">
        <v>2.7639999999999998</v>
      </c>
      <c r="AH2191">
        <v>2.7109999999999999</v>
      </c>
      <c r="AI2191">
        <v>2.7559999999999998</v>
      </c>
      <c r="AJ2191">
        <f t="shared" si="172"/>
        <v>8.5565476190475019E-3</v>
      </c>
      <c r="AL2191" s="1">
        <v>42466</v>
      </c>
      <c r="AM2191">
        <v>116.7</v>
      </c>
      <c r="AN2191">
        <v>117.38500000000001</v>
      </c>
      <c r="AO2191">
        <v>116.26</v>
      </c>
      <c r="AP2191">
        <v>116.94</v>
      </c>
      <c r="AQ2191">
        <v>7549435</v>
      </c>
      <c r="AR2191">
        <f t="shared" si="173"/>
        <v>-6.1193268740438456E-3</v>
      </c>
    </row>
    <row r="2192" spans="1:44" x14ac:dyDescent="0.2">
      <c r="A2192" s="1">
        <v>42465</v>
      </c>
      <c r="B2192">
        <v>100.26</v>
      </c>
      <c r="C2192">
        <v>100.60890000000001</v>
      </c>
      <c r="D2192">
        <v>99.77</v>
      </c>
      <c r="E2192">
        <v>99.85</v>
      </c>
      <c r="F2192">
        <v>546682</v>
      </c>
      <c r="G2192">
        <f t="shared" si="174"/>
        <v>-1.128824636102585E-2</v>
      </c>
      <c r="I2192" s="1">
        <v>42465</v>
      </c>
      <c r="J2192">
        <v>2062.5</v>
      </c>
      <c r="K2192">
        <v>2062.5</v>
      </c>
      <c r="L2192">
        <v>2042.56</v>
      </c>
      <c r="M2192">
        <v>2045.17</v>
      </c>
      <c r="N2192">
        <f t="shared" si="171"/>
        <v>-9.7014889191640603E-3</v>
      </c>
      <c r="AE2192" s="1">
        <v>42485</v>
      </c>
      <c r="AF2192">
        <v>2.71</v>
      </c>
      <c r="AG2192">
        <v>2.7389999999999999</v>
      </c>
      <c r="AH2192">
        <v>2.6880000000000002</v>
      </c>
      <c r="AI2192">
        <v>2.7360000000000002</v>
      </c>
      <c r="AJ2192">
        <f t="shared" si="172"/>
        <v>6.7415730337079547E-3</v>
      </c>
      <c r="AL2192" s="1">
        <v>42465</v>
      </c>
      <c r="AM2192">
        <v>117.76</v>
      </c>
      <c r="AN2192">
        <v>117.93</v>
      </c>
      <c r="AO2192">
        <v>117.15</v>
      </c>
      <c r="AP2192">
        <v>117.66</v>
      </c>
      <c r="AQ2192">
        <v>8865906</v>
      </c>
      <c r="AR2192">
        <f t="shared" si="173"/>
        <v>1.3000430477830312E-2</v>
      </c>
    </row>
    <row r="2193" spans="1:44" x14ac:dyDescent="0.2">
      <c r="A2193" s="1">
        <v>42464</v>
      </c>
      <c r="B2193">
        <v>101.88</v>
      </c>
      <c r="C2193">
        <v>102.03</v>
      </c>
      <c r="D2193">
        <v>100.91</v>
      </c>
      <c r="E2193">
        <v>100.99</v>
      </c>
      <c r="F2193">
        <v>293142</v>
      </c>
      <c r="G2193">
        <f t="shared" si="174"/>
        <v>-9.9990197039506925E-3</v>
      </c>
      <c r="I2193" s="1">
        <v>42464</v>
      </c>
      <c r="J2193">
        <v>2073.19</v>
      </c>
      <c r="K2193">
        <v>2074.02</v>
      </c>
      <c r="L2193">
        <v>2062.5700000000002</v>
      </c>
      <c r="M2193">
        <v>2066.13</v>
      </c>
      <c r="N2193">
        <f t="shared" si="171"/>
        <v>9.0950009295590693E-3</v>
      </c>
      <c r="AE2193" s="1">
        <v>42482</v>
      </c>
      <c r="AF2193">
        <v>2.6859999999999999</v>
      </c>
      <c r="AG2193">
        <v>2.714</v>
      </c>
      <c r="AH2193">
        <v>2.67</v>
      </c>
      <c r="AI2193">
        <v>2.7080000000000002</v>
      </c>
      <c r="AJ2193">
        <f t="shared" si="172"/>
        <v>9.0702947845805078E-3</v>
      </c>
      <c r="AL2193" s="1">
        <v>42464</v>
      </c>
      <c r="AM2193">
        <v>116.67</v>
      </c>
      <c r="AN2193">
        <v>116.73</v>
      </c>
      <c r="AO2193">
        <v>116.07</v>
      </c>
      <c r="AP2193">
        <v>116.15</v>
      </c>
      <c r="AQ2193">
        <v>7643738</v>
      </c>
      <c r="AR2193">
        <f t="shared" si="173"/>
        <v>-6.6706576584281288E-3</v>
      </c>
    </row>
    <row r="2194" spans="1:44" x14ac:dyDescent="0.2">
      <c r="A2194" s="1">
        <v>42461</v>
      </c>
      <c r="B2194">
        <v>100.99</v>
      </c>
      <c r="C2194">
        <v>102.09</v>
      </c>
      <c r="D2194">
        <v>100.71</v>
      </c>
      <c r="E2194">
        <v>102.01</v>
      </c>
      <c r="F2194">
        <v>353244</v>
      </c>
      <c r="G2194">
        <f t="shared" si="174"/>
        <v>1.2760109933255758E-3</v>
      </c>
      <c r="I2194" s="1">
        <v>42461</v>
      </c>
      <c r="J2194">
        <v>2056.62</v>
      </c>
      <c r="K2194">
        <v>2075.0700000000002</v>
      </c>
      <c r="L2194">
        <v>2043.98</v>
      </c>
      <c r="M2194">
        <v>2072.7800000000002</v>
      </c>
      <c r="N2194">
        <f t="shared" si="171"/>
        <v>-6.5517677135886083E-3</v>
      </c>
      <c r="AE2194" s="1">
        <v>42481</v>
      </c>
      <c r="AF2194">
        <v>2.6520000000000001</v>
      </c>
      <c r="AG2194">
        <v>2.71</v>
      </c>
      <c r="AH2194">
        <v>2.6459999999999999</v>
      </c>
      <c r="AI2194">
        <v>2.6890000000000001</v>
      </c>
      <c r="AJ2194">
        <f t="shared" si="172"/>
        <v>3.3593749999999943E-2</v>
      </c>
      <c r="AL2194" s="1">
        <v>42461</v>
      </c>
      <c r="AM2194">
        <v>116.08</v>
      </c>
      <c r="AN2194">
        <v>116.98</v>
      </c>
      <c r="AO2194">
        <v>115.55</v>
      </c>
      <c r="AP2194">
        <v>116.93</v>
      </c>
      <c r="AQ2194">
        <v>10405380</v>
      </c>
      <c r="AR2194">
        <f t="shared" si="173"/>
        <v>-6.0353621217272505E-3</v>
      </c>
    </row>
    <row r="2195" spans="1:44" x14ac:dyDescent="0.2">
      <c r="A2195" s="1">
        <v>42460</v>
      </c>
      <c r="B2195">
        <v>101.82</v>
      </c>
      <c r="C2195">
        <v>102.1399</v>
      </c>
      <c r="D2195">
        <v>101.64</v>
      </c>
      <c r="E2195">
        <v>101.88</v>
      </c>
      <c r="F2195">
        <v>181325</v>
      </c>
      <c r="G2195">
        <f t="shared" si="174"/>
        <v>1.1792452830187729E-3</v>
      </c>
      <c r="I2195" s="1">
        <v>42460</v>
      </c>
      <c r="J2195">
        <v>2063.77</v>
      </c>
      <c r="K2195">
        <v>2067.92</v>
      </c>
      <c r="L2195">
        <v>2057.46</v>
      </c>
      <c r="M2195">
        <v>2059.7399999999998</v>
      </c>
      <c r="N2195">
        <f t="shared" si="171"/>
        <v>-3.9353437595648065E-4</v>
      </c>
      <c r="AE2195" s="1">
        <v>42480</v>
      </c>
      <c r="AF2195">
        <v>2.589</v>
      </c>
      <c r="AG2195">
        <v>2.6680000000000001</v>
      </c>
      <c r="AH2195">
        <v>2.56</v>
      </c>
      <c r="AI2195">
        <v>2.657</v>
      </c>
      <c r="AJ2195">
        <f t="shared" si="172"/>
        <v>-8.1363812475784229E-3</v>
      </c>
      <c r="AL2195" s="1">
        <v>42460</v>
      </c>
      <c r="AM2195">
        <v>118.161</v>
      </c>
      <c r="AN2195">
        <v>118.39</v>
      </c>
      <c r="AO2195">
        <v>117.6</v>
      </c>
      <c r="AP2195">
        <v>117.64</v>
      </c>
      <c r="AQ2195">
        <v>9348249</v>
      </c>
      <c r="AR2195">
        <f t="shared" si="173"/>
        <v>4.6114432109308819E-3</v>
      </c>
    </row>
    <row r="2196" spans="1:44" x14ac:dyDescent="0.2">
      <c r="A2196" s="1">
        <v>42459</v>
      </c>
      <c r="B2196">
        <v>102.23</v>
      </c>
      <c r="C2196">
        <v>102.40989999999999</v>
      </c>
      <c r="D2196">
        <v>101.5164</v>
      </c>
      <c r="E2196">
        <v>101.76</v>
      </c>
      <c r="F2196">
        <v>233964</v>
      </c>
      <c r="G2196">
        <f t="shared" si="174"/>
        <v>3.9323633503741891E-4</v>
      </c>
      <c r="I2196" s="1">
        <v>42459</v>
      </c>
      <c r="J2196">
        <v>2058.27</v>
      </c>
      <c r="K2196">
        <v>2072.21</v>
      </c>
      <c r="L2196">
        <v>2058.27</v>
      </c>
      <c r="M2196">
        <v>2063.9499999999998</v>
      </c>
      <c r="N2196">
        <f t="shared" si="171"/>
        <v>1.4770917660515423E-2</v>
      </c>
      <c r="AE2196" s="1">
        <v>42479</v>
      </c>
      <c r="AF2196">
        <v>2.59</v>
      </c>
      <c r="AG2196">
        <v>2.6240000000000001</v>
      </c>
      <c r="AH2196">
        <v>2.581</v>
      </c>
      <c r="AI2196">
        <v>2.5950000000000002</v>
      </c>
      <c r="AJ2196">
        <f t="shared" si="172"/>
        <v>1.8949861823924219E-2</v>
      </c>
      <c r="AL2196" s="1">
        <v>42459</v>
      </c>
      <c r="AM2196">
        <v>117.88</v>
      </c>
      <c r="AN2196">
        <v>118.2</v>
      </c>
      <c r="AO2196">
        <v>116.91</v>
      </c>
      <c r="AP2196">
        <v>117.1</v>
      </c>
      <c r="AQ2196">
        <v>10769070</v>
      </c>
      <c r="AR2196">
        <f t="shared" si="173"/>
        <v>-1.3977770293028047E-2</v>
      </c>
    </row>
    <row r="2197" spans="1:44" x14ac:dyDescent="0.2">
      <c r="A2197" s="1">
        <v>42458</v>
      </c>
      <c r="B2197">
        <v>99.5</v>
      </c>
      <c r="C2197">
        <v>101.72</v>
      </c>
      <c r="D2197">
        <v>99.21</v>
      </c>
      <c r="E2197">
        <v>101.72</v>
      </c>
      <c r="F2197">
        <v>156338</v>
      </c>
      <c r="G2197">
        <f t="shared" si="174"/>
        <v>1.9136359082256253E-2</v>
      </c>
      <c r="I2197" s="1">
        <v>42458</v>
      </c>
      <c r="J2197">
        <v>2035.75</v>
      </c>
      <c r="K2197">
        <v>2055.91</v>
      </c>
      <c r="L2197">
        <v>2028.31</v>
      </c>
      <c r="M2197">
        <v>2055.0100000000002</v>
      </c>
      <c r="N2197">
        <f t="shared" si="171"/>
        <v>-1.7962952026615144E-3</v>
      </c>
      <c r="AE2197" s="1">
        <v>42478</v>
      </c>
      <c r="AF2197">
        <v>2.5419999999999998</v>
      </c>
      <c r="AG2197">
        <v>2.6059999999999999</v>
      </c>
      <c r="AH2197">
        <v>2.5329999999999999</v>
      </c>
      <c r="AI2197">
        <v>2.58</v>
      </c>
      <c r="AJ2197">
        <f t="shared" si="172"/>
        <v>-5.8869701726845074E-3</v>
      </c>
      <c r="AL2197" s="1">
        <v>42458</v>
      </c>
      <c r="AM2197">
        <v>117.36</v>
      </c>
      <c r="AN2197">
        <v>118.81</v>
      </c>
      <c r="AO2197">
        <v>116.8</v>
      </c>
      <c r="AP2197">
        <v>118.76</v>
      </c>
      <c r="AQ2197">
        <v>14472350</v>
      </c>
      <c r="AR2197">
        <f t="shared" si="173"/>
        <v>1.8524871355060129E-2</v>
      </c>
    </row>
    <row r="2198" spans="1:44" x14ac:dyDescent="0.2">
      <c r="A2198" s="1">
        <v>42457</v>
      </c>
      <c r="B2198">
        <v>99.9</v>
      </c>
      <c r="C2198">
        <v>100.08</v>
      </c>
      <c r="D2198">
        <v>99.15</v>
      </c>
      <c r="E2198">
        <v>99.81</v>
      </c>
      <c r="F2198">
        <v>194201</v>
      </c>
      <c r="G2198">
        <f t="shared" si="174"/>
        <v>1.5051173991571913E-3</v>
      </c>
      <c r="I2198" s="1">
        <v>42457</v>
      </c>
      <c r="J2198">
        <v>2037.89</v>
      </c>
      <c r="K2198">
        <v>2042.67</v>
      </c>
      <c r="L2198">
        <v>2031.96</v>
      </c>
      <c r="M2198">
        <v>2037.05</v>
      </c>
      <c r="N2198">
        <f t="shared" si="171"/>
        <v>4.6823470078962209E-3</v>
      </c>
      <c r="AE2198" s="1">
        <v>42475</v>
      </c>
      <c r="AF2198">
        <v>2.597</v>
      </c>
      <c r="AG2198">
        <v>2.6059999999999999</v>
      </c>
      <c r="AH2198">
        <v>2.548</v>
      </c>
      <c r="AI2198">
        <v>2.5619999999999998</v>
      </c>
      <c r="AJ2198">
        <f t="shared" si="172"/>
        <v>-8.174386920980891E-3</v>
      </c>
      <c r="AL2198" s="1">
        <v>42457</v>
      </c>
      <c r="AM2198">
        <v>116.73</v>
      </c>
      <c r="AN2198">
        <v>116.91</v>
      </c>
      <c r="AO2198">
        <v>116.27</v>
      </c>
      <c r="AP2198">
        <v>116.6</v>
      </c>
      <c r="AQ2198">
        <v>3879076</v>
      </c>
      <c r="AR2198">
        <f t="shared" si="173"/>
        <v>2.3209834092667069E-3</v>
      </c>
    </row>
    <row r="2199" spans="1:44" x14ac:dyDescent="0.2">
      <c r="A2199" s="1">
        <v>42453</v>
      </c>
      <c r="B2199">
        <v>98.77</v>
      </c>
      <c r="C2199">
        <v>99.66</v>
      </c>
      <c r="D2199">
        <v>98.44</v>
      </c>
      <c r="E2199">
        <v>99.66</v>
      </c>
      <c r="F2199">
        <v>276793</v>
      </c>
      <c r="G2199">
        <f t="shared" si="174"/>
        <v>2.3131851553855956E-3</v>
      </c>
      <c r="I2199" s="1">
        <v>42453</v>
      </c>
      <c r="J2199">
        <v>2032.48</v>
      </c>
      <c r="K2199">
        <v>2036.04</v>
      </c>
      <c r="L2199">
        <v>2022.49</v>
      </c>
      <c r="M2199">
        <v>2035.94</v>
      </c>
      <c r="N2199">
        <f t="shared" si="171"/>
        <v>-6.079042292835817E-3</v>
      </c>
      <c r="AE2199" s="1">
        <v>42474</v>
      </c>
      <c r="AF2199">
        <v>2.59</v>
      </c>
      <c r="AG2199">
        <v>2.63</v>
      </c>
      <c r="AH2199">
        <v>2.569</v>
      </c>
      <c r="AI2199">
        <v>2.601</v>
      </c>
      <c r="AJ2199">
        <f t="shared" si="172"/>
        <v>-1.1664074650078202E-3</v>
      </c>
      <c r="AL2199" s="1">
        <v>42453</v>
      </c>
      <c r="AM2199">
        <v>116.77</v>
      </c>
      <c r="AN2199">
        <v>116.94</v>
      </c>
      <c r="AO2199">
        <v>116.3</v>
      </c>
      <c r="AP2199">
        <v>116.33</v>
      </c>
      <c r="AQ2199">
        <v>6280937</v>
      </c>
      <c r="AR2199">
        <f t="shared" si="173"/>
        <v>-2.4011662807649527E-3</v>
      </c>
    </row>
    <row r="2200" spans="1:44" x14ac:dyDescent="0.2">
      <c r="A2200" s="1">
        <v>42452</v>
      </c>
      <c r="B2200">
        <v>100.67</v>
      </c>
      <c r="C2200">
        <v>100.67</v>
      </c>
      <c r="D2200">
        <v>99.39</v>
      </c>
      <c r="E2200">
        <v>99.43</v>
      </c>
      <c r="F2200">
        <v>382729</v>
      </c>
      <c r="G2200">
        <f t="shared" si="174"/>
        <v>-1.5447073967719459E-2</v>
      </c>
      <c r="I2200" s="1">
        <v>42452</v>
      </c>
      <c r="J2200">
        <v>2048.5500000000002</v>
      </c>
      <c r="K2200">
        <v>2048.5500000000002</v>
      </c>
      <c r="L2200">
        <v>2034.86</v>
      </c>
      <c r="M2200">
        <v>2036.71</v>
      </c>
      <c r="N2200">
        <f t="shared" si="171"/>
        <v>-2.7982377472961163E-3</v>
      </c>
      <c r="AE2200" s="1">
        <v>42473</v>
      </c>
      <c r="AF2200">
        <v>2.601</v>
      </c>
      <c r="AG2200">
        <v>2.617</v>
      </c>
      <c r="AH2200">
        <v>2.5720000000000001</v>
      </c>
      <c r="AI2200">
        <v>2.585</v>
      </c>
      <c r="AJ2200">
        <f t="shared" si="172"/>
        <v>5.0801094177412662E-3</v>
      </c>
      <c r="AL2200" s="1">
        <v>42452</v>
      </c>
      <c r="AM2200">
        <v>116.74</v>
      </c>
      <c r="AN2200">
        <v>117.12</v>
      </c>
      <c r="AO2200">
        <v>116.16</v>
      </c>
      <c r="AP2200">
        <v>116.61</v>
      </c>
      <c r="AQ2200">
        <v>15993670</v>
      </c>
      <c r="AR2200">
        <f t="shared" si="173"/>
        <v>-2.2630123208448604E-2</v>
      </c>
    </row>
    <row r="2201" spans="1:44" x14ac:dyDescent="0.2">
      <c r="A2201" s="1">
        <v>42451</v>
      </c>
      <c r="B2201">
        <v>100.58</v>
      </c>
      <c r="C2201">
        <v>101.29</v>
      </c>
      <c r="D2201">
        <v>100.15009999999999</v>
      </c>
      <c r="E2201">
        <v>100.99</v>
      </c>
      <c r="F2201">
        <v>218484</v>
      </c>
      <c r="G2201">
        <f t="shared" si="174"/>
        <v>1.9807863721893652E-4</v>
      </c>
      <c r="I2201" s="1">
        <v>42451</v>
      </c>
      <c r="J2201">
        <v>2048.64</v>
      </c>
      <c r="K2201">
        <v>2056.6</v>
      </c>
      <c r="L2201">
        <v>2040.57</v>
      </c>
      <c r="M2201">
        <v>2049.8000000000002</v>
      </c>
      <c r="N2201">
        <f t="shared" si="171"/>
        <v>-1.2578677917324135E-3</v>
      </c>
      <c r="AE2201" s="1">
        <v>42472</v>
      </c>
      <c r="AF2201">
        <v>2.5630000000000002</v>
      </c>
      <c r="AG2201">
        <v>2.6139999999999999</v>
      </c>
      <c r="AH2201">
        <v>2.5590000000000002</v>
      </c>
      <c r="AI2201">
        <v>2.5990000000000002</v>
      </c>
      <c r="AJ2201">
        <f t="shared" si="172"/>
        <v>1.1462450592885517E-2</v>
      </c>
      <c r="AL2201" s="1">
        <v>42451</v>
      </c>
      <c r="AM2201">
        <v>119.73</v>
      </c>
      <c r="AN2201">
        <v>120.16</v>
      </c>
      <c r="AO2201">
        <v>118.96</v>
      </c>
      <c r="AP2201">
        <v>119.31</v>
      </c>
      <c r="AQ2201">
        <v>6786752</v>
      </c>
      <c r="AR2201">
        <f t="shared" si="173"/>
        <v>2.9421654337593185E-3</v>
      </c>
    </row>
    <row r="2202" spans="1:44" x14ac:dyDescent="0.2">
      <c r="A2202" s="1">
        <v>42450</v>
      </c>
      <c r="B2202">
        <v>101.06</v>
      </c>
      <c r="C2202">
        <v>101.408</v>
      </c>
      <c r="D2202">
        <v>100.63</v>
      </c>
      <c r="E2202">
        <v>100.97</v>
      </c>
      <c r="F2202">
        <v>742348</v>
      </c>
      <c r="G2202">
        <f t="shared" si="174"/>
        <v>-1.4833860759494231E-3</v>
      </c>
      <c r="I2202" s="1">
        <v>42450</v>
      </c>
      <c r="J2202">
        <v>2047.88</v>
      </c>
      <c r="K2202">
        <v>2053.91</v>
      </c>
      <c r="L2202">
        <v>2043.14</v>
      </c>
      <c r="M2202">
        <v>2051.6</v>
      </c>
      <c r="N2202">
        <f t="shared" si="171"/>
        <v>9.700366458288513E-4</v>
      </c>
      <c r="AE2202" s="1">
        <v>42471</v>
      </c>
      <c r="AF2202">
        <v>2.5619999999999998</v>
      </c>
      <c r="AG2202">
        <v>2.5920000000000001</v>
      </c>
      <c r="AH2202">
        <v>2.5299999999999998</v>
      </c>
      <c r="AI2202">
        <v>2.5590000000000002</v>
      </c>
      <c r="AJ2202">
        <f t="shared" si="172"/>
        <v>2.377179080824003E-3</v>
      </c>
      <c r="AL2202" s="1">
        <v>42450</v>
      </c>
      <c r="AM2202">
        <v>119</v>
      </c>
      <c r="AN2202">
        <v>119.33</v>
      </c>
      <c r="AO2202">
        <v>118.73</v>
      </c>
      <c r="AP2202">
        <v>118.96</v>
      </c>
      <c r="AQ2202">
        <v>7240640</v>
      </c>
      <c r="AR2202">
        <f t="shared" si="173"/>
        <v>-7.0116861435726499E-3</v>
      </c>
    </row>
    <row r="2203" spans="1:44" x14ac:dyDescent="0.2">
      <c r="A2203" s="1">
        <v>42447</v>
      </c>
      <c r="B2203">
        <v>100.72</v>
      </c>
      <c r="C2203">
        <v>101.523</v>
      </c>
      <c r="D2203">
        <v>100.6429</v>
      </c>
      <c r="E2203">
        <v>101.12</v>
      </c>
      <c r="F2203">
        <v>280615</v>
      </c>
      <c r="G2203">
        <f t="shared" si="174"/>
        <v>5.1689860834991082E-3</v>
      </c>
      <c r="I2203" s="1">
        <v>42447</v>
      </c>
      <c r="J2203">
        <v>2041.16</v>
      </c>
      <c r="K2203">
        <v>2052.36</v>
      </c>
      <c r="L2203">
        <v>2041.16</v>
      </c>
      <c r="M2203">
        <v>2049.58</v>
      </c>
      <c r="N2203">
        <f t="shared" si="171"/>
        <v>9.3958935000197797E-3</v>
      </c>
      <c r="AE2203" s="1">
        <v>42468</v>
      </c>
      <c r="AF2203">
        <v>2.5270000000000001</v>
      </c>
      <c r="AG2203">
        <v>2.5680000000000001</v>
      </c>
      <c r="AH2203">
        <v>2.524</v>
      </c>
      <c r="AI2203">
        <v>2.552</v>
      </c>
      <c r="AJ2203">
        <f t="shared" si="172"/>
        <v>5.9784774810682046E-3</v>
      </c>
      <c r="AL2203" s="1">
        <v>42447</v>
      </c>
      <c r="AM2203">
        <v>119.59</v>
      </c>
      <c r="AN2203">
        <v>120.34</v>
      </c>
      <c r="AO2203">
        <v>119.51</v>
      </c>
      <c r="AP2203">
        <v>119.8</v>
      </c>
      <c r="AQ2203">
        <v>16965891</v>
      </c>
      <c r="AR2203">
        <f t="shared" si="173"/>
        <v>-2.7470240572712752E-3</v>
      </c>
    </row>
    <row r="2204" spans="1:44" x14ac:dyDescent="0.2">
      <c r="A2204" s="1">
        <v>42446</v>
      </c>
      <c r="B2204">
        <v>98.9</v>
      </c>
      <c r="C2204">
        <v>100.84399999999999</v>
      </c>
      <c r="D2204">
        <v>98.68</v>
      </c>
      <c r="E2204">
        <v>100.6</v>
      </c>
      <c r="F2204">
        <v>257585</v>
      </c>
      <c r="G2204">
        <f t="shared" si="174"/>
        <v>1.5648662291771805E-2</v>
      </c>
      <c r="I2204" s="1">
        <v>42446</v>
      </c>
      <c r="J2204">
        <v>2026.9</v>
      </c>
      <c r="K2204">
        <v>2046.24</v>
      </c>
      <c r="L2204">
        <v>2022.16</v>
      </c>
      <c r="M2204">
        <v>2040.59</v>
      </c>
      <c r="N2204">
        <f t="shared" si="171"/>
        <v>6.0297307516268923E-3</v>
      </c>
      <c r="AE2204" s="1">
        <v>42467</v>
      </c>
      <c r="AF2204">
        <v>2.5859999999999999</v>
      </c>
      <c r="AG2204">
        <v>2.5939999999999999</v>
      </c>
      <c r="AH2204">
        <v>2.5089999999999999</v>
      </c>
      <c r="AI2204">
        <v>2.5150000000000001</v>
      </c>
      <c r="AJ2204">
        <f t="shared" si="172"/>
        <v>-1.6078431372548992E-2</v>
      </c>
      <c r="AL2204" s="1">
        <v>42446</v>
      </c>
      <c r="AM2204">
        <v>121.16</v>
      </c>
      <c r="AN2204">
        <v>121.18</v>
      </c>
      <c r="AO2204">
        <v>120.03</v>
      </c>
      <c r="AP2204">
        <v>120.13</v>
      </c>
      <c r="AQ2204">
        <v>9914349</v>
      </c>
      <c r="AR2204">
        <f t="shared" si="173"/>
        <v>-3.8145783232441158E-3</v>
      </c>
    </row>
    <row r="2205" spans="1:44" x14ac:dyDescent="0.2">
      <c r="A2205" s="1">
        <v>42445</v>
      </c>
      <c r="B2205">
        <v>97.79</v>
      </c>
      <c r="C2205">
        <v>99.2</v>
      </c>
      <c r="D2205">
        <v>97.5</v>
      </c>
      <c r="E2205">
        <v>99.05</v>
      </c>
      <c r="F2205">
        <v>182662</v>
      </c>
      <c r="G2205">
        <f t="shared" si="174"/>
        <v>1.0508059579677629E-2</v>
      </c>
      <c r="I2205" s="1">
        <v>42445</v>
      </c>
      <c r="J2205">
        <v>2014.24</v>
      </c>
      <c r="K2205">
        <v>2032.02</v>
      </c>
      <c r="L2205">
        <v>2010.04</v>
      </c>
      <c r="M2205">
        <v>2027.22</v>
      </c>
      <c r="N2205">
        <f t="shared" si="171"/>
        <v>2.3987273280371554E-3</v>
      </c>
      <c r="AE2205" s="1">
        <v>42466</v>
      </c>
      <c r="AF2205">
        <v>2.5510000000000002</v>
      </c>
      <c r="AG2205">
        <v>2.6019999999999999</v>
      </c>
      <c r="AH2205">
        <v>2.5499999999999998</v>
      </c>
      <c r="AI2205">
        <v>2.5859999999999999</v>
      </c>
      <c r="AJ2205">
        <f t="shared" si="172"/>
        <v>5.5205047318611158E-3</v>
      </c>
      <c r="AL2205" s="1">
        <v>42445</v>
      </c>
      <c r="AM2205">
        <v>117.42</v>
      </c>
      <c r="AN2205">
        <v>120.76</v>
      </c>
      <c r="AO2205">
        <v>117.34</v>
      </c>
      <c r="AP2205">
        <v>120.59</v>
      </c>
      <c r="AQ2205">
        <v>17333961</v>
      </c>
      <c r="AR2205">
        <f t="shared" si="173"/>
        <v>2.2295693455408695E-2</v>
      </c>
    </row>
    <row r="2206" spans="1:44" x14ac:dyDescent="0.2">
      <c r="A2206" s="1">
        <v>42444</v>
      </c>
      <c r="B2206">
        <v>98.25</v>
      </c>
      <c r="C2206">
        <v>98.28</v>
      </c>
      <c r="D2206">
        <v>97.65</v>
      </c>
      <c r="E2206">
        <v>98.02</v>
      </c>
      <c r="F2206">
        <v>185774</v>
      </c>
      <c r="G2206">
        <f t="shared" si="174"/>
        <v>-1.2392947103274599E-2</v>
      </c>
      <c r="I2206" s="1">
        <v>42444</v>
      </c>
      <c r="J2206">
        <v>2015.27</v>
      </c>
      <c r="K2206">
        <v>2015.94</v>
      </c>
      <c r="L2206">
        <v>2005.23</v>
      </c>
      <c r="M2206">
        <v>2015.93</v>
      </c>
      <c r="N2206">
        <f t="shared" si="171"/>
        <v>-3.389577793792369E-3</v>
      </c>
      <c r="AE2206" s="1">
        <v>42465</v>
      </c>
      <c r="AF2206">
        <v>2.5939999999999999</v>
      </c>
      <c r="AG2206">
        <v>2.5950000000000002</v>
      </c>
      <c r="AH2206">
        <v>2.536</v>
      </c>
      <c r="AI2206">
        <v>2.5449999999999999</v>
      </c>
      <c r="AJ2206">
        <f t="shared" si="172"/>
        <v>-1.8195896244676789E-2</v>
      </c>
      <c r="AL2206" s="1">
        <v>42444</v>
      </c>
      <c r="AM2206">
        <v>117.78</v>
      </c>
      <c r="AN2206">
        <v>118.04</v>
      </c>
      <c r="AO2206">
        <v>117.36</v>
      </c>
      <c r="AP2206">
        <v>117.96</v>
      </c>
      <c r="AQ2206">
        <v>9941816</v>
      </c>
      <c r="AR2206">
        <f t="shared" si="173"/>
        <v>7.6355306693806049E-4</v>
      </c>
    </row>
    <row r="2207" spans="1:44" x14ac:dyDescent="0.2">
      <c r="A2207" s="1">
        <v>42443</v>
      </c>
      <c r="B2207">
        <v>99.12</v>
      </c>
      <c r="C2207">
        <v>99.54</v>
      </c>
      <c r="D2207">
        <v>98.74</v>
      </c>
      <c r="E2207">
        <v>99.25</v>
      </c>
      <c r="F2207">
        <v>151033</v>
      </c>
      <c r="G2207">
        <f t="shared" si="174"/>
        <v>-3.8141122151961805E-3</v>
      </c>
      <c r="I2207" s="1">
        <v>42443</v>
      </c>
      <c r="J2207">
        <v>2019.27</v>
      </c>
      <c r="K2207">
        <v>2024.57</v>
      </c>
      <c r="L2207">
        <v>2012.05</v>
      </c>
      <c r="M2207">
        <v>2019.64</v>
      </c>
      <c r="N2207">
        <f t="shared" si="171"/>
        <v>8.6929929663960761E-3</v>
      </c>
      <c r="AE2207" s="1">
        <v>42464</v>
      </c>
      <c r="AF2207">
        <v>2.6</v>
      </c>
      <c r="AG2207">
        <v>2.621</v>
      </c>
      <c r="AH2207">
        <v>2.5830000000000002</v>
      </c>
      <c r="AI2207">
        <v>2.597</v>
      </c>
      <c r="AJ2207">
        <f t="shared" si="172"/>
        <v>-1.1600928074244662E-3</v>
      </c>
      <c r="AL2207" s="1">
        <v>42443</v>
      </c>
      <c r="AM2207">
        <v>120.27</v>
      </c>
      <c r="AN2207">
        <v>120.31</v>
      </c>
      <c r="AO2207">
        <v>117.5</v>
      </c>
      <c r="AP2207">
        <v>117.87</v>
      </c>
      <c r="AQ2207">
        <v>14236160</v>
      </c>
      <c r="AR2207">
        <f t="shared" si="173"/>
        <v>-1.2896742316388847E-2</v>
      </c>
    </row>
    <row r="2208" spans="1:44" x14ac:dyDescent="0.2">
      <c r="A2208" s="1">
        <v>42440</v>
      </c>
      <c r="B2208">
        <v>98.62</v>
      </c>
      <c r="C2208">
        <v>99.73</v>
      </c>
      <c r="D2208">
        <v>98.62</v>
      </c>
      <c r="E2208">
        <v>99.63</v>
      </c>
      <c r="F2208">
        <v>194053</v>
      </c>
      <c r="G2208">
        <f t="shared" si="174"/>
        <v>1.9024240564590358E-2</v>
      </c>
      <c r="I2208" s="1">
        <v>42440</v>
      </c>
      <c r="J2208">
        <v>1994.71</v>
      </c>
      <c r="K2208">
        <v>2022.37</v>
      </c>
      <c r="L2208">
        <v>1994.71</v>
      </c>
      <c r="M2208">
        <v>2022.19</v>
      </c>
      <c r="N2208">
        <f t="shared" si="171"/>
        <v>1.2928779992382905E-2</v>
      </c>
      <c r="AE2208" s="1">
        <v>42461</v>
      </c>
      <c r="AF2208">
        <v>2.6179999999999999</v>
      </c>
      <c r="AG2208">
        <v>2.64</v>
      </c>
      <c r="AH2208">
        <v>2.5859999999999999</v>
      </c>
      <c r="AI2208">
        <v>2.5990000000000002</v>
      </c>
      <c r="AJ2208">
        <f t="shared" si="172"/>
        <v>-8.0552359033373034E-3</v>
      </c>
      <c r="AL2208" s="1">
        <v>42440</v>
      </c>
      <c r="AM2208">
        <v>121.19</v>
      </c>
      <c r="AN2208">
        <v>121.38500000000001</v>
      </c>
      <c r="AO2208">
        <v>119.36</v>
      </c>
      <c r="AP2208">
        <v>119.41</v>
      </c>
      <c r="AQ2208">
        <v>10812320</v>
      </c>
      <c r="AR2208">
        <f t="shared" si="173"/>
        <v>-1.7201646090535008E-2</v>
      </c>
    </row>
    <row r="2209" spans="1:44" x14ac:dyDescent="0.2">
      <c r="A2209" s="1">
        <v>42439</v>
      </c>
      <c r="B2209">
        <v>98.42</v>
      </c>
      <c r="C2209">
        <v>98.56</v>
      </c>
      <c r="D2209">
        <v>96.79</v>
      </c>
      <c r="E2209">
        <v>97.77</v>
      </c>
      <c r="F2209">
        <v>164821</v>
      </c>
      <c r="G2209">
        <f t="shared" si="174"/>
        <v>-2.448729721457087E-3</v>
      </c>
      <c r="I2209" s="1">
        <v>42439</v>
      </c>
      <c r="J2209">
        <v>1990.97</v>
      </c>
      <c r="K2209">
        <v>2005.08</v>
      </c>
      <c r="L2209">
        <v>1969.25</v>
      </c>
      <c r="M2209">
        <v>1989.57</v>
      </c>
      <c r="N2209">
        <f t="shared" si="171"/>
        <v>-5.348917084208784E-3</v>
      </c>
      <c r="AE2209" s="1">
        <v>42460</v>
      </c>
      <c r="AF2209">
        <v>2.6469999999999998</v>
      </c>
      <c r="AG2209">
        <v>2.66</v>
      </c>
      <c r="AH2209">
        <v>2.6070000000000002</v>
      </c>
      <c r="AI2209">
        <v>2.6120000000000001</v>
      </c>
      <c r="AJ2209">
        <f t="shared" si="172"/>
        <v>2.3068050749712522E-3</v>
      </c>
      <c r="AL2209" s="1">
        <v>42439</v>
      </c>
      <c r="AM2209">
        <v>120.5</v>
      </c>
      <c r="AN2209">
        <v>121.76</v>
      </c>
      <c r="AO2209">
        <v>120.42</v>
      </c>
      <c r="AP2209">
        <v>121.5</v>
      </c>
      <c r="AQ2209">
        <v>18104900</v>
      </c>
      <c r="AR2209">
        <f t="shared" si="173"/>
        <v>1.6056196688409446E-2</v>
      </c>
    </row>
    <row r="2210" spans="1:44" x14ac:dyDescent="0.2">
      <c r="A2210" s="1">
        <v>42438</v>
      </c>
      <c r="B2210">
        <v>97.98</v>
      </c>
      <c r="C2210">
        <v>98.25</v>
      </c>
      <c r="D2210">
        <v>97.43</v>
      </c>
      <c r="E2210">
        <v>98.01</v>
      </c>
      <c r="F2210">
        <v>150909</v>
      </c>
      <c r="G2210">
        <f t="shared" si="174"/>
        <v>5.4370127205580748E-3</v>
      </c>
      <c r="I2210" s="1">
        <v>42438</v>
      </c>
      <c r="J2210">
        <v>1981.44</v>
      </c>
      <c r="K2210">
        <v>1992.69</v>
      </c>
      <c r="L2210">
        <v>1979.84</v>
      </c>
      <c r="M2210">
        <v>1989.26</v>
      </c>
      <c r="N2210">
        <f t="shared" si="171"/>
        <v>1.2187536347682873E-3</v>
      </c>
      <c r="AE2210" s="1">
        <v>42459</v>
      </c>
      <c r="AF2210">
        <v>2.6040000000000001</v>
      </c>
      <c r="AG2210">
        <v>2.6880000000000002</v>
      </c>
      <c r="AH2210">
        <v>2.601</v>
      </c>
      <c r="AI2210">
        <v>2.6560000000000001</v>
      </c>
      <c r="AJ2210">
        <f t="shared" si="172"/>
        <v>1.9260400616332408E-3</v>
      </c>
      <c r="AL2210" s="1">
        <v>42438</v>
      </c>
      <c r="AM2210">
        <v>119.2</v>
      </c>
      <c r="AN2210">
        <v>120.39</v>
      </c>
      <c r="AO2210">
        <v>118.84</v>
      </c>
      <c r="AP2210">
        <v>119.58</v>
      </c>
      <c r="AQ2210">
        <v>8672862</v>
      </c>
      <c r="AR2210">
        <f t="shared" si="173"/>
        <v>-8.2932492950738099E-3</v>
      </c>
    </row>
    <row r="2211" spans="1:44" x14ac:dyDescent="0.2">
      <c r="A2211" s="1">
        <v>42437</v>
      </c>
      <c r="B2211">
        <v>99.1</v>
      </c>
      <c r="C2211">
        <v>99.1</v>
      </c>
      <c r="D2211">
        <v>97.42</v>
      </c>
      <c r="E2211">
        <v>97.48</v>
      </c>
      <c r="F2211">
        <v>258722</v>
      </c>
      <c r="G2211">
        <f t="shared" si="174"/>
        <v>-2.1186866151219997E-2</v>
      </c>
      <c r="I2211" s="1">
        <v>42437</v>
      </c>
      <c r="J2211">
        <v>1996.88</v>
      </c>
      <c r="K2211">
        <v>1996.88</v>
      </c>
      <c r="L2211">
        <v>1977.43</v>
      </c>
      <c r="M2211">
        <v>1979.26</v>
      </c>
      <c r="N2211">
        <f t="shared" si="171"/>
        <v>-6.0068966210578391E-3</v>
      </c>
      <c r="AE2211" s="1">
        <v>42458</v>
      </c>
      <c r="AF2211">
        <v>2.6549999999999998</v>
      </c>
      <c r="AG2211">
        <v>2.6669999999999998</v>
      </c>
      <c r="AH2211">
        <v>2.5960000000000001</v>
      </c>
      <c r="AI2211">
        <v>2.601</v>
      </c>
      <c r="AJ2211">
        <f t="shared" si="172"/>
        <v>-1.4426727410782009E-2</v>
      </c>
      <c r="AL2211" s="1">
        <v>42437</v>
      </c>
      <c r="AM2211">
        <v>121.79</v>
      </c>
      <c r="AN2211">
        <v>121.88</v>
      </c>
      <c r="AO2211">
        <v>120.47</v>
      </c>
      <c r="AP2211">
        <v>120.58</v>
      </c>
      <c r="AQ2211">
        <v>11530990</v>
      </c>
      <c r="AR2211">
        <f t="shared" si="173"/>
        <v>-4.6227505365692778E-3</v>
      </c>
    </row>
    <row r="2212" spans="1:44" x14ac:dyDescent="0.2">
      <c r="A2212" s="1">
        <v>42436</v>
      </c>
      <c r="B2212">
        <v>98.43</v>
      </c>
      <c r="C2212">
        <v>99.62</v>
      </c>
      <c r="D2212">
        <v>98.16</v>
      </c>
      <c r="E2212">
        <v>99.59</v>
      </c>
      <c r="F2212">
        <v>270359</v>
      </c>
      <c r="G2212">
        <f t="shared" si="174"/>
        <v>8.2000404940271547E-3</v>
      </c>
      <c r="I2212" s="1">
        <v>42436</v>
      </c>
      <c r="J2212">
        <v>1996.11</v>
      </c>
      <c r="K2212">
        <v>2006.12</v>
      </c>
      <c r="L2212">
        <v>1989.38</v>
      </c>
      <c r="M2212">
        <v>2001.76</v>
      </c>
      <c r="N2212">
        <f t="shared" si="171"/>
        <v>1.3136900597452788E-3</v>
      </c>
      <c r="AE2212" s="1">
        <v>42457</v>
      </c>
      <c r="AF2212">
        <v>2.6749999999999998</v>
      </c>
      <c r="AG2212">
        <v>2.6850000000000001</v>
      </c>
      <c r="AH2212">
        <v>2.6339999999999999</v>
      </c>
      <c r="AI2212">
        <v>2.6579999999999999</v>
      </c>
      <c r="AJ2212">
        <f t="shared" si="172"/>
        <v>8.4226646248084982E-3</v>
      </c>
      <c r="AL2212" s="1">
        <v>42436</v>
      </c>
      <c r="AM2212">
        <v>121.18</v>
      </c>
      <c r="AN2212">
        <v>121.5801</v>
      </c>
      <c r="AO2212">
        <v>120.41</v>
      </c>
      <c r="AP2212">
        <v>121.14</v>
      </c>
      <c r="AQ2212">
        <v>9358611</v>
      </c>
      <c r="AR2212">
        <f t="shared" si="173"/>
        <v>4.9776007964160802E-3</v>
      </c>
    </row>
    <row r="2213" spans="1:44" x14ac:dyDescent="0.2">
      <c r="A2213" s="1">
        <v>42433</v>
      </c>
      <c r="B2213">
        <v>98.23</v>
      </c>
      <c r="C2213">
        <v>99.269900000000007</v>
      </c>
      <c r="D2213">
        <v>97.92</v>
      </c>
      <c r="E2213">
        <v>98.78</v>
      </c>
      <c r="F2213">
        <v>263256</v>
      </c>
      <c r="G2213">
        <f t="shared" si="174"/>
        <v>7.5479396164830157E-3</v>
      </c>
      <c r="I2213" s="1">
        <v>42433</v>
      </c>
      <c r="J2213">
        <v>1994.01</v>
      </c>
      <c r="K2213">
        <v>2009.13</v>
      </c>
      <c r="L2213">
        <v>1986.77</v>
      </c>
      <c r="M2213">
        <v>1999.99</v>
      </c>
      <c r="N2213">
        <f t="shared" si="171"/>
        <v>4.7537891239373973E-3</v>
      </c>
      <c r="AE2213" s="1">
        <v>42453</v>
      </c>
      <c r="AF2213">
        <v>2.6579999999999999</v>
      </c>
      <c r="AG2213">
        <v>2.6749999999999998</v>
      </c>
      <c r="AH2213">
        <v>2.6120000000000001</v>
      </c>
      <c r="AI2213">
        <v>2.673</v>
      </c>
      <c r="AJ2213">
        <f t="shared" si="172"/>
        <v>-1.2849584278155635E-2</v>
      </c>
      <c r="AL2213" s="1">
        <v>42433</v>
      </c>
      <c r="AM2213">
        <v>121.13</v>
      </c>
      <c r="AN2213">
        <v>122.37</v>
      </c>
      <c r="AO2213">
        <v>120.22</v>
      </c>
      <c r="AP2213">
        <v>120.54</v>
      </c>
      <c r="AQ2213">
        <v>16261050</v>
      </c>
      <c r="AR2213">
        <f t="shared" si="173"/>
        <v>-1.5737596289240265E-3</v>
      </c>
    </row>
    <row r="2214" spans="1:44" x14ac:dyDescent="0.2">
      <c r="A2214" s="1">
        <v>42432</v>
      </c>
      <c r="B2214">
        <v>96.84</v>
      </c>
      <c r="C2214">
        <v>98.11</v>
      </c>
      <c r="D2214">
        <v>96.683199999999999</v>
      </c>
      <c r="E2214">
        <v>98.04</v>
      </c>
      <c r="F2214">
        <v>304560</v>
      </c>
      <c r="G2214">
        <f t="shared" si="174"/>
        <v>1.2600702334228601E-2</v>
      </c>
      <c r="I2214" s="1">
        <v>42432</v>
      </c>
      <c r="J2214">
        <v>1985.6</v>
      </c>
      <c r="K2214">
        <v>1993.69</v>
      </c>
      <c r="L2214">
        <v>1977.37</v>
      </c>
      <c r="M2214">
        <v>1993.4</v>
      </c>
      <c r="N2214">
        <f t="shared" si="171"/>
        <v>4.3529053230393824E-3</v>
      </c>
      <c r="AE2214" s="1">
        <v>42452</v>
      </c>
      <c r="AF2214">
        <v>2.7210000000000001</v>
      </c>
      <c r="AG2214">
        <v>2.7349999999999999</v>
      </c>
      <c r="AH2214">
        <v>2.6459999999999999</v>
      </c>
      <c r="AI2214">
        <v>2.6589999999999998</v>
      </c>
      <c r="AJ2214">
        <f t="shared" si="172"/>
        <v>-1.1580127007844655E-2</v>
      </c>
      <c r="AL2214" s="1">
        <v>42432</v>
      </c>
      <c r="AM2214">
        <v>118.86</v>
      </c>
      <c r="AN2214">
        <v>121.3</v>
      </c>
      <c r="AO2214">
        <v>118.81</v>
      </c>
      <c r="AP2214">
        <v>120.73</v>
      </c>
      <c r="AQ2214">
        <v>18724051</v>
      </c>
      <c r="AR2214">
        <f t="shared" si="173"/>
        <v>1.7273340074148946E-2</v>
      </c>
    </row>
    <row r="2215" spans="1:44" x14ac:dyDescent="0.2">
      <c r="A2215" s="1">
        <v>42431</v>
      </c>
      <c r="B2215">
        <v>95.59</v>
      </c>
      <c r="C2215">
        <v>96.83</v>
      </c>
      <c r="D2215">
        <v>95.43</v>
      </c>
      <c r="E2215">
        <v>96.82</v>
      </c>
      <c r="F2215">
        <v>198329</v>
      </c>
      <c r="G2215">
        <f t="shared" si="174"/>
        <v>1.2020487091042035E-2</v>
      </c>
      <c r="I2215" s="1">
        <v>42431</v>
      </c>
      <c r="J2215">
        <v>1976.6</v>
      </c>
      <c r="K2215">
        <v>1986.51</v>
      </c>
      <c r="L2215">
        <v>1968.8</v>
      </c>
      <c r="M2215">
        <v>1986.45</v>
      </c>
      <c r="N2215">
        <f t="shared" si="171"/>
        <v>1.6369915698289723E-2</v>
      </c>
      <c r="AE2215" s="1">
        <v>42451</v>
      </c>
      <c r="AF2215">
        <v>2.7189999999999999</v>
      </c>
      <c r="AG2215">
        <v>2.7280000000000002</v>
      </c>
      <c r="AH2215">
        <v>2.677</v>
      </c>
      <c r="AI2215">
        <v>2.7229999999999999</v>
      </c>
      <c r="AJ2215">
        <f t="shared" si="172"/>
        <v>3.373313343328297E-3</v>
      </c>
      <c r="AL2215" s="1">
        <v>42431</v>
      </c>
      <c r="AM2215">
        <v>118.34</v>
      </c>
      <c r="AN2215">
        <v>118.97</v>
      </c>
      <c r="AO2215">
        <v>118.07</v>
      </c>
      <c r="AP2215">
        <v>118.68</v>
      </c>
      <c r="AQ2215">
        <v>8903045</v>
      </c>
      <c r="AR2215">
        <f t="shared" si="173"/>
        <v>7.7269253629957619E-3</v>
      </c>
    </row>
    <row r="2216" spans="1:44" x14ac:dyDescent="0.2">
      <c r="A2216" s="1">
        <v>42430</v>
      </c>
      <c r="B2216">
        <v>94.61</v>
      </c>
      <c r="C2216">
        <v>95.67</v>
      </c>
      <c r="D2216">
        <v>94.110100000000003</v>
      </c>
      <c r="E2216">
        <v>95.67</v>
      </c>
      <c r="F2216">
        <v>153685</v>
      </c>
      <c r="G2216">
        <f t="shared" si="174"/>
        <v>1.9175455417066126E-2</v>
      </c>
      <c r="I2216" s="1">
        <v>42430</v>
      </c>
      <c r="J2216">
        <v>1937.09</v>
      </c>
      <c r="K2216">
        <v>1978.35</v>
      </c>
      <c r="L2216">
        <v>1937.09</v>
      </c>
      <c r="M2216">
        <v>1978.35</v>
      </c>
      <c r="N2216">
        <f t="shared" si="171"/>
        <v>2.7331880464434768E-3</v>
      </c>
      <c r="AE2216" s="1">
        <v>42450</v>
      </c>
      <c r="AF2216">
        <v>2.6789999999999998</v>
      </c>
      <c r="AG2216">
        <v>2.7370000000000001</v>
      </c>
      <c r="AH2216">
        <v>2.6680000000000001</v>
      </c>
      <c r="AI2216">
        <v>2.718</v>
      </c>
      <c r="AJ2216">
        <f t="shared" si="172"/>
        <v>7.9335096335475461E-3</v>
      </c>
      <c r="AL2216" s="1">
        <v>42430</v>
      </c>
      <c r="AM2216">
        <v>118.74</v>
      </c>
      <c r="AN2216">
        <v>119.11</v>
      </c>
      <c r="AO2216">
        <v>117.34</v>
      </c>
      <c r="AP2216">
        <v>117.77</v>
      </c>
      <c r="AQ2216">
        <v>14139280</v>
      </c>
      <c r="AR2216">
        <f t="shared" si="173"/>
        <v>-7.3331085637222231E-3</v>
      </c>
    </row>
    <row r="2217" spans="1:44" x14ac:dyDescent="0.2">
      <c r="A2217" s="1">
        <v>42429</v>
      </c>
      <c r="B2217">
        <v>94.05</v>
      </c>
      <c r="C2217">
        <v>94.859899999999996</v>
      </c>
      <c r="D2217">
        <v>93.850099999999998</v>
      </c>
      <c r="E2217">
        <v>93.87</v>
      </c>
      <c r="F2217">
        <v>161120</v>
      </c>
      <c r="G2217">
        <f t="shared" si="174"/>
        <v>-1.276731567187896E-3</v>
      </c>
      <c r="I2217" s="1">
        <v>42429</v>
      </c>
      <c r="J2217">
        <v>1947.13</v>
      </c>
      <c r="K2217">
        <v>1958.27</v>
      </c>
      <c r="L2217">
        <v>1931.81</v>
      </c>
      <c r="M2217">
        <v>1932.23</v>
      </c>
      <c r="N2217">
        <f t="shared" si="171"/>
        <v>-7.1796400415257778E-3</v>
      </c>
      <c r="AE2217" s="1">
        <v>42447</v>
      </c>
      <c r="AF2217">
        <v>2.6869999999999998</v>
      </c>
      <c r="AG2217">
        <v>2.6960000000000002</v>
      </c>
      <c r="AH2217">
        <v>2.6469999999999998</v>
      </c>
      <c r="AI2217">
        <v>2.677</v>
      </c>
      <c r="AJ2217">
        <f t="shared" si="172"/>
        <v>-3.3885542168675983E-3</v>
      </c>
      <c r="AL2217" s="1">
        <v>42429</v>
      </c>
      <c r="AM2217">
        <v>117.59</v>
      </c>
      <c r="AN2217">
        <v>118.7</v>
      </c>
      <c r="AO2217">
        <v>117.53</v>
      </c>
      <c r="AP2217">
        <v>118.64</v>
      </c>
      <c r="AQ2217">
        <v>11517550</v>
      </c>
      <c r="AR2217">
        <f t="shared" si="173"/>
        <v>1.3064640081974221E-2</v>
      </c>
    </row>
    <row r="2218" spans="1:44" x14ac:dyDescent="0.2">
      <c r="A2218" s="1">
        <v>42426</v>
      </c>
      <c r="B2218">
        <v>94.04</v>
      </c>
      <c r="C2218">
        <v>94.419899999999998</v>
      </c>
      <c r="D2218">
        <v>93.68</v>
      </c>
      <c r="E2218">
        <v>93.99</v>
      </c>
      <c r="F2218">
        <v>168789</v>
      </c>
      <c r="G2218">
        <f t="shared" si="174"/>
        <v>5.2406417112298917E-3</v>
      </c>
      <c r="I2218" s="1">
        <v>42426</v>
      </c>
      <c r="J2218">
        <v>1954.95</v>
      </c>
      <c r="K2218">
        <v>1962.96</v>
      </c>
      <c r="L2218">
        <v>1945.78</v>
      </c>
      <c r="M2218">
        <v>1948.05</v>
      </c>
      <c r="N2218">
        <f t="shared" si="171"/>
        <v>1.0579564871897358E-2</v>
      </c>
      <c r="AE2218" s="1">
        <v>42446</v>
      </c>
      <c r="AF2218">
        <v>2.7080000000000002</v>
      </c>
      <c r="AG2218">
        <v>2.7269999999999999</v>
      </c>
      <c r="AH2218">
        <v>2.6560000000000001</v>
      </c>
      <c r="AI2218">
        <v>2.6880000000000002</v>
      </c>
      <c r="AJ2218">
        <f t="shared" si="172"/>
        <v>-1.7024426350851156E-2</v>
      </c>
      <c r="AL2218" s="1">
        <v>42426</v>
      </c>
      <c r="AM2218">
        <v>117.43</v>
      </c>
      <c r="AN2218">
        <v>117.72</v>
      </c>
      <c r="AO2218">
        <v>115.86369999999999</v>
      </c>
      <c r="AP2218">
        <v>117.11</v>
      </c>
      <c r="AQ2218">
        <v>12505080</v>
      </c>
      <c r="AR2218">
        <f t="shared" si="173"/>
        <v>-6.8690637720488657E-3</v>
      </c>
    </row>
    <row r="2219" spans="1:44" x14ac:dyDescent="0.2">
      <c r="A2219" s="1">
        <v>42425</v>
      </c>
      <c r="B2219">
        <v>92.85</v>
      </c>
      <c r="C2219">
        <v>93.54</v>
      </c>
      <c r="D2219">
        <v>92.45</v>
      </c>
      <c r="E2219">
        <v>93.5</v>
      </c>
      <c r="F2219">
        <v>167418</v>
      </c>
      <c r="G2219">
        <f t="shared" si="174"/>
        <v>9.7192224622030862E-3</v>
      </c>
      <c r="I2219" s="1">
        <v>42425</v>
      </c>
      <c r="J2219">
        <v>1931.87</v>
      </c>
      <c r="K2219">
        <v>1951.83</v>
      </c>
      <c r="L2219">
        <v>1925.41</v>
      </c>
      <c r="M2219">
        <v>1951.7</v>
      </c>
      <c r="N2219">
        <f t="shared" si="171"/>
        <v>1.8196721311475452E-2</v>
      </c>
      <c r="AE2219" s="1">
        <v>42445</v>
      </c>
      <c r="AF2219">
        <v>2.73</v>
      </c>
      <c r="AG2219">
        <v>2.75</v>
      </c>
      <c r="AH2219">
        <v>2.702</v>
      </c>
      <c r="AI2219">
        <v>2.71</v>
      </c>
      <c r="AJ2219">
        <f t="shared" si="172"/>
        <v>4.4609665427509338E-3</v>
      </c>
      <c r="AL2219" s="1">
        <v>42425</v>
      </c>
      <c r="AM2219">
        <v>117.62</v>
      </c>
      <c r="AN2219">
        <v>118.91</v>
      </c>
      <c r="AO2219">
        <v>117.5401</v>
      </c>
      <c r="AP2219">
        <v>117.92</v>
      </c>
      <c r="AQ2219">
        <v>12500280</v>
      </c>
      <c r="AR2219">
        <f t="shared" si="173"/>
        <v>2.6358302865402794E-3</v>
      </c>
    </row>
    <row r="2220" spans="1:44" x14ac:dyDescent="0.2">
      <c r="A2220" s="1">
        <v>42424</v>
      </c>
      <c r="B2220">
        <v>91.02</v>
      </c>
      <c r="C2220">
        <v>92.749899999999997</v>
      </c>
      <c r="D2220">
        <v>90.465999999999994</v>
      </c>
      <c r="E2220">
        <v>92.6</v>
      </c>
      <c r="F2220">
        <v>175192</v>
      </c>
      <c r="G2220">
        <f t="shared" si="174"/>
        <v>7.8363082281236278E-3</v>
      </c>
      <c r="I2220" s="1">
        <v>42424</v>
      </c>
      <c r="J2220">
        <v>1917.56</v>
      </c>
      <c r="K2220">
        <v>1932.08</v>
      </c>
      <c r="L2220">
        <v>1891</v>
      </c>
      <c r="M2220">
        <v>1929.8</v>
      </c>
      <c r="N2220">
        <f t="shared" si="171"/>
        <v>-1.4816821572958808E-2</v>
      </c>
      <c r="AE2220" s="1">
        <v>42444</v>
      </c>
      <c r="AF2220">
        <v>2.7320000000000002</v>
      </c>
      <c r="AG2220">
        <v>2.7429999999999999</v>
      </c>
      <c r="AH2220">
        <v>2.69</v>
      </c>
      <c r="AI2220">
        <v>2.738</v>
      </c>
      <c r="AJ2220">
        <f t="shared" si="172"/>
        <v>-6.2800147765053214E-3</v>
      </c>
      <c r="AL2220" s="1">
        <v>42424</v>
      </c>
      <c r="AM2220">
        <v>119</v>
      </c>
      <c r="AN2220">
        <v>119.86</v>
      </c>
      <c r="AO2220">
        <v>117.35</v>
      </c>
      <c r="AP2220">
        <v>117.61</v>
      </c>
      <c r="AQ2220">
        <v>17938770</v>
      </c>
      <c r="AR2220">
        <f t="shared" si="173"/>
        <v>3.3270772905647549E-3</v>
      </c>
    </row>
    <row r="2221" spans="1:44" x14ac:dyDescent="0.2">
      <c r="A2221" s="1">
        <v>42423</v>
      </c>
      <c r="B2221">
        <v>92.54</v>
      </c>
      <c r="C2221">
        <v>92.759900000000002</v>
      </c>
      <c r="D2221">
        <v>91.87</v>
      </c>
      <c r="E2221">
        <v>91.88</v>
      </c>
      <c r="F2221">
        <v>289482</v>
      </c>
      <c r="G2221">
        <f t="shared" si="174"/>
        <v>-9.8070912813881961E-3</v>
      </c>
      <c r="I2221" s="1">
        <v>42423</v>
      </c>
      <c r="J2221">
        <v>1942.38</v>
      </c>
      <c r="K2221">
        <v>1942.38</v>
      </c>
      <c r="L2221">
        <v>1919.44</v>
      </c>
      <c r="M2221">
        <v>1921.27</v>
      </c>
      <c r="N2221">
        <f t="shared" si="171"/>
        <v>-2.5981584253081417E-3</v>
      </c>
      <c r="AE2221" s="1">
        <v>42443</v>
      </c>
      <c r="AF2221">
        <v>2.7519999999999998</v>
      </c>
      <c r="AG2221">
        <v>2.758</v>
      </c>
      <c r="AH2221">
        <v>2.7069999999999999</v>
      </c>
      <c r="AI2221">
        <v>2.734</v>
      </c>
      <c r="AJ2221">
        <f t="shared" si="172"/>
        <v>1.0451661067562533E-2</v>
      </c>
      <c r="AL2221" s="1">
        <v>42423</v>
      </c>
      <c r="AM2221">
        <v>116.68</v>
      </c>
      <c r="AN2221">
        <v>117.42</v>
      </c>
      <c r="AO2221">
        <v>116.52</v>
      </c>
      <c r="AP2221">
        <v>117.22</v>
      </c>
      <c r="AQ2221">
        <v>9033429</v>
      </c>
      <c r="AR2221">
        <f t="shared" si="173"/>
        <v>1.4979651917915006E-2</v>
      </c>
    </row>
    <row r="2222" spans="1:44" x14ac:dyDescent="0.2">
      <c r="A2222" s="1">
        <v>42422</v>
      </c>
      <c r="B2222">
        <v>92.39</v>
      </c>
      <c r="C2222">
        <v>93.009</v>
      </c>
      <c r="D2222">
        <v>92.22</v>
      </c>
      <c r="E2222">
        <v>92.79</v>
      </c>
      <c r="F2222">
        <v>300075</v>
      </c>
      <c r="G2222">
        <f t="shared" si="174"/>
        <v>1.4098360655737774E-2</v>
      </c>
      <c r="I2222" s="1">
        <v>42422</v>
      </c>
      <c r="J2222">
        <v>1924.44</v>
      </c>
      <c r="K2222">
        <v>1946.7</v>
      </c>
      <c r="L2222">
        <v>1924.44</v>
      </c>
      <c r="M2222">
        <v>1945.5</v>
      </c>
      <c r="N2222">
        <f t="shared" si="171"/>
        <v>1.1707681227229942E-2</v>
      </c>
      <c r="AE2222" s="1">
        <v>42440</v>
      </c>
      <c r="AF2222">
        <v>2.6970000000000001</v>
      </c>
      <c r="AG2222">
        <v>2.7559999999999998</v>
      </c>
      <c r="AH2222">
        <v>2.6789999999999998</v>
      </c>
      <c r="AI2222">
        <v>2.754</v>
      </c>
      <c r="AJ2222">
        <f t="shared" si="172"/>
        <v>1.3620885357548254E-2</v>
      </c>
      <c r="AL2222" s="1">
        <v>42422</v>
      </c>
      <c r="AM2222">
        <v>115.44</v>
      </c>
      <c r="AN2222">
        <v>116.19</v>
      </c>
      <c r="AO2222">
        <v>115.41</v>
      </c>
      <c r="AP2222">
        <v>115.49</v>
      </c>
      <c r="AQ2222">
        <v>10677840</v>
      </c>
      <c r="AR2222">
        <f t="shared" si="173"/>
        <v>-1.7775131825140358E-2</v>
      </c>
    </row>
    <row r="2223" spans="1:44" x14ac:dyDescent="0.2">
      <c r="A2223" s="1">
        <v>42419</v>
      </c>
      <c r="B2223">
        <v>91.14</v>
      </c>
      <c r="C2223">
        <v>91.56</v>
      </c>
      <c r="D2223">
        <v>90.63</v>
      </c>
      <c r="E2223">
        <v>91.5</v>
      </c>
      <c r="F2223">
        <v>336077</v>
      </c>
      <c r="G2223">
        <f t="shared" si="174"/>
        <v>-5.4614964500269969E-4</v>
      </c>
      <c r="I2223" s="1">
        <v>42419</v>
      </c>
      <c r="J2223">
        <v>1916.74</v>
      </c>
      <c r="K2223">
        <v>1918.78</v>
      </c>
      <c r="L2223">
        <v>1902.17</v>
      </c>
      <c r="M2223">
        <v>1917.78</v>
      </c>
      <c r="N2223">
        <f t="shared" si="171"/>
        <v>-6.7464192283390578E-3</v>
      </c>
      <c r="AE2223" s="1">
        <v>42439</v>
      </c>
      <c r="AF2223">
        <v>2.6640000000000001</v>
      </c>
      <c r="AG2223">
        <v>2.7269999999999999</v>
      </c>
      <c r="AH2223">
        <v>2.6429999999999998</v>
      </c>
      <c r="AI2223">
        <v>2.6960000000000002</v>
      </c>
      <c r="AJ2223">
        <f t="shared" si="172"/>
        <v>3.797949107481879E-3</v>
      </c>
      <c r="AL2223" s="1">
        <v>42419</v>
      </c>
      <c r="AM2223">
        <v>117.26</v>
      </c>
      <c r="AN2223">
        <v>117.965</v>
      </c>
      <c r="AO2223">
        <v>117.1</v>
      </c>
      <c r="AP2223">
        <v>117.58</v>
      </c>
      <c r="AQ2223">
        <v>15191950</v>
      </c>
      <c r="AR2223">
        <f t="shared" si="173"/>
        <v>-6.0021979879956713E-3</v>
      </c>
    </row>
    <row r="2224" spans="1:44" x14ac:dyDescent="0.2">
      <c r="A2224" s="1">
        <v>42418</v>
      </c>
      <c r="B2224">
        <v>91.94</v>
      </c>
      <c r="C2224">
        <v>91.94</v>
      </c>
      <c r="D2224">
        <v>91.18</v>
      </c>
      <c r="E2224">
        <v>91.55</v>
      </c>
      <c r="F2224">
        <v>212100</v>
      </c>
      <c r="G2224">
        <f t="shared" si="174"/>
        <v>-1.5268840658741473E-3</v>
      </c>
      <c r="I2224" s="1">
        <v>42418</v>
      </c>
      <c r="J2224">
        <v>1927.57</v>
      </c>
      <c r="K2224">
        <v>1930</v>
      </c>
      <c r="L2224">
        <v>1915.09</v>
      </c>
      <c r="M2224">
        <v>1917.83</v>
      </c>
      <c r="N2224">
        <f t="shared" si="171"/>
        <v>8.5791025911101555E-3</v>
      </c>
      <c r="AE2224" s="1">
        <v>42438</v>
      </c>
      <c r="AF2224">
        <v>2.633</v>
      </c>
      <c r="AG2224">
        <v>2.6970000000000001</v>
      </c>
      <c r="AH2224">
        <v>2.633</v>
      </c>
      <c r="AI2224">
        <v>2.6629999999999998</v>
      </c>
      <c r="AJ2224">
        <f t="shared" si="172"/>
        <v>1.3081954597922203E-2</v>
      </c>
      <c r="AL2224" s="1">
        <v>42418</v>
      </c>
      <c r="AM2224">
        <v>115.3</v>
      </c>
      <c r="AN2224">
        <v>118.595</v>
      </c>
      <c r="AO2224">
        <v>115.29</v>
      </c>
      <c r="AP2224">
        <v>118.29</v>
      </c>
      <c r="AQ2224">
        <v>13586530</v>
      </c>
      <c r="AR2224">
        <f t="shared" si="173"/>
        <v>2.433321787322482E-2</v>
      </c>
    </row>
    <row r="2225" spans="1:44" x14ac:dyDescent="0.2">
      <c r="A2225" s="1">
        <v>42417</v>
      </c>
      <c r="B2225">
        <v>91</v>
      </c>
      <c r="C2225">
        <v>92.1999</v>
      </c>
      <c r="D2225">
        <v>90.9</v>
      </c>
      <c r="E2225">
        <v>91.69</v>
      </c>
      <c r="F2225">
        <v>289530</v>
      </c>
      <c r="G2225">
        <f t="shared" si="174"/>
        <v>1.4269911504424689E-2</v>
      </c>
      <c r="I2225" s="1">
        <v>42417</v>
      </c>
      <c r="J2225">
        <v>1898.8</v>
      </c>
      <c r="K2225">
        <v>1930.68</v>
      </c>
      <c r="L2225">
        <v>1898.8</v>
      </c>
      <c r="M2225">
        <v>1926.82</v>
      </c>
      <c r="N2225">
        <f t="shared" si="171"/>
        <v>1.4619758047279047E-2</v>
      </c>
      <c r="AE2225" s="1">
        <v>42437</v>
      </c>
      <c r="AF2225">
        <v>2.7040000000000002</v>
      </c>
      <c r="AG2225">
        <v>2.7040000000000002</v>
      </c>
      <c r="AH2225">
        <v>2.5990000000000002</v>
      </c>
      <c r="AI2225">
        <v>2.6349999999999998</v>
      </c>
      <c r="AJ2225">
        <f t="shared" si="172"/>
        <v>-3.4905310063126575E-2</v>
      </c>
      <c r="AL2225" s="1">
        <v>42417</v>
      </c>
      <c r="AM2225">
        <v>115.47</v>
      </c>
      <c r="AN2225">
        <v>116.07</v>
      </c>
      <c r="AO2225">
        <v>114.89</v>
      </c>
      <c r="AP2225">
        <v>115.48</v>
      </c>
      <c r="AQ2225">
        <v>10582440</v>
      </c>
      <c r="AR2225">
        <f t="shared" si="173"/>
        <v>6.1862856147077453E-3</v>
      </c>
    </row>
    <row r="2226" spans="1:44" x14ac:dyDescent="0.2">
      <c r="A2226" s="1">
        <v>42416</v>
      </c>
      <c r="B2226">
        <v>89.6</v>
      </c>
      <c r="C2226">
        <v>90.47</v>
      </c>
      <c r="D2226">
        <v>88.93</v>
      </c>
      <c r="E2226">
        <v>90.4</v>
      </c>
      <c r="F2226">
        <v>389943</v>
      </c>
      <c r="G2226">
        <f t="shared" si="174"/>
        <v>1.9510544716364091E-2</v>
      </c>
      <c r="I2226" s="1">
        <v>42416</v>
      </c>
      <c r="J2226">
        <v>1871.44</v>
      </c>
      <c r="K2226">
        <v>1895.77</v>
      </c>
      <c r="L2226">
        <v>1871.44</v>
      </c>
      <c r="M2226">
        <v>1895.58</v>
      </c>
      <c r="N2226">
        <f t="shared" si="171"/>
        <v>2.0748336424130012E-2</v>
      </c>
      <c r="AE2226" s="1">
        <v>42436</v>
      </c>
      <c r="AF2226">
        <v>2.6970000000000001</v>
      </c>
      <c r="AG2226">
        <v>2.73</v>
      </c>
      <c r="AH2226">
        <v>2.6930000000000001</v>
      </c>
      <c r="AI2226">
        <v>2.706</v>
      </c>
      <c r="AJ2226">
        <f t="shared" si="172"/>
        <v>2.084912812736928E-2</v>
      </c>
      <c r="AL2226" s="1">
        <v>42416</v>
      </c>
      <c r="AM2226">
        <v>116</v>
      </c>
      <c r="AN2226">
        <v>116.31</v>
      </c>
      <c r="AO2226">
        <v>114.74</v>
      </c>
      <c r="AP2226">
        <v>114.77</v>
      </c>
      <c r="AQ2226">
        <v>14601660</v>
      </c>
      <c r="AR2226">
        <f t="shared" si="173"/>
        <v>-3.0331192970598202E-2</v>
      </c>
    </row>
    <row r="2227" spans="1:44" x14ac:dyDescent="0.2">
      <c r="A2227" s="1">
        <v>42412</v>
      </c>
      <c r="B2227">
        <v>87.84</v>
      </c>
      <c r="C2227">
        <v>88.79</v>
      </c>
      <c r="D2227">
        <v>87.53</v>
      </c>
      <c r="E2227">
        <v>88.67</v>
      </c>
      <c r="F2227">
        <v>371112</v>
      </c>
      <c r="G2227">
        <f t="shared" si="174"/>
        <v>1.9195402298850594E-2</v>
      </c>
      <c r="I2227" s="1">
        <v>42412</v>
      </c>
      <c r="J2227">
        <v>1833.4</v>
      </c>
      <c r="K2227">
        <v>1864.78</v>
      </c>
      <c r="L2227">
        <v>1833.4</v>
      </c>
      <c r="M2227">
        <v>1864.78</v>
      </c>
      <c r="N2227">
        <f t="shared" si="171"/>
        <v>1.2872217004585483E-2</v>
      </c>
      <c r="AE2227" s="1">
        <v>42433</v>
      </c>
      <c r="AF2227">
        <v>2.6520000000000001</v>
      </c>
      <c r="AG2227">
        <v>2.734</v>
      </c>
      <c r="AH2227">
        <v>2.6379999999999999</v>
      </c>
      <c r="AI2227">
        <v>2.6970000000000001</v>
      </c>
      <c r="AJ2227">
        <f t="shared" si="172"/>
        <v>-2.2692889561271661E-3</v>
      </c>
      <c r="AL2227" s="1">
        <v>42412</v>
      </c>
      <c r="AM2227">
        <v>118.12</v>
      </c>
      <c r="AN2227">
        <v>118.74</v>
      </c>
      <c r="AO2227">
        <v>117.88</v>
      </c>
      <c r="AP2227">
        <v>118.36</v>
      </c>
      <c r="AQ2227">
        <v>16981160</v>
      </c>
      <c r="AR2227">
        <f t="shared" si="173"/>
        <v>-5.8727087028974216E-3</v>
      </c>
    </row>
    <row r="2228" spans="1:44" x14ac:dyDescent="0.2">
      <c r="A2228" s="1">
        <v>42411</v>
      </c>
      <c r="B2228">
        <v>87.2</v>
      </c>
      <c r="C2228">
        <v>87.7</v>
      </c>
      <c r="D2228">
        <v>86.25</v>
      </c>
      <c r="E2228">
        <v>87</v>
      </c>
      <c r="F2228">
        <v>442737</v>
      </c>
      <c r="G2228">
        <f t="shared" si="174"/>
        <v>-1.5168666515734699E-2</v>
      </c>
      <c r="I2228" s="1">
        <v>42411</v>
      </c>
      <c r="J2228">
        <v>1847</v>
      </c>
      <c r="K2228">
        <v>1847</v>
      </c>
      <c r="L2228">
        <v>1810.1</v>
      </c>
      <c r="M2228">
        <v>1829.08</v>
      </c>
      <c r="N2228">
        <f t="shared" si="171"/>
        <v>-2.1736780664966076E-2</v>
      </c>
      <c r="AE2228" s="1">
        <v>42432</v>
      </c>
      <c r="AF2228">
        <v>2.6850000000000001</v>
      </c>
      <c r="AG2228">
        <v>2.7</v>
      </c>
      <c r="AH2228">
        <v>2.6440000000000001</v>
      </c>
      <c r="AI2228">
        <v>2.66</v>
      </c>
      <c r="AJ2228">
        <f t="shared" si="172"/>
        <v>-1.1219147344801722E-2</v>
      </c>
      <c r="AL2228" s="1">
        <v>42411</v>
      </c>
      <c r="AM2228">
        <v>118.59</v>
      </c>
      <c r="AN2228">
        <v>120.84</v>
      </c>
      <c r="AO2228">
        <v>117.77</v>
      </c>
      <c r="AP2228">
        <v>119.0592</v>
      </c>
      <c r="AQ2228">
        <v>49138980</v>
      </c>
      <c r="AR2228">
        <f t="shared" si="173"/>
        <v>4.0181722872619348E-2</v>
      </c>
    </row>
    <row r="2229" spans="1:44" x14ac:dyDescent="0.2">
      <c r="A2229" s="1">
        <v>42410</v>
      </c>
      <c r="B2229">
        <v>88.88</v>
      </c>
      <c r="C2229">
        <v>89.9</v>
      </c>
      <c r="D2229">
        <v>88.27</v>
      </c>
      <c r="E2229">
        <v>88.34</v>
      </c>
      <c r="F2229">
        <v>285180</v>
      </c>
      <c r="G2229">
        <f t="shared" si="174"/>
        <v>-3.3948172456717366E-4</v>
      </c>
      <c r="I2229" s="1">
        <v>42410</v>
      </c>
      <c r="J2229">
        <v>1857.1</v>
      </c>
      <c r="K2229">
        <v>1881.6</v>
      </c>
      <c r="L2229">
        <v>1850.32</v>
      </c>
      <c r="M2229">
        <v>1851.86</v>
      </c>
      <c r="N2229">
        <f t="shared" si="171"/>
        <v>8.3817454521673083E-3</v>
      </c>
      <c r="AE2229" s="1">
        <v>42431</v>
      </c>
      <c r="AF2229">
        <v>2.6920000000000002</v>
      </c>
      <c r="AG2229">
        <v>2.7229999999999999</v>
      </c>
      <c r="AH2229">
        <v>2.6739999999999999</v>
      </c>
      <c r="AI2229">
        <v>2.6869999999999998</v>
      </c>
      <c r="AJ2229">
        <f t="shared" si="172"/>
        <v>3.3629686896018453E-2</v>
      </c>
      <c r="AL2229" s="1">
        <v>42410</v>
      </c>
      <c r="AM2229">
        <v>113.92</v>
      </c>
      <c r="AN2229">
        <v>114.52</v>
      </c>
      <c r="AO2229">
        <v>112.98</v>
      </c>
      <c r="AP2229">
        <v>114.46</v>
      </c>
      <c r="AQ2229">
        <v>13311120</v>
      </c>
      <c r="AR2229">
        <f t="shared" si="173"/>
        <v>7.7478429300932867E-3</v>
      </c>
    </row>
    <row r="2230" spans="1:44" x14ac:dyDescent="0.2">
      <c r="A2230" s="1">
        <v>42409</v>
      </c>
      <c r="B2230">
        <v>87.6</v>
      </c>
      <c r="C2230">
        <v>89.097200000000001</v>
      </c>
      <c r="D2230">
        <v>87.58</v>
      </c>
      <c r="E2230">
        <v>88.37</v>
      </c>
      <c r="F2230">
        <v>316329</v>
      </c>
      <c r="G2230">
        <f t="shared" si="174"/>
        <v>-4.7302624169388635E-3</v>
      </c>
      <c r="I2230" s="1">
        <v>42409</v>
      </c>
      <c r="J2230">
        <v>1848.46</v>
      </c>
      <c r="K2230">
        <v>1868.25</v>
      </c>
      <c r="L2230">
        <v>1834.94</v>
      </c>
      <c r="M2230">
        <v>1852.21</v>
      </c>
      <c r="N2230">
        <f t="shared" si="171"/>
        <v>3.5439659604257234E-3</v>
      </c>
      <c r="AE2230" s="1">
        <v>42430</v>
      </c>
      <c r="AF2230">
        <v>2.6150000000000002</v>
      </c>
      <c r="AG2230">
        <v>2.7080000000000002</v>
      </c>
      <c r="AH2230">
        <v>2.5870000000000002</v>
      </c>
      <c r="AI2230">
        <v>2.6970000000000001</v>
      </c>
      <c r="AJ2230">
        <f t="shared" si="172"/>
        <v>-5.7647963105302387E-3</v>
      </c>
      <c r="AL2230" s="1">
        <v>42409</v>
      </c>
      <c r="AM2230">
        <v>114.43</v>
      </c>
      <c r="AN2230">
        <v>114.69</v>
      </c>
      <c r="AO2230">
        <v>113.55</v>
      </c>
      <c r="AP2230">
        <v>113.58</v>
      </c>
      <c r="AQ2230">
        <v>18156699</v>
      </c>
      <c r="AR2230">
        <f t="shared" si="173"/>
        <v>-2.1962575770886408E-3</v>
      </c>
    </row>
    <row r="2231" spans="1:44" x14ac:dyDescent="0.2">
      <c r="A2231" s="1">
        <v>42408</v>
      </c>
      <c r="B2231">
        <v>89.16</v>
      </c>
      <c r="C2231">
        <v>89.230999999999995</v>
      </c>
      <c r="D2231">
        <v>87.53</v>
      </c>
      <c r="E2231">
        <v>88.79</v>
      </c>
      <c r="F2231">
        <v>674616</v>
      </c>
      <c r="G2231">
        <f t="shared" si="174"/>
        <v>-1.4430014430014399E-2</v>
      </c>
      <c r="I2231" s="1">
        <v>42408</v>
      </c>
      <c r="J2231">
        <v>1873.25</v>
      </c>
      <c r="K2231">
        <v>1873.25</v>
      </c>
      <c r="L2231">
        <v>1828.46</v>
      </c>
      <c r="M2231">
        <v>1853.44</v>
      </c>
      <c r="N2231">
        <f t="shared" si="171"/>
        <v>-2.3597575628120607E-2</v>
      </c>
      <c r="AE2231" s="1">
        <v>42429</v>
      </c>
      <c r="AF2231">
        <v>2.6309999999999998</v>
      </c>
      <c r="AG2231">
        <v>2.6339999999999999</v>
      </c>
      <c r="AH2231">
        <v>2.6019999999999999</v>
      </c>
      <c r="AI2231">
        <v>2.6160000000000001</v>
      </c>
      <c r="AJ2231">
        <f t="shared" si="172"/>
        <v>5.4095826893353132E-3</v>
      </c>
      <c r="AL2231" s="1">
        <v>42408</v>
      </c>
      <c r="AM2231">
        <v>113.67</v>
      </c>
      <c r="AN2231">
        <v>114.86920000000001</v>
      </c>
      <c r="AO2231">
        <v>113.39</v>
      </c>
      <c r="AP2231">
        <v>113.83</v>
      </c>
      <c r="AQ2231">
        <v>28341180</v>
      </c>
      <c r="AR2231">
        <f t="shared" si="173"/>
        <v>1.344373219373224E-2</v>
      </c>
    </row>
    <row r="2232" spans="1:44" x14ac:dyDescent="0.2">
      <c r="A2232" s="1">
        <v>42405</v>
      </c>
      <c r="B2232">
        <v>91.37</v>
      </c>
      <c r="C2232">
        <v>91.62</v>
      </c>
      <c r="D2232">
        <v>90.03</v>
      </c>
      <c r="E2232">
        <v>90.09</v>
      </c>
      <c r="F2232">
        <v>332439</v>
      </c>
      <c r="G2232">
        <f t="shared" si="174"/>
        <v>-1.8520536006100912E-2</v>
      </c>
      <c r="I2232" s="1">
        <v>42405</v>
      </c>
      <c r="J2232">
        <v>1913.07</v>
      </c>
      <c r="K2232">
        <v>1913.07</v>
      </c>
      <c r="L2232">
        <v>1872.65</v>
      </c>
      <c r="M2232">
        <v>1880.05</v>
      </c>
      <c r="N2232">
        <f t="shared" si="171"/>
        <v>-1.466440763580488E-2</v>
      </c>
      <c r="AE2232" s="1">
        <v>42426</v>
      </c>
      <c r="AF2232">
        <v>2.597</v>
      </c>
      <c r="AG2232">
        <v>2.6549999999999998</v>
      </c>
      <c r="AH2232">
        <v>2.5880000000000001</v>
      </c>
      <c r="AI2232">
        <v>2.637</v>
      </c>
      <c r="AJ2232">
        <f t="shared" si="172"/>
        <v>1.4901960784313826E-2</v>
      </c>
      <c r="AL2232" s="1">
        <v>42405</v>
      </c>
      <c r="AM2232">
        <v>109.79</v>
      </c>
      <c r="AN2232">
        <v>112.35</v>
      </c>
      <c r="AO2232">
        <v>109.58</v>
      </c>
      <c r="AP2232">
        <v>112.32</v>
      </c>
      <c r="AQ2232">
        <v>14777270</v>
      </c>
      <c r="AR2232">
        <f t="shared" si="173"/>
        <v>1.5827077869223119E-2</v>
      </c>
    </row>
    <row r="2233" spans="1:44" x14ac:dyDescent="0.2">
      <c r="A2233" s="1">
        <v>42404</v>
      </c>
      <c r="B2233">
        <v>90.85</v>
      </c>
      <c r="C2233">
        <v>92.729900000000001</v>
      </c>
      <c r="D2233">
        <v>90.85</v>
      </c>
      <c r="E2233">
        <v>91.79</v>
      </c>
      <c r="F2233">
        <v>221075</v>
      </c>
      <c r="G2233">
        <f t="shared" si="174"/>
        <v>7.9060063687274966E-3</v>
      </c>
      <c r="I2233" s="1">
        <v>42404</v>
      </c>
      <c r="J2233">
        <v>1911.67</v>
      </c>
      <c r="K2233">
        <v>1927.35</v>
      </c>
      <c r="L2233">
        <v>1900.52</v>
      </c>
      <c r="M2233">
        <v>1915.45</v>
      </c>
      <c r="N2233">
        <f t="shared" si="171"/>
        <v>1.5110322983821412E-2</v>
      </c>
      <c r="AE2233" s="1">
        <v>42425</v>
      </c>
      <c r="AF2233">
        <v>2.6120000000000001</v>
      </c>
      <c r="AG2233">
        <v>2.6179999999999999</v>
      </c>
      <c r="AH2233">
        <v>2.5499999999999998</v>
      </c>
      <c r="AI2233">
        <v>2.5979999999999999</v>
      </c>
      <c r="AJ2233">
        <f t="shared" si="172"/>
        <v>1.4723438121766783E-2</v>
      </c>
      <c r="AL2233" s="1">
        <v>42404</v>
      </c>
      <c r="AM2233">
        <v>110.45</v>
      </c>
      <c r="AN2233">
        <v>110.7</v>
      </c>
      <c r="AO2233">
        <v>109.92</v>
      </c>
      <c r="AP2233">
        <v>110.57</v>
      </c>
      <c r="AQ2233">
        <v>13213680</v>
      </c>
      <c r="AR2233">
        <f t="shared" si="173"/>
        <v>1.2082379862700167E-2</v>
      </c>
    </row>
    <row r="2234" spans="1:44" x14ac:dyDescent="0.2">
      <c r="A2234" s="1">
        <v>42403</v>
      </c>
      <c r="B2234">
        <v>91.11</v>
      </c>
      <c r="C2234">
        <v>91.3</v>
      </c>
      <c r="D2234">
        <v>88.9</v>
      </c>
      <c r="E2234">
        <v>91.07</v>
      </c>
      <c r="F2234">
        <v>495787</v>
      </c>
      <c r="G2234">
        <f t="shared" si="174"/>
        <v>7.3000774250635619E-3</v>
      </c>
      <c r="I2234" s="1">
        <v>42403</v>
      </c>
      <c r="J2234">
        <v>1907.07</v>
      </c>
      <c r="K2234">
        <v>1918.01</v>
      </c>
      <c r="L2234">
        <v>1872.23</v>
      </c>
      <c r="M2234">
        <v>1912.53</v>
      </c>
      <c r="N2234">
        <f t="shared" si="171"/>
        <v>-1.3208312909465577E-2</v>
      </c>
      <c r="AE2234" s="1">
        <v>42424</v>
      </c>
      <c r="AF2234">
        <v>2.5760000000000001</v>
      </c>
      <c r="AG2234">
        <v>2.617</v>
      </c>
      <c r="AH2234">
        <v>2.5129999999999999</v>
      </c>
      <c r="AI2234">
        <v>2.6070000000000002</v>
      </c>
      <c r="AJ2234">
        <f t="shared" si="172"/>
        <v>-2.1036229061160993E-2</v>
      </c>
      <c r="AL2234" s="1">
        <v>42403</v>
      </c>
      <c r="AM2234">
        <v>107.91</v>
      </c>
      <c r="AN2234">
        <v>109.58</v>
      </c>
      <c r="AO2234">
        <v>107.9</v>
      </c>
      <c r="AP2234">
        <v>109.25</v>
      </c>
      <c r="AQ2234">
        <v>15785220</v>
      </c>
      <c r="AR2234">
        <f t="shared" si="173"/>
        <v>1.0731797576093964E-2</v>
      </c>
    </row>
    <row r="2235" spans="1:44" x14ac:dyDescent="0.2">
      <c r="A2235" s="1">
        <v>42402</v>
      </c>
      <c r="B2235">
        <v>91.48</v>
      </c>
      <c r="C2235">
        <v>91.5</v>
      </c>
      <c r="D2235">
        <v>90.092299999999994</v>
      </c>
      <c r="E2235">
        <v>90.41</v>
      </c>
      <c r="F2235">
        <v>408693</v>
      </c>
      <c r="G2235">
        <f t="shared" si="174"/>
        <v>-2.0794974547817629E-2</v>
      </c>
      <c r="I2235" s="1">
        <v>42402</v>
      </c>
      <c r="J2235">
        <v>1935.26</v>
      </c>
      <c r="K2235">
        <v>1935.26</v>
      </c>
      <c r="L2235">
        <v>1897.29</v>
      </c>
      <c r="M2235">
        <v>1903.03</v>
      </c>
      <c r="N2235">
        <f t="shared" si="171"/>
        <v>-1.1982502733947816E-2</v>
      </c>
      <c r="AE2235" s="1">
        <v>42423</v>
      </c>
      <c r="AF2235">
        <v>2.605</v>
      </c>
      <c r="AG2235">
        <v>2.6720000000000002</v>
      </c>
      <c r="AH2235">
        <v>2.5670000000000002</v>
      </c>
      <c r="AI2235">
        <v>2.58</v>
      </c>
      <c r="AJ2235">
        <f t="shared" si="172"/>
        <v>-1.4208909370199663E-2</v>
      </c>
      <c r="AL2235" s="1">
        <v>42402</v>
      </c>
      <c r="AM2235">
        <v>107.92</v>
      </c>
      <c r="AN2235">
        <v>108.18</v>
      </c>
      <c r="AO2235">
        <v>107.35</v>
      </c>
      <c r="AP2235">
        <v>108.09</v>
      </c>
      <c r="AQ2235">
        <v>6656018</v>
      </c>
      <c r="AR2235">
        <f t="shared" si="173"/>
        <v>3.7019898195285754E-4</v>
      </c>
    </row>
    <row r="2236" spans="1:44" x14ac:dyDescent="0.2">
      <c r="A2236" s="1">
        <v>42401</v>
      </c>
      <c r="B2236">
        <v>91.97</v>
      </c>
      <c r="C2236">
        <v>92.8</v>
      </c>
      <c r="D2236">
        <v>91.35</v>
      </c>
      <c r="E2236">
        <v>92.33</v>
      </c>
      <c r="F2236">
        <v>303694</v>
      </c>
      <c r="G2236">
        <f t="shared" si="174"/>
        <v>-1.6219723183391618E-3</v>
      </c>
      <c r="I2236" s="1">
        <v>42401</v>
      </c>
      <c r="J2236">
        <v>1936.94</v>
      </c>
      <c r="K2236">
        <v>1947.2</v>
      </c>
      <c r="L2236">
        <v>1920.3</v>
      </c>
      <c r="M2236">
        <v>1939.38</v>
      </c>
      <c r="N2236">
        <f t="shared" si="171"/>
        <v>1.3885955649419194E-2</v>
      </c>
      <c r="AE2236" s="1">
        <v>42422</v>
      </c>
      <c r="AF2236">
        <v>2.6190000000000002</v>
      </c>
      <c r="AG2236">
        <v>2.6349999999999998</v>
      </c>
      <c r="AH2236">
        <v>2.6040000000000001</v>
      </c>
      <c r="AI2236">
        <v>2.609</v>
      </c>
      <c r="AJ2236">
        <f t="shared" si="172"/>
        <v>9.3023255813953574E-3</v>
      </c>
      <c r="AL2236" s="1">
        <v>42401</v>
      </c>
      <c r="AM2236">
        <v>107.54</v>
      </c>
      <c r="AN2236">
        <v>108.15</v>
      </c>
      <c r="AO2236">
        <v>107.53</v>
      </c>
      <c r="AP2236">
        <v>108.05</v>
      </c>
      <c r="AQ2236">
        <v>10471810</v>
      </c>
      <c r="AR2236">
        <f t="shared" si="173"/>
        <v>1.0292737112573001E-2</v>
      </c>
    </row>
    <row r="2237" spans="1:44" x14ac:dyDescent="0.2">
      <c r="A2237" s="1">
        <v>42398</v>
      </c>
      <c r="B2237">
        <v>90.07</v>
      </c>
      <c r="C2237">
        <v>92.48</v>
      </c>
      <c r="D2237">
        <v>90</v>
      </c>
      <c r="E2237">
        <v>92.48</v>
      </c>
      <c r="F2237">
        <v>238790</v>
      </c>
      <c r="G2237">
        <f t="shared" si="174"/>
        <v>3.1912519526891309E-2</v>
      </c>
      <c r="I2237" s="1">
        <v>42398</v>
      </c>
      <c r="J2237">
        <v>1894</v>
      </c>
      <c r="K2237">
        <v>1940.24</v>
      </c>
      <c r="L2237">
        <v>1894</v>
      </c>
      <c r="M2237">
        <v>1940.24</v>
      </c>
      <c r="N2237">
        <f t="shared" si="171"/>
        <v>1.0861153363755188E-2</v>
      </c>
      <c r="AE2237" s="1">
        <v>42419</v>
      </c>
      <c r="AF2237">
        <v>2.6120000000000001</v>
      </c>
      <c r="AG2237">
        <v>2.645</v>
      </c>
      <c r="AH2237">
        <v>2.58</v>
      </c>
      <c r="AI2237">
        <v>2.6070000000000002</v>
      </c>
      <c r="AJ2237">
        <f t="shared" si="172"/>
        <v>-9.9769762087489645E-3</v>
      </c>
      <c r="AL2237" s="1">
        <v>42398</v>
      </c>
      <c r="AM2237">
        <v>106.61</v>
      </c>
      <c r="AN2237">
        <v>107</v>
      </c>
      <c r="AO2237">
        <v>106.26</v>
      </c>
      <c r="AP2237">
        <v>106.9492</v>
      </c>
      <c r="AQ2237">
        <v>8098682</v>
      </c>
      <c r="AR2237">
        <f t="shared" si="173"/>
        <v>3.8408109630185699E-3</v>
      </c>
    </row>
    <row r="2238" spans="1:44" x14ac:dyDescent="0.2">
      <c r="A2238" s="1">
        <v>42397</v>
      </c>
      <c r="B2238">
        <v>90.25</v>
      </c>
      <c r="C2238">
        <v>90.56</v>
      </c>
      <c r="D2238">
        <v>89.270099999999999</v>
      </c>
      <c r="E2238">
        <v>89.62</v>
      </c>
      <c r="F2238">
        <v>356357</v>
      </c>
      <c r="G2238">
        <f t="shared" si="174"/>
        <v>3.021824286513825E-3</v>
      </c>
      <c r="I2238" s="1">
        <v>42397</v>
      </c>
      <c r="J2238">
        <v>1885.22</v>
      </c>
      <c r="K2238">
        <v>1902.96</v>
      </c>
      <c r="L2238">
        <v>1873.65</v>
      </c>
      <c r="M2238">
        <v>1893.36</v>
      </c>
      <c r="N2238">
        <f t="shared" si="171"/>
        <v>5.0728894110110823E-4</v>
      </c>
      <c r="AE2238" s="1">
        <v>42418</v>
      </c>
      <c r="AF2238">
        <v>2.681</v>
      </c>
      <c r="AG2238">
        <v>2.6960000000000002</v>
      </c>
      <c r="AH2238">
        <v>2.6059999999999999</v>
      </c>
      <c r="AI2238">
        <v>2.6110000000000002</v>
      </c>
      <c r="AJ2238">
        <f t="shared" si="172"/>
        <v>-7.6687116564425756E-4</v>
      </c>
      <c r="AL2238" s="1">
        <v>42397</v>
      </c>
      <c r="AM2238">
        <v>106.55</v>
      </c>
      <c r="AN2238">
        <v>106.86</v>
      </c>
      <c r="AO2238">
        <v>106.48</v>
      </c>
      <c r="AP2238">
        <v>106.54</v>
      </c>
      <c r="AQ2238">
        <v>5914192</v>
      </c>
      <c r="AR2238">
        <f t="shared" si="173"/>
        <v>-1.0678800260005493E-2</v>
      </c>
    </row>
    <row r="2239" spans="1:44" x14ac:dyDescent="0.2">
      <c r="A2239" s="1">
        <v>42396</v>
      </c>
      <c r="B2239">
        <v>89.76</v>
      </c>
      <c r="C2239">
        <v>90.9</v>
      </c>
      <c r="D2239">
        <v>88.9148</v>
      </c>
      <c r="E2239">
        <v>89.35</v>
      </c>
      <c r="F2239">
        <v>356538</v>
      </c>
      <c r="G2239">
        <f t="shared" si="174"/>
        <v>-8.9840283939663073E-3</v>
      </c>
      <c r="I2239" s="1">
        <v>42396</v>
      </c>
      <c r="J2239">
        <v>1902.52</v>
      </c>
      <c r="K2239">
        <v>1916.99</v>
      </c>
      <c r="L2239">
        <v>1872.7</v>
      </c>
      <c r="M2239">
        <v>1882.95</v>
      </c>
      <c r="N2239">
        <f t="shared" si="171"/>
        <v>-3.2414479532038801E-3</v>
      </c>
      <c r="AE2239" s="1">
        <v>42417</v>
      </c>
      <c r="AF2239">
        <v>2.6469999999999998</v>
      </c>
      <c r="AG2239">
        <v>2.7130000000000001</v>
      </c>
      <c r="AH2239">
        <v>2.6080000000000001</v>
      </c>
      <c r="AI2239">
        <v>2.6859999999999999</v>
      </c>
      <c r="AJ2239">
        <f t="shared" si="172"/>
        <v>7.6745970836539679E-4</v>
      </c>
      <c r="AL2239" s="1">
        <v>42396</v>
      </c>
      <c r="AM2239">
        <v>106.86</v>
      </c>
      <c r="AN2239">
        <v>107.93</v>
      </c>
      <c r="AO2239">
        <v>106.65</v>
      </c>
      <c r="AP2239">
        <v>107.69</v>
      </c>
      <c r="AQ2239">
        <v>8273353</v>
      </c>
      <c r="AR2239">
        <f t="shared" si="173"/>
        <v>3.7282132537980375E-3</v>
      </c>
    </row>
    <row r="2240" spans="1:44" x14ac:dyDescent="0.2">
      <c r="A2240" s="1">
        <v>42395</v>
      </c>
      <c r="B2240">
        <v>88.35</v>
      </c>
      <c r="C2240">
        <v>90.230400000000003</v>
      </c>
      <c r="D2240">
        <v>88.35</v>
      </c>
      <c r="E2240">
        <v>90.16</v>
      </c>
      <c r="F2240">
        <v>439885</v>
      </c>
      <c r="G2240">
        <f t="shared" si="174"/>
        <v>2.4661893396976949E-2</v>
      </c>
      <c r="I2240" s="1">
        <v>42395</v>
      </c>
      <c r="J2240">
        <v>1878.79</v>
      </c>
      <c r="K2240">
        <v>1906.73</v>
      </c>
      <c r="L2240">
        <v>1878.79</v>
      </c>
      <c r="M2240">
        <v>1903.63</v>
      </c>
      <c r="N2240">
        <f t="shared" si="171"/>
        <v>1.5032223329797046E-3</v>
      </c>
      <c r="AE2240" s="1">
        <v>42416</v>
      </c>
      <c r="AF2240">
        <v>2.63</v>
      </c>
      <c r="AG2240">
        <v>2.67</v>
      </c>
      <c r="AH2240">
        <v>2.6059999999999999</v>
      </c>
      <c r="AI2240">
        <v>2.6419999999999999</v>
      </c>
      <c r="AJ2240">
        <f t="shared" si="172"/>
        <v>4.03193612774451E-2</v>
      </c>
      <c r="AL2240" s="1">
        <v>42395</v>
      </c>
      <c r="AM2240">
        <v>106.32</v>
      </c>
      <c r="AN2240">
        <v>107.43</v>
      </c>
      <c r="AO2240">
        <v>106.255</v>
      </c>
      <c r="AP2240">
        <v>107.29</v>
      </c>
      <c r="AQ2240">
        <v>8443381</v>
      </c>
      <c r="AR2240">
        <f t="shared" si="173"/>
        <v>1.1406485671191629E-2</v>
      </c>
    </row>
    <row r="2241" spans="1:44" x14ac:dyDescent="0.2">
      <c r="A2241" s="1">
        <v>42394</v>
      </c>
      <c r="B2241">
        <v>89.47</v>
      </c>
      <c r="C2241">
        <v>89.7</v>
      </c>
      <c r="D2241">
        <v>87.88</v>
      </c>
      <c r="E2241">
        <v>87.99</v>
      </c>
      <c r="F2241">
        <v>326351</v>
      </c>
      <c r="G2241">
        <f t="shared" si="174"/>
        <v>-2.2441950894345187E-2</v>
      </c>
      <c r="I2241" s="1">
        <v>42394</v>
      </c>
      <c r="J2241">
        <v>1906.28</v>
      </c>
      <c r="K2241">
        <v>1906.28</v>
      </c>
      <c r="L2241">
        <v>1875.97</v>
      </c>
      <c r="M2241">
        <v>1877.08</v>
      </c>
      <c r="N2241">
        <f t="shared" si="171"/>
        <v>-7.6169170128905059E-4</v>
      </c>
      <c r="AE2241" s="1">
        <v>42412</v>
      </c>
      <c r="AF2241">
        <v>2.5249999999999999</v>
      </c>
      <c r="AG2241">
        <v>2.6160000000000001</v>
      </c>
      <c r="AH2241">
        <v>2.5049999999999999</v>
      </c>
      <c r="AI2241">
        <v>2.6019999999999999</v>
      </c>
      <c r="AJ2241">
        <f t="shared" si="172"/>
        <v>5.2963430012610294E-2</v>
      </c>
      <c r="AL2241" s="1">
        <v>42394</v>
      </c>
      <c r="AM2241">
        <v>105.76</v>
      </c>
      <c r="AN2241">
        <v>106.09</v>
      </c>
      <c r="AO2241">
        <v>105.6</v>
      </c>
      <c r="AP2241">
        <v>106.08</v>
      </c>
      <c r="AQ2241">
        <v>6819409</v>
      </c>
      <c r="AR2241">
        <f t="shared" si="173"/>
        <v>1.028571428571427E-2</v>
      </c>
    </row>
    <row r="2242" spans="1:44" x14ac:dyDescent="0.2">
      <c r="A2242" s="1">
        <v>42391</v>
      </c>
      <c r="B2242">
        <v>89.46</v>
      </c>
      <c r="C2242">
        <v>90.22</v>
      </c>
      <c r="D2242">
        <v>89.05</v>
      </c>
      <c r="E2242">
        <v>90.01</v>
      </c>
      <c r="F2242">
        <v>1016510</v>
      </c>
      <c r="G2242">
        <f t="shared" si="174"/>
        <v>2.3422399090392294E-2</v>
      </c>
      <c r="I2242" s="1">
        <v>42391</v>
      </c>
      <c r="J2242">
        <v>1877.4</v>
      </c>
      <c r="K2242">
        <v>1908.85</v>
      </c>
      <c r="L2242">
        <v>1877.4</v>
      </c>
      <c r="M2242">
        <v>1906.9</v>
      </c>
      <c r="N2242">
        <f t="shared" si="171"/>
        <v>1.5370636783523928E-2</v>
      </c>
      <c r="AE2242" s="1">
        <v>42411</v>
      </c>
      <c r="AF2242">
        <v>2.4889999999999999</v>
      </c>
      <c r="AG2242">
        <v>2.512</v>
      </c>
      <c r="AH2242">
        <v>2.379</v>
      </c>
      <c r="AI2242">
        <v>2.5030000000000001</v>
      </c>
      <c r="AJ2242">
        <f t="shared" si="172"/>
        <v>-4.3810289389067517E-2</v>
      </c>
      <c r="AL2242" s="1">
        <v>42391</v>
      </c>
      <c r="AM2242">
        <v>104.93</v>
      </c>
      <c r="AN2242">
        <v>105.51</v>
      </c>
      <c r="AO2242">
        <v>104.76</v>
      </c>
      <c r="AP2242">
        <v>105</v>
      </c>
      <c r="AQ2242">
        <v>4185326</v>
      </c>
      <c r="AR2242">
        <f t="shared" si="173"/>
        <v>-4.6449900464498525E-3</v>
      </c>
    </row>
    <row r="2243" spans="1:44" x14ac:dyDescent="0.2">
      <c r="A2243" s="1">
        <v>42390</v>
      </c>
      <c r="B2243">
        <v>88.1</v>
      </c>
      <c r="C2243">
        <v>89.38</v>
      </c>
      <c r="D2243">
        <v>87.5</v>
      </c>
      <c r="E2243">
        <v>87.95</v>
      </c>
      <c r="F2243">
        <v>380822</v>
      </c>
      <c r="G2243">
        <f t="shared" si="174"/>
        <v>-3.4098658786089038E-4</v>
      </c>
      <c r="I2243" s="1">
        <v>42390</v>
      </c>
      <c r="J2243">
        <v>1861.46</v>
      </c>
      <c r="K2243">
        <v>1889.85</v>
      </c>
      <c r="L2243">
        <v>1848.98</v>
      </c>
      <c r="M2243">
        <v>1868.99</v>
      </c>
      <c r="N2243">
        <f t="shared" si="171"/>
        <v>2.0245104260355713E-2</v>
      </c>
      <c r="AE2243" s="1">
        <v>42410</v>
      </c>
      <c r="AF2243">
        <v>2.552</v>
      </c>
      <c r="AG2243">
        <v>2.5950000000000002</v>
      </c>
      <c r="AH2243">
        <v>2.488</v>
      </c>
      <c r="AI2243">
        <v>2.488</v>
      </c>
      <c r="AJ2243">
        <f t="shared" si="172"/>
        <v>-9.9482690011937578E-3</v>
      </c>
      <c r="AL2243" s="1">
        <v>42390</v>
      </c>
      <c r="AM2243">
        <v>104.99</v>
      </c>
      <c r="AN2243">
        <v>105.49</v>
      </c>
      <c r="AO2243">
        <v>104.515</v>
      </c>
      <c r="AP2243">
        <v>105.49</v>
      </c>
      <c r="AQ2243">
        <v>5425032</v>
      </c>
      <c r="AR2243">
        <f t="shared" si="173"/>
        <v>1.1388440732655436E-3</v>
      </c>
    </row>
    <row r="2244" spans="1:44" x14ac:dyDescent="0.2">
      <c r="A2244" s="1">
        <v>42389</v>
      </c>
      <c r="B2244">
        <v>87.11</v>
      </c>
      <c r="C2244">
        <v>88.828199999999995</v>
      </c>
      <c r="D2244">
        <v>84.840999999999994</v>
      </c>
      <c r="E2244">
        <v>87.98</v>
      </c>
      <c r="F2244">
        <v>848867</v>
      </c>
      <c r="G2244">
        <f t="shared" si="174"/>
        <v>-4.6385337707885122E-3</v>
      </c>
      <c r="I2244" s="1">
        <v>42389</v>
      </c>
      <c r="J2244">
        <v>1876.18</v>
      </c>
      <c r="K2244">
        <v>1876.18</v>
      </c>
      <c r="L2244">
        <v>1812.29</v>
      </c>
      <c r="M2244">
        <v>1859.33</v>
      </c>
      <c r="N2244">
        <f t="shared" si="171"/>
        <v>-2.8054274375201086E-2</v>
      </c>
      <c r="AE2244" s="1">
        <v>42409</v>
      </c>
      <c r="AF2244">
        <v>2.5649999999999999</v>
      </c>
      <c r="AG2244">
        <v>2.601</v>
      </c>
      <c r="AH2244">
        <v>2.5129999999999999</v>
      </c>
      <c r="AI2244">
        <v>2.5499999999999998</v>
      </c>
      <c r="AJ2244">
        <f t="shared" si="172"/>
        <v>-1.6823161189358431E-2</v>
      </c>
      <c r="AL2244" s="1">
        <v>42389</v>
      </c>
      <c r="AM2244">
        <v>105.17</v>
      </c>
      <c r="AN2244">
        <v>106.16</v>
      </c>
      <c r="AO2244">
        <v>104.94</v>
      </c>
      <c r="AP2244">
        <v>105.37</v>
      </c>
      <c r="AQ2244">
        <v>10120880</v>
      </c>
      <c r="AR2244">
        <f t="shared" si="173"/>
        <v>1.3367955376033858E-2</v>
      </c>
    </row>
    <row r="2245" spans="1:44" x14ac:dyDescent="0.2">
      <c r="A2245" s="1">
        <v>42388</v>
      </c>
      <c r="B2245">
        <v>90.12</v>
      </c>
      <c r="C2245">
        <v>90.12</v>
      </c>
      <c r="D2245">
        <v>87.580500000000001</v>
      </c>
      <c r="E2245">
        <v>88.39</v>
      </c>
      <c r="F2245">
        <v>443110</v>
      </c>
      <c r="G2245">
        <f t="shared" si="174"/>
        <v>-8.9696154277385046E-3</v>
      </c>
      <c r="I2245" s="1">
        <v>42388</v>
      </c>
      <c r="J2245">
        <v>1888.66</v>
      </c>
      <c r="K2245">
        <v>1901.44</v>
      </c>
      <c r="L2245">
        <v>1864.6</v>
      </c>
      <c r="M2245">
        <v>1881.33</v>
      </c>
      <c r="N2245">
        <f t="shared" ref="N2245:N2308" si="175">(L2245-L2246)/L2246</f>
        <v>3.6440363219454857E-3</v>
      </c>
      <c r="AE2245" s="1">
        <v>42408</v>
      </c>
      <c r="AF2245">
        <v>2.69</v>
      </c>
      <c r="AG2245">
        <v>2.7010000000000001</v>
      </c>
      <c r="AH2245">
        <v>2.556</v>
      </c>
      <c r="AI2245">
        <v>2.577</v>
      </c>
      <c r="AJ2245">
        <f t="shared" ref="AJ2245:AJ2308" si="176">(AH2245-AH2246)/AH2246</f>
        <v>-4.0900562851782361E-2</v>
      </c>
      <c r="AL2245" s="1">
        <v>42388</v>
      </c>
      <c r="AM2245">
        <v>104.06</v>
      </c>
      <c r="AN2245">
        <v>104.45</v>
      </c>
      <c r="AO2245">
        <v>103.65</v>
      </c>
      <c r="AP2245">
        <v>103.98</v>
      </c>
      <c r="AQ2245">
        <v>4588405</v>
      </c>
      <c r="AR2245">
        <f t="shared" ref="AR2245:AR2308" si="177">(AP2245-AP2246)/AP2246</f>
        <v>-9.6079938508833896E-4</v>
      </c>
    </row>
    <row r="2246" spans="1:44" x14ac:dyDescent="0.2">
      <c r="A2246" s="1">
        <v>42384</v>
      </c>
      <c r="B2246">
        <v>88.46</v>
      </c>
      <c r="C2246">
        <v>89.39</v>
      </c>
      <c r="D2246">
        <v>87.44</v>
      </c>
      <c r="E2246">
        <v>89.19</v>
      </c>
      <c r="F2246">
        <v>490660</v>
      </c>
      <c r="G2246">
        <f t="shared" si="174"/>
        <v>-1.6214427531436124E-2</v>
      </c>
      <c r="I2246" s="1">
        <v>42384</v>
      </c>
      <c r="J2246">
        <v>1916.68</v>
      </c>
      <c r="K2246">
        <v>1916.68</v>
      </c>
      <c r="L2246">
        <v>1857.83</v>
      </c>
      <c r="M2246">
        <v>1880.33</v>
      </c>
      <c r="N2246">
        <f t="shared" si="175"/>
        <v>-1.1229795681584803E-2</v>
      </c>
      <c r="AE2246" s="1">
        <v>42405</v>
      </c>
      <c r="AF2246">
        <v>2.6739999999999999</v>
      </c>
      <c r="AG2246">
        <v>2.73</v>
      </c>
      <c r="AH2246">
        <v>2.665</v>
      </c>
      <c r="AI2246">
        <v>2.6669999999999998</v>
      </c>
      <c r="AJ2246">
        <f t="shared" si="176"/>
        <v>-3.7383177570092662E-3</v>
      </c>
      <c r="AL2246" s="1">
        <v>42384</v>
      </c>
      <c r="AM2246">
        <v>104.92</v>
      </c>
      <c r="AN2246">
        <v>104.96</v>
      </c>
      <c r="AO2246">
        <v>103.965</v>
      </c>
      <c r="AP2246">
        <v>104.08</v>
      </c>
      <c r="AQ2246">
        <v>10052740</v>
      </c>
      <c r="AR2246">
        <f t="shared" si="177"/>
        <v>1.0289264220539723E-2</v>
      </c>
    </row>
    <row r="2247" spans="1:44" x14ac:dyDescent="0.2">
      <c r="A2247" s="1">
        <v>42383</v>
      </c>
      <c r="B2247">
        <v>90.1</v>
      </c>
      <c r="C2247">
        <v>91.34</v>
      </c>
      <c r="D2247">
        <v>88.787800000000004</v>
      </c>
      <c r="E2247">
        <v>90.66</v>
      </c>
      <c r="F2247">
        <v>497927</v>
      </c>
      <c r="G2247">
        <f t="shared" ref="G2247:G2310" si="178">(E2247-E2248)/E2248</f>
        <v>1.1378848728246274E-2</v>
      </c>
      <c r="I2247" s="1">
        <v>42383</v>
      </c>
      <c r="J2247">
        <v>1891.68</v>
      </c>
      <c r="K2247">
        <v>1934.47</v>
      </c>
      <c r="L2247">
        <v>1878.93</v>
      </c>
      <c r="M2247">
        <v>1921.84</v>
      </c>
      <c r="N2247">
        <f t="shared" si="175"/>
        <v>-3.9652037467994856E-3</v>
      </c>
      <c r="AE2247" s="1">
        <v>42404</v>
      </c>
      <c r="AF2247">
        <v>2.7120000000000002</v>
      </c>
      <c r="AG2247">
        <v>2.7389999999999999</v>
      </c>
      <c r="AH2247">
        <v>2.6749999999999998</v>
      </c>
      <c r="AI2247">
        <v>2.677</v>
      </c>
      <c r="AJ2247">
        <f t="shared" si="176"/>
        <v>2.1382206949217105E-2</v>
      </c>
      <c r="AL2247" s="1">
        <v>42383</v>
      </c>
      <c r="AM2247">
        <v>103.75</v>
      </c>
      <c r="AN2247">
        <v>104.18</v>
      </c>
      <c r="AO2247">
        <v>102.49850000000001</v>
      </c>
      <c r="AP2247">
        <v>103.02</v>
      </c>
      <c r="AQ2247">
        <v>9989065</v>
      </c>
      <c r="AR2247">
        <f t="shared" si="177"/>
        <v>-1.623376623376626E-2</v>
      </c>
    </row>
    <row r="2248" spans="1:44" x14ac:dyDescent="0.2">
      <c r="A2248" s="1">
        <v>42382</v>
      </c>
      <c r="B2248">
        <v>92.37</v>
      </c>
      <c r="C2248">
        <v>92.71</v>
      </c>
      <c r="D2248">
        <v>89.16</v>
      </c>
      <c r="E2248">
        <v>89.64</v>
      </c>
      <c r="F2248">
        <v>304258</v>
      </c>
      <c r="G2248">
        <f t="shared" si="178"/>
        <v>-2.7449278507106444E-2</v>
      </c>
      <c r="I2248" s="1">
        <v>42382</v>
      </c>
      <c r="J2248">
        <v>1940.34</v>
      </c>
      <c r="K2248">
        <v>1950.33</v>
      </c>
      <c r="L2248">
        <v>1886.41</v>
      </c>
      <c r="M2248">
        <v>1890.28</v>
      </c>
      <c r="N2248">
        <f t="shared" si="175"/>
        <v>-1.459503225637936E-2</v>
      </c>
      <c r="AE2248" s="1">
        <v>42403</v>
      </c>
      <c r="AF2248">
        <v>2.6629999999999998</v>
      </c>
      <c r="AG2248">
        <v>2.714</v>
      </c>
      <c r="AH2248">
        <v>2.6190000000000002</v>
      </c>
      <c r="AI2248">
        <v>2.7130000000000001</v>
      </c>
      <c r="AJ2248">
        <f t="shared" si="176"/>
        <v>-1.3930722891566235E-2</v>
      </c>
      <c r="AL2248" s="1">
        <v>42382</v>
      </c>
      <c r="AM2248">
        <v>103.89</v>
      </c>
      <c r="AN2248">
        <v>104.8199</v>
      </c>
      <c r="AO2248">
        <v>103.78</v>
      </c>
      <c r="AP2248">
        <v>104.72</v>
      </c>
      <c r="AQ2248">
        <v>7324203</v>
      </c>
      <c r="AR2248">
        <f t="shared" si="177"/>
        <v>4.8939641109299022E-3</v>
      </c>
    </row>
    <row r="2249" spans="1:44" x14ac:dyDescent="0.2">
      <c r="A2249" s="1">
        <v>42381</v>
      </c>
      <c r="B2249">
        <v>92.84</v>
      </c>
      <c r="C2249">
        <v>93.119200000000006</v>
      </c>
      <c r="D2249">
        <v>90.820099999999996</v>
      </c>
      <c r="E2249">
        <v>92.17</v>
      </c>
      <c r="F2249">
        <v>441174</v>
      </c>
      <c r="G2249">
        <f t="shared" si="178"/>
        <v>1.412429378531024E-3</v>
      </c>
      <c r="I2249" s="1">
        <v>42381</v>
      </c>
      <c r="J2249">
        <v>1927.83</v>
      </c>
      <c r="K2249">
        <v>1947.38</v>
      </c>
      <c r="L2249">
        <v>1914.35</v>
      </c>
      <c r="M2249">
        <v>1938.68</v>
      </c>
      <c r="N2249">
        <f t="shared" si="175"/>
        <v>6.9696491504918209E-3</v>
      </c>
      <c r="AE2249" s="1">
        <v>42402</v>
      </c>
      <c r="AF2249">
        <v>2.758</v>
      </c>
      <c r="AG2249">
        <v>2.7629999999999999</v>
      </c>
      <c r="AH2249">
        <v>2.6560000000000001</v>
      </c>
      <c r="AI2249">
        <v>2.661</v>
      </c>
      <c r="AJ2249">
        <f t="shared" si="176"/>
        <v>-2.7818448023426083E-2</v>
      </c>
      <c r="AL2249" s="1">
        <v>42381</v>
      </c>
      <c r="AM2249">
        <v>104.09</v>
      </c>
      <c r="AN2249">
        <v>104.59</v>
      </c>
      <c r="AO2249">
        <v>103.65</v>
      </c>
      <c r="AP2249">
        <v>104.21</v>
      </c>
      <c r="AQ2249">
        <v>5540231</v>
      </c>
      <c r="AR2249">
        <f t="shared" si="177"/>
        <v>-5.0601489402329692E-3</v>
      </c>
    </row>
    <row r="2250" spans="1:44" x14ac:dyDescent="0.2">
      <c r="A2250" s="1">
        <v>42380</v>
      </c>
      <c r="B2250">
        <v>92.55</v>
      </c>
      <c r="C2250">
        <v>92.94</v>
      </c>
      <c r="D2250">
        <v>91.240099999999998</v>
      </c>
      <c r="E2250">
        <v>92.04</v>
      </c>
      <c r="F2250">
        <v>362617</v>
      </c>
      <c r="G2250">
        <f t="shared" si="178"/>
        <v>-2.4926845128426332E-3</v>
      </c>
      <c r="I2250" s="1">
        <v>42380</v>
      </c>
      <c r="J2250">
        <v>1926.12</v>
      </c>
      <c r="K2250">
        <v>1935.65</v>
      </c>
      <c r="L2250">
        <v>1901.1</v>
      </c>
      <c r="M2250">
        <v>1923.67</v>
      </c>
      <c r="N2250">
        <f t="shared" si="175"/>
        <v>-9.0489246583197597E-3</v>
      </c>
      <c r="AE2250" s="1">
        <v>42401</v>
      </c>
      <c r="AF2250">
        <v>2.742</v>
      </c>
      <c r="AG2250">
        <v>2.7829999999999999</v>
      </c>
      <c r="AH2250">
        <v>2.7320000000000002</v>
      </c>
      <c r="AI2250">
        <v>2.7629999999999999</v>
      </c>
      <c r="AJ2250">
        <f t="shared" si="176"/>
        <v>4.4117647058823563E-3</v>
      </c>
      <c r="AL2250" s="1">
        <v>42380</v>
      </c>
      <c r="AM2250">
        <v>105.47</v>
      </c>
      <c r="AN2250">
        <v>105.566</v>
      </c>
      <c r="AO2250">
        <v>104.71</v>
      </c>
      <c r="AP2250">
        <v>104.74</v>
      </c>
      <c r="AQ2250">
        <v>6272359</v>
      </c>
      <c r="AR2250">
        <f t="shared" si="177"/>
        <v>-8.8947766843301655E-3</v>
      </c>
    </row>
    <row r="2251" spans="1:44" x14ac:dyDescent="0.2">
      <c r="A2251" s="1">
        <v>42377</v>
      </c>
      <c r="B2251">
        <v>93.94</v>
      </c>
      <c r="C2251">
        <v>94.204999999999998</v>
      </c>
      <c r="D2251">
        <v>92.16</v>
      </c>
      <c r="E2251">
        <v>92.27</v>
      </c>
      <c r="F2251">
        <v>482245</v>
      </c>
      <c r="G2251">
        <f t="shared" si="178"/>
        <v>-1.4104070947750907E-2</v>
      </c>
      <c r="I2251" s="1">
        <v>42377</v>
      </c>
      <c r="J2251">
        <v>1945.97</v>
      </c>
      <c r="K2251">
        <v>1960.4</v>
      </c>
      <c r="L2251">
        <v>1918.46</v>
      </c>
      <c r="M2251">
        <v>1922.03</v>
      </c>
      <c r="N2251">
        <f t="shared" si="175"/>
        <v>-1.0506336295600899E-2</v>
      </c>
      <c r="AE2251" s="1">
        <v>42398</v>
      </c>
      <c r="AF2251">
        <v>2.79</v>
      </c>
      <c r="AG2251">
        <v>2.7970000000000002</v>
      </c>
      <c r="AH2251">
        <v>2.72</v>
      </c>
      <c r="AI2251">
        <v>2.746</v>
      </c>
      <c r="AJ2251">
        <f t="shared" si="176"/>
        <v>-1.6630513376717216E-2</v>
      </c>
      <c r="AL2251" s="1">
        <v>42377</v>
      </c>
      <c r="AM2251">
        <v>105.48</v>
      </c>
      <c r="AN2251">
        <v>105.8</v>
      </c>
      <c r="AO2251">
        <v>105.04</v>
      </c>
      <c r="AP2251">
        <v>105.68</v>
      </c>
      <c r="AQ2251">
        <v>7678153</v>
      </c>
      <c r="AR2251">
        <f t="shared" si="177"/>
        <v>-4.427696655675919E-3</v>
      </c>
    </row>
    <row r="2252" spans="1:44" x14ac:dyDescent="0.2">
      <c r="A2252" s="1">
        <v>42376</v>
      </c>
      <c r="B2252">
        <v>94.65</v>
      </c>
      <c r="C2252">
        <v>95.07</v>
      </c>
      <c r="D2252">
        <v>93.45</v>
      </c>
      <c r="E2252">
        <v>93.59</v>
      </c>
      <c r="F2252">
        <v>553924</v>
      </c>
      <c r="G2252">
        <f t="shared" si="178"/>
        <v>-2.5307227660903903E-2</v>
      </c>
      <c r="I2252" s="1">
        <v>42376</v>
      </c>
      <c r="J2252">
        <v>1985.32</v>
      </c>
      <c r="K2252">
        <v>1985.32</v>
      </c>
      <c r="L2252">
        <v>1938.83</v>
      </c>
      <c r="M2252">
        <v>1943.09</v>
      </c>
      <c r="N2252">
        <f t="shared" si="175"/>
        <v>-2.0322882190950218E-2</v>
      </c>
      <c r="AE2252" s="1">
        <v>42397</v>
      </c>
      <c r="AF2252">
        <v>2.8039999999999998</v>
      </c>
      <c r="AG2252">
        <v>2.8290000000000002</v>
      </c>
      <c r="AH2252">
        <v>2.766</v>
      </c>
      <c r="AI2252">
        <v>2.7839999999999998</v>
      </c>
      <c r="AJ2252">
        <f t="shared" si="176"/>
        <v>-1.4440433212996402E-3</v>
      </c>
      <c r="AL2252" s="1">
        <v>42376</v>
      </c>
      <c r="AM2252">
        <v>105.83</v>
      </c>
      <c r="AN2252">
        <v>106.23699999999999</v>
      </c>
      <c r="AO2252">
        <v>105.19</v>
      </c>
      <c r="AP2252">
        <v>106.15</v>
      </c>
      <c r="AQ2252">
        <v>11730380</v>
      </c>
      <c r="AR2252">
        <f t="shared" si="177"/>
        <v>1.4139677080347798E-2</v>
      </c>
    </row>
    <row r="2253" spans="1:44" x14ac:dyDescent="0.2">
      <c r="A2253" s="1">
        <v>42375</v>
      </c>
      <c r="B2253">
        <v>96.29</v>
      </c>
      <c r="C2253">
        <v>96.75</v>
      </c>
      <c r="D2253">
        <v>95.542000000000002</v>
      </c>
      <c r="E2253">
        <v>96.02</v>
      </c>
      <c r="F2253">
        <v>379835</v>
      </c>
      <c r="G2253">
        <f t="shared" si="178"/>
        <v>-1.5583350420340477E-2</v>
      </c>
      <c r="I2253" s="1">
        <v>42375</v>
      </c>
      <c r="J2253">
        <v>2011.71</v>
      </c>
      <c r="K2253">
        <v>2011.71</v>
      </c>
      <c r="L2253">
        <v>1979.05</v>
      </c>
      <c r="M2253">
        <v>1990.26</v>
      </c>
      <c r="N2253">
        <f t="shared" si="175"/>
        <v>-1.253386688753954E-2</v>
      </c>
      <c r="AE2253" s="1">
        <v>42396</v>
      </c>
      <c r="AF2253">
        <v>2.778</v>
      </c>
      <c r="AG2253">
        <v>2.8359999999999999</v>
      </c>
      <c r="AH2253">
        <v>2.77</v>
      </c>
      <c r="AI2253">
        <v>2.7989999999999999</v>
      </c>
      <c r="AJ2253">
        <f t="shared" si="176"/>
        <v>8.0058224163026912E-3</v>
      </c>
      <c r="AL2253" s="1">
        <v>42375</v>
      </c>
      <c r="AM2253">
        <v>104.37</v>
      </c>
      <c r="AN2253">
        <v>104.8</v>
      </c>
      <c r="AO2253">
        <v>103.93</v>
      </c>
      <c r="AP2253">
        <v>104.67</v>
      </c>
      <c r="AQ2253">
        <v>9316599</v>
      </c>
      <c r="AR2253">
        <f t="shared" si="177"/>
        <v>1.4440783097499466E-2</v>
      </c>
    </row>
    <row r="2254" spans="1:44" x14ac:dyDescent="0.2">
      <c r="A2254" s="1">
        <v>42374</v>
      </c>
      <c r="B2254">
        <v>97.62</v>
      </c>
      <c r="C2254">
        <v>97.69</v>
      </c>
      <c r="D2254">
        <v>96.86</v>
      </c>
      <c r="E2254">
        <v>97.54</v>
      </c>
      <c r="F2254">
        <v>319429</v>
      </c>
      <c r="G2254">
        <f t="shared" si="178"/>
        <v>2.2605836415948736E-3</v>
      </c>
      <c r="I2254" s="1">
        <v>42374</v>
      </c>
      <c r="J2254">
        <v>2013.78</v>
      </c>
      <c r="K2254">
        <v>2021.94</v>
      </c>
      <c r="L2254">
        <v>2004.17</v>
      </c>
      <c r="M2254">
        <v>2016.71</v>
      </c>
      <c r="N2254">
        <f t="shared" si="175"/>
        <v>7.2825781030115442E-3</v>
      </c>
      <c r="AE2254" s="1">
        <v>42395</v>
      </c>
      <c r="AF2254">
        <v>2.7829999999999999</v>
      </c>
      <c r="AG2254">
        <v>2.81</v>
      </c>
      <c r="AH2254">
        <v>2.7480000000000002</v>
      </c>
      <c r="AI2254">
        <v>2.786</v>
      </c>
      <c r="AJ2254">
        <f t="shared" si="176"/>
        <v>-1.2576356449874128E-2</v>
      </c>
      <c r="AL2254" s="1">
        <v>42374</v>
      </c>
      <c r="AM2254">
        <v>103.13</v>
      </c>
      <c r="AN2254">
        <v>103.46</v>
      </c>
      <c r="AO2254">
        <v>102.93</v>
      </c>
      <c r="AP2254">
        <v>103.18</v>
      </c>
      <c r="AQ2254">
        <v>3500272</v>
      </c>
      <c r="AR2254">
        <f t="shared" si="177"/>
        <v>2.8185440761979421E-3</v>
      </c>
    </row>
    <row r="2255" spans="1:44" x14ac:dyDescent="0.2">
      <c r="A2255" s="1">
        <v>42373</v>
      </c>
      <c r="B2255">
        <v>97.33</v>
      </c>
      <c r="C2255">
        <v>97.39</v>
      </c>
      <c r="D2255">
        <v>96.331500000000005</v>
      </c>
      <c r="E2255">
        <v>97.32</v>
      </c>
      <c r="F2255">
        <v>452770</v>
      </c>
      <c r="G2255">
        <f t="shared" si="178"/>
        <v>-1.4680571023590189E-2</v>
      </c>
      <c r="I2255" s="1">
        <v>42373</v>
      </c>
      <c r="J2255">
        <v>2038.2</v>
      </c>
      <c r="K2255">
        <v>2038.2</v>
      </c>
      <c r="L2255">
        <v>1989.68</v>
      </c>
      <c r="M2255">
        <v>2012.66</v>
      </c>
      <c r="N2255">
        <f t="shared" si="175"/>
        <v>-2.6394339456454641E-2</v>
      </c>
      <c r="AE2255" s="1">
        <v>42394</v>
      </c>
      <c r="AF2255">
        <v>2.8180000000000001</v>
      </c>
      <c r="AG2255">
        <v>2.827</v>
      </c>
      <c r="AH2255">
        <v>2.7829999999999999</v>
      </c>
      <c r="AI2255">
        <v>2.786</v>
      </c>
      <c r="AJ2255">
        <f t="shared" si="176"/>
        <v>-2.8663561447509881E-3</v>
      </c>
      <c r="AL2255" s="1">
        <v>42373</v>
      </c>
      <c r="AM2255">
        <v>103.13</v>
      </c>
      <c r="AN2255">
        <v>103.67</v>
      </c>
      <c r="AO2255">
        <v>102.485</v>
      </c>
      <c r="AP2255">
        <v>102.89</v>
      </c>
      <c r="AQ2255">
        <v>6439982</v>
      </c>
      <c r="AR2255">
        <f t="shared" si="177"/>
        <v>1.4094224324857154E-2</v>
      </c>
    </row>
    <row r="2256" spans="1:44" x14ac:dyDescent="0.2">
      <c r="A2256" s="1">
        <v>42369</v>
      </c>
      <c r="B2256">
        <v>99.31</v>
      </c>
      <c r="C2256">
        <v>99.87</v>
      </c>
      <c r="D2256">
        <v>98.77</v>
      </c>
      <c r="E2256">
        <v>98.77</v>
      </c>
      <c r="F2256">
        <v>357385</v>
      </c>
      <c r="G2256">
        <f t="shared" si="178"/>
        <v>-9.5266746891295908E-3</v>
      </c>
      <c r="I2256" s="1">
        <v>42369</v>
      </c>
      <c r="J2256">
        <v>2060.59</v>
      </c>
      <c r="K2256">
        <v>2062.54</v>
      </c>
      <c r="L2256">
        <v>2043.62</v>
      </c>
      <c r="M2256">
        <v>2043.94</v>
      </c>
      <c r="N2256">
        <f t="shared" si="175"/>
        <v>-8.8992565362250239E-3</v>
      </c>
      <c r="AE2256" s="1">
        <v>42391</v>
      </c>
      <c r="AF2256">
        <v>2.8109999999999999</v>
      </c>
      <c r="AG2256">
        <v>2.86</v>
      </c>
      <c r="AH2256">
        <v>2.7909999999999999</v>
      </c>
      <c r="AI2256">
        <v>2.8239999999999998</v>
      </c>
      <c r="AJ2256">
        <f t="shared" si="176"/>
        <v>2.1969974368363256E-2</v>
      </c>
      <c r="AL2256" s="1">
        <v>42369</v>
      </c>
      <c r="AM2256">
        <v>101.48</v>
      </c>
      <c r="AN2256">
        <v>101.72</v>
      </c>
      <c r="AO2256">
        <v>101.31</v>
      </c>
      <c r="AP2256">
        <v>101.46</v>
      </c>
      <c r="AQ2256">
        <v>3823564</v>
      </c>
      <c r="AR2256">
        <f t="shared" si="177"/>
        <v>3.9439952672048947E-4</v>
      </c>
    </row>
    <row r="2257" spans="1:44" x14ac:dyDescent="0.2">
      <c r="A2257" s="1">
        <v>42368</v>
      </c>
      <c r="B2257">
        <v>100.55</v>
      </c>
      <c r="C2257">
        <v>100.6943</v>
      </c>
      <c r="D2257">
        <v>99.72</v>
      </c>
      <c r="E2257">
        <v>99.72</v>
      </c>
      <c r="F2257">
        <v>627772</v>
      </c>
      <c r="G2257">
        <f t="shared" si="178"/>
        <v>-8.7475149105367342E-3</v>
      </c>
      <c r="I2257" s="1">
        <v>42368</v>
      </c>
      <c r="J2257">
        <v>2077.34</v>
      </c>
      <c r="K2257">
        <v>2077.34</v>
      </c>
      <c r="L2257">
        <v>2061.9699999999998</v>
      </c>
      <c r="M2257">
        <v>2063.36</v>
      </c>
      <c r="N2257">
        <f t="shared" si="175"/>
        <v>6.9399283682910129E-4</v>
      </c>
      <c r="AE2257" s="1">
        <v>42390</v>
      </c>
      <c r="AF2257">
        <v>2.7690000000000001</v>
      </c>
      <c r="AG2257">
        <v>2.8159999999999998</v>
      </c>
      <c r="AH2257">
        <v>2.7309999999999999</v>
      </c>
      <c r="AI2257">
        <v>2.8130000000000002</v>
      </c>
      <c r="AJ2257">
        <f t="shared" si="176"/>
        <v>7.0058997050146321E-3</v>
      </c>
      <c r="AL2257" s="1">
        <v>42368</v>
      </c>
      <c r="AM2257">
        <v>101.47</v>
      </c>
      <c r="AN2257">
        <v>101.6</v>
      </c>
      <c r="AO2257">
        <v>101.345</v>
      </c>
      <c r="AP2257">
        <v>101.42</v>
      </c>
      <c r="AQ2257">
        <v>3744959</v>
      </c>
      <c r="AR2257">
        <f t="shared" si="177"/>
        <v>-7.6320939334638075E-3</v>
      </c>
    </row>
    <row r="2258" spans="1:44" x14ac:dyDescent="0.2">
      <c r="A2258" s="1">
        <v>42367</v>
      </c>
      <c r="B2258">
        <v>100.15</v>
      </c>
      <c r="C2258">
        <v>100.69</v>
      </c>
      <c r="D2258">
        <v>99.81</v>
      </c>
      <c r="E2258">
        <v>100.6</v>
      </c>
      <c r="F2258">
        <v>362294</v>
      </c>
      <c r="G2258">
        <f t="shared" si="178"/>
        <v>9.0270812437311075E-3</v>
      </c>
      <c r="I2258" s="1">
        <v>42367</v>
      </c>
      <c r="J2258">
        <v>2060.54</v>
      </c>
      <c r="K2258">
        <v>2081.56</v>
      </c>
      <c r="L2258">
        <v>2060.54</v>
      </c>
      <c r="M2258">
        <v>2078.36</v>
      </c>
      <c r="N2258">
        <f t="shared" si="175"/>
        <v>7.9933470306231859E-3</v>
      </c>
      <c r="AE2258" s="1">
        <v>42389</v>
      </c>
      <c r="AF2258">
        <v>2.8159999999999998</v>
      </c>
      <c r="AG2258">
        <v>2.8180000000000001</v>
      </c>
      <c r="AH2258">
        <v>2.7120000000000002</v>
      </c>
      <c r="AI2258">
        <v>2.7530000000000001</v>
      </c>
      <c r="AJ2258">
        <f t="shared" si="176"/>
        <v>-2.8305266929415887E-2</v>
      </c>
      <c r="AL2258" s="1">
        <v>42367</v>
      </c>
      <c r="AM2258">
        <v>102.52</v>
      </c>
      <c r="AN2258">
        <v>102.58</v>
      </c>
      <c r="AO2258">
        <v>102.11</v>
      </c>
      <c r="AP2258">
        <v>102.2</v>
      </c>
      <c r="AQ2258">
        <v>2832238</v>
      </c>
      <c r="AR2258">
        <f t="shared" si="177"/>
        <v>-6.8446269678295864E-4</v>
      </c>
    </row>
    <row r="2259" spans="1:44" x14ac:dyDescent="0.2">
      <c r="A2259" s="1">
        <v>42366</v>
      </c>
      <c r="B2259">
        <v>99.78</v>
      </c>
      <c r="C2259">
        <v>99.828500000000005</v>
      </c>
      <c r="D2259">
        <v>98.760099999999994</v>
      </c>
      <c r="E2259">
        <v>99.7</v>
      </c>
      <c r="F2259">
        <v>343345</v>
      </c>
      <c r="G2259">
        <f t="shared" si="178"/>
        <v>-5.5854777578296655E-3</v>
      </c>
      <c r="I2259" s="1">
        <v>42366</v>
      </c>
      <c r="J2259">
        <v>2057.77</v>
      </c>
      <c r="K2259">
        <v>2057.77</v>
      </c>
      <c r="L2259">
        <v>2044.2</v>
      </c>
      <c r="M2259">
        <v>2056.5</v>
      </c>
      <c r="N2259">
        <f t="shared" si="175"/>
        <v>-7.0577491948919831E-3</v>
      </c>
      <c r="AE2259" s="1">
        <v>42388</v>
      </c>
      <c r="AF2259">
        <v>2.831</v>
      </c>
      <c r="AG2259">
        <v>2.8610000000000002</v>
      </c>
      <c r="AH2259">
        <v>2.7909999999999999</v>
      </c>
      <c r="AI2259">
        <v>2.8279999999999998</v>
      </c>
      <c r="AJ2259">
        <f t="shared" si="176"/>
        <v>-3.2142857142856778E-3</v>
      </c>
      <c r="AL2259" s="1">
        <v>42366</v>
      </c>
      <c r="AM2259">
        <v>102.48</v>
      </c>
      <c r="AN2259">
        <v>102.5962</v>
      </c>
      <c r="AO2259">
        <v>102.03</v>
      </c>
      <c r="AP2259">
        <v>102.27</v>
      </c>
      <c r="AQ2259">
        <v>3356190</v>
      </c>
      <c r="AR2259">
        <f t="shared" si="177"/>
        <v>-7.569141193595353E-3</v>
      </c>
    </row>
    <row r="2260" spans="1:44" x14ac:dyDescent="0.2">
      <c r="A2260" s="1">
        <v>42362</v>
      </c>
      <c r="B2260">
        <v>100.15</v>
      </c>
      <c r="C2260">
        <v>100.6592</v>
      </c>
      <c r="D2260">
        <v>99.913399999999996</v>
      </c>
      <c r="E2260">
        <v>100.26</v>
      </c>
      <c r="F2260">
        <v>116578</v>
      </c>
      <c r="G2260">
        <f t="shared" si="178"/>
        <v>1.3983220135837051E-3</v>
      </c>
      <c r="I2260" s="1">
        <v>42362</v>
      </c>
      <c r="J2260">
        <v>2063.52</v>
      </c>
      <c r="K2260">
        <v>2067.36</v>
      </c>
      <c r="L2260">
        <v>2058.73</v>
      </c>
      <c r="M2260">
        <v>2060.9899999999998</v>
      </c>
      <c r="N2260">
        <f t="shared" si="175"/>
        <v>8.0942121241797931E-3</v>
      </c>
      <c r="AE2260" s="1">
        <v>42384</v>
      </c>
      <c r="AF2260">
        <v>2.89</v>
      </c>
      <c r="AG2260">
        <v>2.8929999999999998</v>
      </c>
      <c r="AH2260">
        <v>2.8</v>
      </c>
      <c r="AI2260">
        <v>2.8149999999999999</v>
      </c>
      <c r="AJ2260">
        <f t="shared" si="176"/>
        <v>-1.2693935119887177E-2</v>
      </c>
      <c r="AL2260" s="1">
        <v>42362</v>
      </c>
      <c r="AM2260">
        <v>102.82</v>
      </c>
      <c r="AN2260">
        <v>103.05</v>
      </c>
      <c r="AO2260">
        <v>102.77</v>
      </c>
      <c r="AP2260">
        <v>103.05</v>
      </c>
      <c r="AQ2260">
        <v>1710153</v>
      </c>
      <c r="AR2260">
        <f t="shared" si="177"/>
        <v>7.2329195582054038E-3</v>
      </c>
    </row>
    <row r="2261" spans="1:44" x14ac:dyDescent="0.2">
      <c r="A2261" s="1">
        <v>42361</v>
      </c>
      <c r="B2261">
        <v>99.13</v>
      </c>
      <c r="C2261">
        <v>100.23</v>
      </c>
      <c r="D2261">
        <v>99.1</v>
      </c>
      <c r="E2261">
        <v>100.12</v>
      </c>
      <c r="F2261">
        <v>335588</v>
      </c>
      <c r="G2261">
        <f t="shared" si="178"/>
        <v>7.2434607645875133E-3</v>
      </c>
      <c r="I2261" s="1">
        <v>42361</v>
      </c>
      <c r="J2261">
        <v>2042.2</v>
      </c>
      <c r="K2261">
        <v>2064.73</v>
      </c>
      <c r="L2261">
        <v>2042.2</v>
      </c>
      <c r="M2261">
        <v>2064.29</v>
      </c>
      <c r="N2261">
        <f t="shared" si="175"/>
        <v>1.0744918311894657E-2</v>
      </c>
      <c r="AE2261" s="1">
        <v>42383</v>
      </c>
      <c r="AF2261">
        <v>2.8610000000000002</v>
      </c>
      <c r="AG2261">
        <v>2.9129999999999998</v>
      </c>
      <c r="AH2261">
        <v>2.8359999999999999</v>
      </c>
      <c r="AI2261">
        <v>2.891</v>
      </c>
      <c r="AJ2261">
        <f t="shared" si="176"/>
        <v>6.7447639332622236E-3</v>
      </c>
      <c r="AL2261" s="1">
        <v>42361</v>
      </c>
      <c r="AM2261">
        <v>102.4</v>
      </c>
      <c r="AN2261">
        <v>102.59</v>
      </c>
      <c r="AO2261">
        <v>102.21</v>
      </c>
      <c r="AP2261">
        <v>102.31</v>
      </c>
      <c r="AQ2261">
        <v>2821380</v>
      </c>
      <c r="AR2261">
        <f t="shared" si="177"/>
        <v>-2.9236916479874978E-3</v>
      </c>
    </row>
    <row r="2262" spans="1:44" x14ac:dyDescent="0.2">
      <c r="A2262" s="1">
        <v>42360</v>
      </c>
      <c r="B2262">
        <v>98.68</v>
      </c>
      <c r="C2262">
        <v>99.579899999999995</v>
      </c>
      <c r="D2262">
        <v>98.081400000000002</v>
      </c>
      <c r="E2262">
        <v>99.4</v>
      </c>
      <c r="F2262">
        <v>432799</v>
      </c>
      <c r="G2262">
        <f t="shared" si="178"/>
        <v>1.098454027664781E-2</v>
      </c>
      <c r="I2262" s="1">
        <v>42360</v>
      </c>
      <c r="J2262">
        <v>2023.15</v>
      </c>
      <c r="K2262">
        <v>2042.74</v>
      </c>
      <c r="L2262">
        <v>2020.49</v>
      </c>
      <c r="M2262">
        <v>2038.97</v>
      </c>
      <c r="N2262">
        <f t="shared" si="175"/>
        <v>7.2584786109185992E-3</v>
      </c>
      <c r="AE2262" s="1">
        <v>42382</v>
      </c>
      <c r="AF2262">
        <v>2.899</v>
      </c>
      <c r="AG2262">
        <v>2.92</v>
      </c>
      <c r="AH2262">
        <v>2.8170000000000002</v>
      </c>
      <c r="AI2262">
        <v>2.8849999999999998</v>
      </c>
      <c r="AJ2262">
        <f t="shared" si="176"/>
        <v>-1.6753926701570693E-2</v>
      </c>
      <c r="AL2262" s="1">
        <v>42360</v>
      </c>
      <c r="AM2262">
        <v>103.09</v>
      </c>
      <c r="AN2262">
        <v>103.2</v>
      </c>
      <c r="AO2262">
        <v>102.5599</v>
      </c>
      <c r="AP2262">
        <v>102.61</v>
      </c>
      <c r="AQ2262">
        <v>4123512</v>
      </c>
      <c r="AR2262">
        <f t="shared" si="177"/>
        <v>-5.2350945225400503E-3</v>
      </c>
    </row>
    <row r="2263" spans="1:44" x14ac:dyDescent="0.2">
      <c r="A2263" s="1">
        <v>42359</v>
      </c>
      <c r="B2263">
        <v>98.27</v>
      </c>
      <c r="C2263">
        <v>98.549000000000007</v>
      </c>
      <c r="D2263">
        <v>97.65</v>
      </c>
      <c r="E2263">
        <v>98.32</v>
      </c>
      <c r="F2263">
        <v>473054</v>
      </c>
      <c r="G2263">
        <f t="shared" si="178"/>
        <v>6.8612391193035071E-3</v>
      </c>
      <c r="I2263" s="1">
        <v>42359</v>
      </c>
      <c r="J2263">
        <v>2010.27</v>
      </c>
      <c r="K2263">
        <v>2022.9</v>
      </c>
      <c r="L2263">
        <v>2005.93</v>
      </c>
      <c r="M2263">
        <v>2021.15</v>
      </c>
      <c r="N2263">
        <f t="shared" si="175"/>
        <v>2.9920262500443139E-4</v>
      </c>
      <c r="AE2263" s="1">
        <v>42381</v>
      </c>
      <c r="AF2263">
        <v>2.968</v>
      </c>
      <c r="AG2263">
        <v>2.9910000000000001</v>
      </c>
      <c r="AH2263">
        <v>2.8650000000000002</v>
      </c>
      <c r="AI2263">
        <v>2.8809999999999998</v>
      </c>
      <c r="AJ2263">
        <f t="shared" si="176"/>
        <v>-1.5802129852284377E-2</v>
      </c>
      <c r="AL2263" s="1">
        <v>42359</v>
      </c>
      <c r="AM2263">
        <v>102.95</v>
      </c>
      <c r="AN2263">
        <v>103.52</v>
      </c>
      <c r="AO2263">
        <v>102.83</v>
      </c>
      <c r="AP2263">
        <v>103.15</v>
      </c>
      <c r="AQ2263">
        <v>6378892</v>
      </c>
      <c r="AR2263">
        <f t="shared" si="177"/>
        <v>1.0878087024696191E-2</v>
      </c>
    </row>
    <row r="2264" spans="1:44" x14ac:dyDescent="0.2">
      <c r="A2264" s="1">
        <v>42356</v>
      </c>
      <c r="B2264">
        <v>98.71</v>
      </c>
      <c r="C2264">
        <v>98.71</v>
      </c>
      <c r="D2264">
        <v>97.65</v>
      </c>
      <c r="E2264">
        <v>97.65</v>
      </c>
      <c r="F2264">
        <v>392820</v>
      </c>
      <c r="G2264">
        <f t="shared" si="178"/>
        <v>-1.4233797698364593E-2</v>
      </c>
      <c r="I2264" s="1">
        <v>42356</v>
      </c>
      <c r="J2264">
        <v>2040.81</v>
      </c>
      <c r="K2264">
        <v>2040.81</v>
      </c>
      <c r="L2264">
        <v>2005.33</v>
      </c>
      <c r="M2264">
        <v>2005.55</v>
      </c>
      <c r="N2264">
        <f t="shared" si="175"/>
        <v>-1.7794343818265605E-2</v>
      </c>
      <c r="AE2264" s="1">
        <v>42380</v>
      </c>
      <c r="AF2264">
        <v>2.911</v>
      </c>
      <c r="AG2264">
        <v>2.976</v>
      </c>
      <c r="AH2264">
        <v>2.911</v>
      </c>
      <c r="AI2264">
        <v>2.9689999999999999</v>
      </c>
      <c r="AJ2264">
        <f t="shared" si="176"/>
        <v>3.1013094417642649E-3</v>
      </c>
      <c r="AL2264" s="1">
        <v>42356</v>
      </c>
      <c r="AM2264">
        <v>101.35</v>
      </c>
      <c r="AN2264">
        <v>102.53</v>
      </c>
      <c r="AO2264">
        <v>101.3</v>
      </c>
      <c r="AP2264">
        <v>102.04</v>
      </c>
      <c r="AQ2264">
        <v>8345864</v>
      </c>
      <c r="AR2264">
        <f t="shared" si="177"/>
        <v>1.5323383084577176E-2</v>
      </c>
    </row>
    <row r="2265" spans="1:44" x14ac:dyDescent="0.2">
      <c r="A2265" s="1">
        <v>42355</v>
      </c>
      <c r="B2265">
        <v>100.64</v>
      </c>
      <c r="C2265">
        <v>100.64</v>
      </c>
      <c r="D2265">
        <v>99.04</v>
      </c>
      <c r="E2265">
        <v>99.06</v>
      </c>
      <c r="F2265">
        <v>260924</v>
      </c>
      <c r="G2265">
        <f t="shared" si="178"/>
        <v>-1.2165935380933374E-2</v>
      </c>
      <c r="I2265" s="1">
        <v>42355</v>
      </c>
      <c r="J2265">
        <v>2073.7600000000002</v>
      </c>
      <c r="K2265">
        <v>2076.37</v>
      </c>
      <c r="L2265">
        <v>2041.66</v>
      </c>
      <c r="M2265">
        <v>2041.89</v>
      </c>
      <c r="N2265">
        <f t="shared" si="175"/>
        <v>-3.7700190459402855E-4</v>
      </c>
      <c r="AE2265" s="1">
        <v>42377</v>
      </c>
      <c r="AF2265">
        <v>2.9350000000000001</v>
      </c>
      <c r="AG2265">
        <v>2.98</v>
      </c>
      <c r="AH2265">
        <v>2.9020000000000001</v>
      </c>
      <c r="AI2265">
        <v>2.9089999999999998</v>
      </c>
      <c r="AJ2265">
        <f t="shared" si="176"/>
        <v>6.2413314840500137E-3</v>
      </c>
      <c r="AL2265" s="1">
        <v>42355</v>
      </c>
      <c r="AM2265">
        <v>100.92</v>
      </c>
      <c r="AN2265">
        <v>100.99</v>
      </c>
      <c r="AO2265">
        <v>100.23260000000001</v>
      </c>
      <c r="AP2265">
        <v>100.5</v>
      </c>
      <c r="AQ2265">
        <v>10156220</v>
      </c>
      <c r="AR2265">
        <f t="shared" si="177"/>
        <v>-2.1897810218978103E-2</v>
      </c>
    </row>
    <row r="2266" spans="1:44" x14ac:dyDescent="0.2">
      <c r="A2266" s="1">
        <v>42354</v>
      </c>
      <c r="B2266">
        <v>99.6</v>
      </c>
      <c r="C2266">
        <v>100.43600000000001</v>
      </c>
      <c r="D2266">
        <v>99.123999999999995</v>
      </c>
      <c r="E2266">
        <v>100.28</v>
      </c>
      <c r="F2266">
        <v>228014</v>
      </c>
      <c r="G2266">
        <f t="shared" si="178"/>
        <v>1.2111425111021425E-2</v>
      </c>
      <c r="I2266" s="1">
        <v>42354</v>
      </c>
      <c r="J2266">
        <v>2046.5</v>
      </c>
      <c r="K2266">
        <v>2076.7199999999998</v>
      </c>
      <c r="L2266">
        <v>2042.43</v>
      </c>
      <c r="M2266">
        <v>2073.0700000000002</v>
      </c>
      <c r="N2266">
        <f t="shared" si="175"/>
        <v>8.3335390387796453E-3</v>
      </c>
      <c r="AE2266" s="1">
        <v>42376</v>
      </c>
      <c r="AF2266">
        <v>2.9460000000000002</v>
      </c>
      <c r="AG2266">
        <v>2.9750000000000001</v>
      </c>
      <c r="AH2266">
        <v>2.8839999999999999</v>
      </c>
      <c r="AI2266">
        <v>2.9279999999999999</v>
      </c>
      <c r="AJ2266">
        <f t="shared" si="176"/>
        <v>-1.6035482770385585E-2</v>
      </c>
      <c r="AL2266" s="1">
        <v>42354</v>
      </c>
      <c r="AM2266">
        <v>102.59</v>
      </c>
      <c r="AN2266">
        <v>103.2</v>
      </c>
      <c r="AO2266">
        <v>101.66</v>
      </c>
      <c r="AP2266">
        <v>102.75</v>
      </c>
      <c r="AQ2266">
        <v>8292194</v>
      </c>
      <c r="AR2266">
        <f t="shared" si="177"/>
        <v>1.2115839243498858E-2</v>
      </c>
    </row>
    <row r="2267" spans="1:44" x14ac:dyDescent="0.2">
      <c r="A2267" s="1">
        <v>42353</v>
      </c>
      <c r="B2267">
        <v>98.51</v>
      </c>
      <c r="C2267">
        <v>99.34</v>
      </c>
      <c r="D2267">
        <v>98.460099999999997</v>
      </c>
      <c r="E2267">
        <v>99.08</v>
      </c>
      <c r="F2267">
        <v>311567</v>
      </c>
      <c r="G2267">
        <f t="shared" si="178"/>
        <v>1.215650219634281E-2</v>
      </c>
      <c r="I2267" s="1">
        <v>42353</v>
      </c>
      <c r="J2267">
        <v>2025.55</v>
      </c>
      <c r="K2267">
        <v>2053.87</v>
      </c>
      <c r="L2267">
        <v>2025.55</v>
      </c>
      <c r="M2267">
        <v>2043.41</v>
      </c>
      <c r="N2267">
        <f t="shared" si="175"/>
        <v>1.6199592627153488E-2</v>
      </c>
      <c r="AE2267" s="1">
        <v>42375</v>
      </c>
      <c r="AF2267">
        <v>2.9980000000000002</v>
      </c>
      <c r="AG2267">
        <v>3.0070000000000001</v>
      </c>
      <c r="AH2267">
        <v>2.931</v>
      </c>
      <c r="AI2267">
        <v>2.9390000000000001</v>
      </c>
      <c r="AJ2267">
        <f t="shared" si="176"/>
        <v>-1.3463480309660058E-2</v>
      </c>
      <c r="AL2267" s="1">
        <v>42353</v>
      </c>
      <c r="AM2267">
        <v>101.71</v>
      </c>
      <c r="AN2267">
        <v>102.06</v>
      </c>
      <c r="AO2267">
        <v>101.41</v>
      </c>
      <c r="AP2267">
        <v>101.52</v>
      </c>
      <c r="AQ2267">
        <v>6831064</v>
      </c>
      <c r="AR2267">
        <f t="shared" si="177"/>
        <v>-2.6525198938993047E-3</v>
      </c>
    </row>
    <row r="2268" spans="1:44" x14ac:dyDescent="0.2">
      <c r="A2268" s="1">
        <v>42352</v>
      </c>
      <c r="B2268">
        <v>98.66</v>
      </c>
      <c r="C2268">
        <v>98.96</v>
      </c>
      <c r="D2268">
        <v>97.25</v>
      </c>
      <c r="E2268">
        <v>97.89</v>
      </c>
      <c r="F2268">
        <v>458885</v>
      </c>
      <c r="G2268">
        <f t="shared" si="178"/>
        <v>-7.6034063260340635E-3</v>
      </c>
      <c r="I2268" s="1">
        <v>42352</v>
      </c>
      <c r="J2268">
        <v>2013.37</v>
      </c>
      <c r="K2268">
        <v>2022.92</v>
      </c>
      <c r="L2268">
        <v>1993.26</v>
      </c>
      <c r="M2268">
        <v>2021.94</v>
      </c>
      <c r="N2268">
        <f t="shared" si="175"/>
        <v>-7.7359617682198146E-3</v>
      </c>
      <c r="AE2268" s="1">
        <v>42374</v>
      </c>
      <c r="AF2268">
        <v>2.9849999999999999</v>
      </c>
      <c r="AG2268">
        <v>3.0219999999999998</v>
      </c>
      <c r="AH2268">
        <v>2.9710000000000001</v>
      </c>
      <c r="AI2268">
        <v>2.9990000000000001</v>
      </c>
      <c r="AJ2268">
        <f t="shared" si="176"/>
        <v>1.1232130701157221E-2</v>
      </c>
      <c r="AL2268" s="1">
        <v>42352</v>
      </c>
      <c r="AM2268">
        <v>102.58</v>
      </c>
      <c r="AN2268">
        <v>102.72</v>
      </c>
      <c r="AO2268">
        <v>101.74</v>
      </c>
      <c r="AP2268">
        <v>101.79</v>
      </c>
      <c r="AQ2268">
        <v>5563778</v>
      </c>
      <c r="AR2268">
        <f t="shared" si="177"/>
        <v>-1.2801862089031066E-2</v>
      </c>
    </row>
    <row r="2269" spans="1:44" x14ac:dyDescent="0.2">
      <c r="A2269" s="1">
        <v>42349</v>
      </c>
      <c r="B2269">
        <v>99.74</v>
      </c>
      <c r="C2269">
        <v>99.74</v>
      </c>
      <c r="D2269">
        <v>98.29</v>
      </c>
      <c r="E2269">
        <v>98.64</v>
      </c>
      <c r="F2269">
        <v>298409</v>
      </c>
      <c r="G2269">
        <f t="shared" si="178"/>
        <v>-1.8409792019106322E-2</v>
      </c>
      <c r="I2269" s="1">
        <v>42349</v>
      </c>
      <c r="J2269">
        <v>2047.27</v>
      </c>
      <c r="K2269">
        <v>2047.27</v>
      </c>
      <c r="L2269">
        <v>2008.8</v>
      </c>
      <c r="M2269">
        <v>2012.37</v>
      </c>
      <c r="N2269">
        <f t="shared" si="175"/>
        <v>-1.8023434864860959E-2</v>
      </c>
      <c r="AE2269" s="1">
        <v>42373</v>
      </c>
      <c r="AF2269">
        <v>3.0369999999999999</v>
      </c>
      <c r="AG2269">
        <v>3.0390000000000001</v>
      </c>
      <c r="AH2269">
        <v>2.9380000000000002</v>
      </c>
      <c r="AI2269">
        <v>2.988</v>
      </c>
      <c r="AJ2269">
        <f t="shared" si="176"/>
        <v>-2.3595879029577844E-2</v>
      </c>
      <c r="AL2269" s="1">
        <v>42349</v>
      </c>
      <c r="AM2269">
        <v>101.91</v>
      </c>
      <c r="AN2269">
        <v>103.32</v>
      </c>
      <c r="AO2269">
        <v>101.85</v>
      </c>
      <c r="AP2269">
        <v>103.11</v>
      </c>
      <c r="AQ2269">
        <v>6798411</v>
      </c>
      <c r="AR2269">
        <f t="shared" si="177"/>
        <v>5.4607508532423434E-3</v>
      </c>
    </row>
    <row r="2270" spans="1:44" x14ac:dyDescent="0.2">
      <c r="A2270" s="1">
        <v>42348</v>
      </c>
      <c r="B2270">
        <v>100.33</v>
      </c>
      <c r="C2270">
        <v>101.12990000000001</v>
      </c>
      <c r="D2270">
        <v>100.04</v>
      </c>
      <c r="E2270">
        <v>100.49</v>
      </c>
      <c r="F2270">
        <v>369057</v>
      </c>
      <c r="G2270">
        <f t="shared" si="178"/>
        <v>1.4949172812436862E-3</v>
      </c>
      <c r="I2270" s="1">
        <v>42348</v>
      </c>
      <c r="J2270">
        <v>2047.93</v>
      </c>
      <c r="K2270">
        <v>2067.65</v>
      </c>
      <c r="L2270">
        <v>2045.67</v>
      </c>
      <c r="M2270">
        <v>2052.23</v>
      </c>
      <c r="N2270">
        <f t="shared" si="175"/>
        <v>4.4880262014309145E-3</v>
      </c>
      <c r="AE2270" s="1">
        <v>42369</v>
      </c>
      <c r="AF2270">
        <v>3.0329999999999999</v>
      </c>
      <c r="AG2270">
        <v>3.0470000000000002</v>
      </c>
      <c r="AH2270">
        <v>3.0089999999999999</v>
      </c>
      <c r="AI2270">
        <v>3.0169999999999999</v>
      </c>
      <c r="AJ2270">
        <f t="shared" si="176"/>
        <v>-2.9821073558647772E-3</v>
      </c>
      <c r="AL2270" s="1">
        <v>42348</v>
      </c>
      <c r="AM2270">
        <v>102.51</v>
      </c>
      <c r="AN2270">
        <v>102.825</v>
      </c>
      <c r="AO2270">
        <v>102.34</v>
      </c>
      <c r="AP2270">
        <v>102.55</v>
      </c>
      <c r="AQ2270">
        <v>3853545</v>
      </c>
      <c r="AR2270">
        <f t="shared" si="177"/>
        <v>-8.7685113016371205E-4</v>
      </c>
    </row>
    <row r="2271" spans="1:44" x14ac:dyDescent="0.2">
      <c r="A2271" s="1">
        <v>42347</v>
      </c>
      <c r="B2271">
        <v>100.97</v>
      </c>
      <c r="C2271">
        <v>102.2</v>
      </c>
      <c r="D2271">
        <v>99.991500000000002</v>
      </c>
      <c r="E2271">
        <v>100.34</v>
      </c>
      <c r="F2271">
        <v>220338</v>
      </c>
      <c r="G2271">
        <f t="shared" si="178"/>
        <v>-9.1833711859385068E-3</v>
      </c>
      <c r="I2271" s="1">
        <v>42347</v>
      </c>
      <c r="J2271">
        <v>2061.17</v>
      </c>
      <c r="K2271">
        <v>2080.33</v>
      </c>
      <c r="L2271">
        <v>2036.53</v>
      </c>
      <c r="M2271">
        <v>2047.62</v>
      </c>
      <c r="N2271">
        <f t="shared" si="175"/>
        <v>-7.6937319716224514E-3</v>
      </c>
      <c r="AE2271" s="1">
        <v>42368</v>
      </c>
      <c r="AF2271">
        <v>3.0289999999999999</v>
      </c>
      <c r="AG2271">
        <v>3.0649999999999999</v>
      </c>
      <c r="AH2271">
        <v>3.0179999999999998</v>
      </c>
      <c r="AI2271">
        <v>3.0339999999999998</v>
      </c>
      <c r="AJ2271">
        <f t="shared" si="176"/>
        <v>2.9682702149436965E-2</v>
      </c>
      <c r="AL2271" s="1">
        <v>42347</v>
      </c>
      <c r="AM2271">
        <v>103.63</v>
      </c>
      <c r="AN2271">
        <v>103.66</v>
      </c>
      <c r="AO2271">
        <v>102.32</v>
      </c>
      <c r="AP2271">
        <v>102.64</v>
      </c>
      <c r="AQ2271">
        <v>6026283</v>
      </c>
      <c r="AR2271">
        <f t="shared" si="177"/>
        <v>-1.9447685725398954E-3</v>
      </c>
    </row>
    <row r="2272" spans="1:44" x14ac:dyDescent="0.2">
      <c r="A2272" s="1">
        <v>42346</v>
      </c>
      <c r="B2272">
        <v>101.29</v>
      </c>
      <c r="C2272">
        <v>101.72799999999999</v>
      </c>
      <c r="D2272">
        <v>100.7</v>
      </c>
      <c r="E2272">
        <v>101.27</v>
      </c>
      <c r="F2272">
        <v>220305</v>
      </c>
      <c r="G2272">
        <f t="shared" si="178"/>
        <v>-8.8088479984340384E-3</v>
      </c>
      <c r="I2272" s="1">
        <v>42346</v>
      </c>
      <c r="J2272">
        <v>2073.39</v>
      </c>
      <c r="K2272">
        <v>2073.85</v>
      </c>
      <c r="L2272">
        <v>2052.3200000000002</v>
      </c>
      <c r="M2272">
        <v>2063.59</v>
      </c>
      <c r="N2272">
        <f t="shared" si="175"/>
        <v>-6.9963905205198598E-3</v>
      </c>
      <c r="AE2272" s="1">
        <v>42367</v>
      </c>
      <c r="AF2272">
        <v>2.9369999999999998</v>
      </c>
      <c r="AG2272">
        <v>3.0489999999999999</v>
      </c>
      <c r="AH2272">
        <v>2.931</v>
      </c>
      <c r="AI2272">
        <v>3.036</v>
      </c>
      <c r="AJ2272">
        <f t="shared" si="176"/>
        <v>2.7369141293191951E-3</v>
      </c>
      <c r="AL2272" s="1">
        <v>42346</v>
      </c>
      <c r="AM2272">
        <v>103.13</v>
      </c>
      <c r="AN2272">
        <v>103.26</v>
      </c>
      <c r="AO2272">
        <v>102.53</v>
      </c>
      <c r="AP2272">
        <v>102.84</v>
      </c>
      <c r="AQ2272">
        <v>3412291</v>
      </c>
      <c r="AR2272">
        <f t="shared" si="177"/>
        <v>1.6557903964157174E-3</v>
      </c>
    </row>
    <row r="2273" spans="1:44" x14ac:dyDescent="0.2">
      <c r="A2273" s="1">
        <v>42345</v>
      </c>
      <c r="B2273">
        <v>103.29</v>
      </c>
      <c r="C2273">
        <v>103.35</v>
      </c>
      <c r="D2273">
        <v>101.8</v>
      </c>
      <c r="E2273">
        <v>102.17</v>
      </c>
      <c r="F2273">
        <v>217961</v>
      </c>
      <c r="G2273">
        <f t="shared" si="178"/>
        <v>-1.3231601313502071E-2</v>
      </c>
      <c r="I2273" s="1">
        <v>42345</v>
      </c>
      <c r="J2273">
        <v>2090.42</v>
      </c>
      <c r="K2273">
        <v>2090.42</v>
      </c>
      <c r="L2273">
        <v>2066.7800000000002</v>
      </c>
      <c r="M2273">
        <v>2077.0700000000002</v>
      </c>
      <c r="N2273">
        <f t="shared" si="175"/>
        <v>7.5759053060589793E-3</v>
      </c>
      <c r="AE2273" s="1">
        <v>42366</v>
      </c>
      <c r="AF2273">
        <v>2.97</v>
      </c>
      <c r="AG2273">
        <v>2.972</v>
      </c>
      <c r="AH2273">
        <v>2.923</v>
      </c>
      <c r="AI2273">
        <v>2.9449999999999998</v>
      </c>
      <c r="AJ2273">
        <f t="shared" si="176"/>
        <v>-1.2833502195204259E-2</v>
      </c>
      <c r="AL2273" s="1">
        <v>42345</v>
      </c>
      <c r="AM2273">
        <v>103.32</v>
      </c>
      <c r="AN2273">
        <v>103.37</v>
      </c>
      <c r="AO2273">
        <v>102.5</v>
      </c>
      <c r="AP2273">
        <v>102.67</v>
      </c>
      <c r="AQ2273">
        <v>4393461</v>
      </c>
      <c r="AR2273">
        <f t="shared" si="177"/>
        <v>-1.2978273408959762E-2</v>
      </c>
    </row>
    <row r="2274" spans="1:44" x14ac:dyDescent="0.2">
      <c r="A2274" s="1">
        <v>42342</v>
      </c>
      <c r="B2274">
        <v>102.64</v>
      </c>
      <c r="C2274">
        <v>103.72</v>
      </c>
      <c r="D2274">
        <v>102.4255</v>
      </c>
      <c r="E2274">
        <v>103.54</v>
      </c>
      <c r="F2274">
        <v>170912</v>
      </c>
      <c r="G2274">
        <f t="shared" si="178"/>
        <v>9.0634441087613961E-3</v>
      </c>
      <c r="I2274" s="1">
        <v>42342</v>
      </c>
      <c r="J2274">
        <v>2051.2399999999998</v>
      </c>
      <c r="K2274">
        <v>2093.84</v>
      </c>
      <c r="L2274">
        <v>2051.2399999999998</v>
      </c>
      <c r="M2274">
        <v>2091.69</v>
      </c>
      <c r="N2274">
        <f t="shared" si="175"/>
        <v>4.3528288491198244E-3</v>
      </c>
      <c r="AE2274" s="1">
        <v>42362</v>
      </c>
      <c r="AF2274">
        <v>2.9889999999999999</v>
      </c>
      <c r="AG2274">
        <v>2.9940000000000002</v>
      </c>
      <c r="AH2274">
        <v>2.9609999999999999</v>
      </c>
      <c r="AI2274">
        <v>2.964</v>
      </c>
      <c r="AJ2274">
        <f t="shared" si="176"/>
        <v>2.3696682464453868E-3</v>
      </c>
      <c r="AL2274" s="1">
        <v>42342</v>
      </c>
      <c r="AM2274">
        <v>102.74</v>
      </c>
      <c r="AN2274">
        <v>104.21</v>
      </c>
      <c r="AO2274">
        <v>102.65</v>
      </c>
      <c r="AP2274">
        <v>104.02</v>
      </c>
      <c r="AQ2274">
        <v>10670250</v>
      </c>
      <c r="AR2274">
        <f t="shared" si="177"/>
        <v>2.2209119496855254E-2</v>
      </c>
    </row>
    <row r="2275" spans="1:44" x14ac:dyDescent="0.2">
      <c r="A2275" s="1">
        <v>42341</v>
      </c>
      <c r="B2275">
        <v>104.31</v>
      </c>
      <c r="C2275">
        <v>104.56399999999999</v>
      </c>
      <c r="D2275">
        <v>102.19</v>
      </c>
      <c r="E2275">
        <v>102.61</v>
      </c>
      <c r="F2275">
        <v>378851</v>
      </c>
      <c r="G2275">
        <f t="shared" si="178"/>
        <v>-1.4029018929566579E-2</v>
      </c>
      <c r="I2275" s="1">
        <v>42341</v>
      </c>
      <c r="J2275">
        <v>2080.71</v>
      </c>
      <c r="K2275">
        <v>2085</v>
      </c>
      <c r="L2275">
        <v>2042.35</v>
      </c>
      <c r="M2275">
        <v>2049.62</v>
      </c>
      <c r="N2275">
        <f t="shared" si="175"/>
        <v>-1.6734790165181535E-2</v>
      </c>
      <c r="AE2275" s="1">
        <v>42361</v>
      </c>
      <c r="AF2275">
        <v>2.9550000000000001</v>
      </c>
      <c r="AG2275">
        <v>3.016</v>
      </c>
      <c r="AH2275">
        <v>2.9540000000000002</v>
      </c>
      <c r="AI2275">
        <v>2.9860000000000002</v>
      </c>
      <c r="AJ2275">
        <f t="shared" si="176"/>
        <v>1.7217630853994581E-2</v>
      </c>
      <c r="AL2275" s="1">
        <v>42341</v>
      </c>
      <c r="AM2275">
        <v>101.23</v>
      </c>
      <c r="AN2275">
        <v>101.97</v>
      </c>
      <c r="AO2275">
        <v>100.845</v>
      </c>
      <c r="AP2275">
        <v>101.76</v>
      </c>
      <c r="AQ2275">
        <v>6499935</v>
      </c>
      <c r="AR2275">
        <f t="shared" si="177"/>
        <v>1.0626675936041389E-2</v>
      </c>
    </row>
    <row r="2276" spans="1:44" x14ac:dyDescent="0.2">
      <c r="A2276" s="1">
        <v>42340</v>
      </c>
      <c r="B2276">
        <v>105.4</v>
      </c>
      <c r="C2276">
        <v>105.4</v>
      </c>
      <c r="D2276">
        <v>103.96</v>
      </c>
      <c r="E2276">
        <v>104.07</v>
      </c>
      <c r="F2276">
        <v>189570</v>
      </c>
      <c r="G2276">
        <f t="shared" si="178"/>
        <v>-1.3086770981507914E-2</v>
      </c>
      <c r="I2276" s="1">
        <v>42340</v>
      </c>
      <c r="J2276">
        <v>2101.71</v>
      </c>
      <c r="K2276">
        <v>2104.27</v>
      </c>
      <c r="L2276">
        <v>2077.11</v>
      </c>
      <c r="M2276">
        <v>2079.5100000000002</v>
      </c>
      <c r="N2276">
        <f t="shared" si="175"/>
        <v>-2.7941409456869455E-3</v>
      </c>
      <c r="AE2276" s="1">
        <v>42360</v>
      </c>
      <c r="AF2276">
        <v>2.9119999999999999</v>
      </c>
      <c r="AG2276">
        <v>2.968</v>
      </c>
      <c r="AH2276">
        <v>2.9039999999999999</v>
      </c>
      <c r="AI2276">
        <v>2.9580000000000002</v>
      </c>
      <c r="AJ2276">
        <f t="shared" si="176"/>
        <v>4.844290657439374E-3</v>
      </c>
      <c r="AL2276" s="1">
        <v>42340</v>
      </c>
      <c r="AM2276">
        <v>101.35</v>
      </c>
      <c r="AN2276">
        <v>101.35</v>
      </c>
      <c r="AO2276">
        <v>100.53</v>
      </c>
      <c r="AP2276">
        <v>100.69</v>
      </c>
      <c r="AQ2276">
        <v>10223490</v>
      </c>
      <c r="AR2276">
        <f t="shared" si="177"/>
        <v>-1.5545561204536599E-2</v>
      </c>
    </row>
    <row r="2277" spans="1:44" x14ac:dyDescent="0.2">
      <c r="A2277" s="1">
        <v>42339</v>
      </c>
      <c r="B2277">
        <v>105.13</v>
      </c>
      <c r="C2277">
        <v>105.46</v>
      </c>
      <c r="D2277">
        <v>104.77</v>
      </c>
      <c r="E2277">
        <v>105.45</v>
      </c>
      <c r="F2277">
        <v>212855</v>
      </c>
      <c r="G2277">
        <f t="shared" si="178"/>
        <v>7.837140399503081E-3</v>
      </c>
      <c r="I2277" s="1">
        <v>42339</v>
      </c>
      <c r="J2277">
        <v>2082.9299999999998</v>
      </c>
      <c r="K2277">
        <v>2103.37</v>
      </c>
      <c r="L2277">
        <v>2082.9299999999998</v>
      </c>
      <c r="M2277">
        <v>2102.63</v>
      </c>
      <c r="N2277">
        <f t="shared" si="175"/>
        <v>1.211299695733044E-3</v>
      </c>
      <c r="AE2277" s="1">
        <v>42359</v>
      </c>
      <c r="AF2277">
        <v>2.919</v>
      </c>
      <c r="AG2277">
        <v>2.9340000000000002</v>
      </c>
      <c r="AH2277">
        <v>2.89</v>
      </c>
      <c r="AI2277">
        <v>2.911</v>
      </c>
      <c r="AJ2277">
        <f t="shared" si="176"/>
        <v>-1.7271157167529857E-3</v>
      </c>
      <c r="AL2277" s="1">
        <v>42339</v>
      </c>
      <c r="AM2277">
        <v>102.3</v>
      </c>
      <c r="AN2277">
        <v>102.43</v>
      </c>
      <c r="AO2277">
        <v>101.81</v>
      </c>
      <c r="AP2277">
        <v>102.28</v>
      </c>
      <c r="AQ2277">
        <v>4645916</v>
      </c>
      <c r="AR2277">
        <f t="shared" si="177"/>
        <v>3.5321821036106696E-3</v>
      </c>
    </row>
    <row r="2278" spans="1:44" x14ac:dyDescent="0.2">
      <c r="A2278" s="1">
        <v>42338</v>
      </c>
      <c r="B2278">
        <v>105.31</v>
      </c>
      <c r="C2278">
        <v>105.31</v>
      </c>
      <c r="D2278">
        <v>104.58</v>
      </c>
      <c r="E2278">
        <v>104.63</v>
      </c>
      <c r="F2278">
        <v>285791</v>
      </c>
      <c r="G2278">
        <f t="shared" si="178"/>
        <v>-3.4288979902847836E-3</v>
      </c>
      <c r="I2278" s="1">
        <v>42338</v>
      </c>
      <c r="J2278">
        <v>2090.9499999999998</v>
      </c>
      <c r="K2278">
        <v>2093.81</v>
      </c>
      <c r="L2278">
        <v>2080.41</v>
      </c>
      <c r="M2278">
        <v>2080.41</v>
      </c>
      <c r="N2278">
        <f t="shared" si="175"/>
        <v>-1.784917447568172E-3</v>
      </c>
      <c r="AE2278" s="1">
        <v>42356</v>
      </c>
      <c r="AF2278">
        <v>2.927</v>
      </c>
      <c r="AG2278">
        <v>2.931</v>
      </c>
      <c r="AH2278">
        <v>2.895</v>
      </c>
      <c r="AI2278">
        <v>2.9220000000000002</v>
      </c>
      <c r="AJ2278">
        <f t="shared" si="176"/>
        <v>-1.1270491803278661E-2</v>
      </c>
      <c r="AL2278" s="1">
        <v>42338</v>
      </c>
      <c r="AM2278">
        <v>101.53</v>
      </c>
      <c r="AN2278">
        <v>102.38</v>
      </c>
      <c r="AO2278">
        <v>101.52</v>
      </c>
      <c r="AP2278">
        <v>101.92</v>
      </c>
      <c r="AQ2278">
        <v>6772983</v>
      </c>
      <c r="AR2278">
        <f t="shared" si="177"/>
        <v>6.6172839506173009E-3</v>
      </c>
    </row>
    <row r="2279" spans="1:44" x14ac:dyDescent="0.2">
      <c r="A2279" s="1">
        <v>42335</v>
      </c>
      <c r="B2279">
        <v>104.76</v>
      </c>
      <c r="C2279">
        <v>105.12</v>
      </c>
      <c r="D2279">
        <v>104.41</v>
      </c>
      <c r="E2279">
        <v>104.99</v>
      </c>
      <c r="F2279">
        <v>72942</v>
      </c>
      <c r="G2279">
        <f t="shared" si="178"/>
        <v>2.6740521440168194E-3</v>
      </c>
      <c r="I2279" s="1">
        <v>42335</v>
      </c>
      <c r="J2279">
        <v>2088.8200000000002</v>
      </c>
      <c r="K2279">
        <v>2093.29</v>
      </c>
      <c r="L2279">
        <v>2084.13</v>
      </c>
      <c r="M2279">
        <v>2090.11</v>
      </c>
      <c r="N2279">
        <f t="shared" si="175"/>
        <v>-1.0401188707281179E-3</v>
      </c>
      <c r="AE2279" s="1">
        <v>42355</v>
      </c>
      <c r="AF2279">
        <v>2.988</v>
      </c>
      <c r="AG2279">
        <v>2.9889999999999999</v>
      </c>
      <c r="AH2279">
        <v>2.9279999999999999</v>
      </c>
      <c r="AI2279">
        <v>2.9289999999999998</v>
      </c>
      <c r="AJ2279">
        <f t="shared" si="176"/>
        <v>-1.047651233524844E-2</v>
      </c>
      <c r="AL2279" s="1">
        <v>42335</v>
      </c>
      <c r="AM2279">
        <v>101.01</v>
      </c>
      <c r="AN2279">
        <v>101.62</v>
      </c>
      <c r="AO2279">
        <v>100.99</v>
      </c>
      <c r="AP2279">
        <v>101.25</v>
      </c>
      <c r="AQ2279">
        <v>4993553</v>
      </c>
      <c r="AR2279">
        <f t="shared" si="177"/>
        <v>-1.1809486628928303E-2</v>
      </c>
    </row>
    <row r="2280" spans="1:44" x14ac:dyDescent="0.2">
      <c r="A2280" s="1">
        <v>42333</v>
      </c>
      <c r="B2280">
        <v>104.41</v>
      </c>
      <c r="C2280">
        <v>104.83</v>
      </c>
      <c r="D2280">
        <v>104.145</v>
      </c>
      <c r="E2280">
        <v>104.71</v>
      </c>
      <c r="F2280">
        <v>163013</v>
      </c>
      <c r="G2280">
        <f t="shared" si="178"/>
        <v>3.642288891018839E-3</v>
      </c>
      <c r="I2280" s="1">
        <v>42333</v>
      </c>
      <c r="J2280">
        <v>2089.3000000000002</v>
      </c>
      <c r="K2280">
        <v>2093</v>
      </c>
      <c r="L2280">
        <v>2086.3000000000002</v>
      </c>
      <c r="M2280">
        <v>2088.87</v>
      </c>
      <c r="N2280">
        <f t="shared" si="175"/>
        <v>7.7332161194809514E-3</v>
      </c>
      <c r="AE2280" s="1">
        <v>42354</v>
      </c>
      <c r="AF2280">
        <v>2.9860000000000002</v>
      </c>
      <c r="AG2280">
        <v>3.036</v>
      </c>
      <c r="AH2280">
        <v>2.9590000000000001</v>
      </c>
      <c r="AI2280">
        <v>3.0059999999999998</v>
      </c>
      <c r="AJ2280">
        <f t="shared" si="176"/>
        <v>8.5207907293796559E-3</v>
      </c>
      <c r="AL2280" s="1">
        <v>42333</v>
      </c>
      <c r="AM2280">
        <v>102.47</v>
      </c>
      <c r="AN2280">
        <v>102.69</v>
      </c>
      <c r="AO2280">
        <v>102.21</v>
      </c>
      <c r="AP2280">
        <v>102.46</v>
      </c>
      <c r="AQ2280">
        <v>2931291</v>
      </c>
      <c r="AR2280">
        <f t="shared" si="177"/>
        <v>-4.6629104332621329E-3</v>
      </c>
    </row>
    <row r="2281" spans="1:44" x14ac:dyDescent="0.2">
      <c r="A2281" s="1">
        <v>42332</v>
      </c>
      <c r="B2281">
        <v>103.43</v>
      </c>
      <c r="C2281">
        <v>104.49</v>
      </c>
      <c r="D2281">
        <v>103.039</v>
      </c>
      <c r="E2281">
        <v>104.33</v>
      </c>
      <c r="F2281">
        <v>188143</v>
      </c>
      <c r="G2281">
        <f t="shared" si="178"/>
        <v>5.2996723838889684E-3</v>
      </c>
      <c r="I2281" s="1">
        <v>42332</v>
      </c>
      <c r="J2281">
        <v>2084.42</v>
      </c>
      <c r="K2281">
        <v>2094.12</v>
      </c>
      <c r="L2281">
        <v>2070.29</v>
      </c>
      <c r="M2281">
        <v>2089.14</v>
      </c>
      <c r="N2281">
        <f t="shared" si="175"/>
        <v>-5.3329745987056292E-3</v>
      </c>
      <c r="AE2281" s="1">
        <v>42353</v>
      </c>
      <c r="AF2281">
        <v>2.9460000000000002</v>
      </c>
      <c r="AG2281">
        <v>3.02</v>
      </c>
      <c r="AH2281">
        <v>2.9340000000000002</v>
      </c>
      <c r="AI2281">
        <v>2.988</v>
      </c>
      <c r="AJ2281">
        <f t="shared" si="176"/>
        <v>2.1232161503654694E-2</v>
      </c>
      <c r="AL2281" s="1">
        <v>42332</v>
      </c>
      <c r="AM2281">
        <v>103.12</v>
      </c>
      <c r="AN2281">
        <v>103.25</v>
      </c>
      <c r="AO2281">
        <v>102.69</v>
      </c>
      <c r="AP2281">
        <v>102.94</v>
      </c>
      <c r="AQ2281">
        <v>3479620</v>
      </c>
      <c r="AR2281">
        <f t="shared" si="177"/>
        <v>6.6497164091530664E-3</v>
      </c>
    </row>
    <row r="2282" spans="1:44" x14ac:dyDescent="0.2">
      <c r="A2282" s="1">
        <v>42331</v>
      </c>
      <c r="B2282">
        <v>103.28</v>
      </c>
      <c r="C2282">
        <v>104.14060000000001</v>
      </c>
      <c r="D2282">
        <v>103.28</v>
      </c>
      <c r="E2282">
        <v>103.78</v>
      </c>
      <c r="F2282">
        <v>228624</v>
      </c>
      <c r="G2282">
        <f t="shared" si="178"/>
        <v>3.7721249637295731E-3</v>
      </c>
      <c r="I2282" s="1">
        <v>42331</v>
      </c>
      <c r="J2282">
        <v>2089.41</v>
      </c>
      <c r="K2282">
        <v>2095.61</v>
      </c>
      <c r="L2282">
        <v>2081.39</v>
      </c>
      <c r="M2282">
        <v>2086.59</v>
      </c>
      <c r="N2282">
        <f t="shared" si="175"/>
        <v>-6.8656917064378626E-4</v>
      </c>
      <c r="AE2282" s="1">
        <v>42352</v>
      </c>
      <c r="AF2282">
        <v>2.8879999999999999</v>
      </c>
      <c r="AG2282">
        <v>2.9740000000000002</v>
      </c>
      <c r="AH2282">
        <v>2.8730000000000002</v>
      </c>
      <c r="AI2282">
        <v>2.9550000000000001</v>
      </c>
      <c r="AJ2282">
        <f t="shared" si="176"/>
        <v>2.7923211169284491E-3</v>
      </c>
      <c r="AL2282" s="1">
        <v>42331</v>
      </c>
      <c r="AM2282">
        <v>102.48</v>
      </c>
      <c r="AN2282">
        <v>102.75</v>
      </c>
      <c r="AO2282">
        <v>102.16</v>
      </c>
      <c r="AP2282">
        <v>102.26</v>
      </c>
      <c r="AQ2282">
        <v>4042473</v>
      </c>
      <c r="AR2282">
        <f t="shared" si="177"/>
        <v>-8.0512173828693207E-3</v>
      </c>
    </row>
    <row r="2283" spans="1:44" x14ac:dyDescent="0.2">
      <c r="A2283" s="1">
        <v>42328</v>
      </c>
      <c r="B2283">
        <v>103.29</v>
      </c>
      <c r="C2283">
        <v>103.7914</v>
      </c>
      <c r="D2283">
        <v>103.16</v>
      </c>
      <c r="E2283">
        <v>103.39</v>
      </c>
      <c r="F2283">
        <v>166606</v>
      </c>
      <c r="G2283">
        <f t="shared" si="178"/>
        <v>4.761904761904712E-3</v>
      </c>
      <c r="I2283" s="1">
        <v>42328</v>
      </c>
      <c r="J2283">
        <v>2082.8200000000002</v>
      </c>
      <c r="K2283">
        <v>2097.06</v>
      </c>
      <c r="L2283">
        <v>2082.8200000000002</v>
      </c>
      <c r="M2283">
        <v>2089.17</v>
      </c>
      <c r="N2283">
        <f t="shared" si="175"/>
        <v>1.9530874174988671E-3</v>
      </c>
      <c r="AE2283" s="1">
        <v>42349</v>
      </c>
      <c r="AF2283">
        <v>2.9689999999999999</v>
      </c>
      <c r="AG2283">
        <v>2.972</v>
      </c>
      <c r="AH2283">
        <v>2.8650000000000002</v>
      </c>
      <c r="AI2283">
        <v>2.8730000000000002</v>
      </c>
      <c r="AJ2283">
        <f t="shared" si="176"/>
        <v>-3.0128639133378456E-2</v>
      </c>
      <c r="AL2283" s="1">
        <v>42328</v>
      </c>
      <c r="AM2283">
        <v>103.58</v>
      </c>
      <c r="AN2283">
        <v>103.66</v>
      </c>
      <c r="AO2283">
        <v>102.97</v>
      </c>
      <c r="AP2283">
        <v>103.09</v>
      </c>
      <c r="AQ2283">
        <v>5971643</v>
      </c>
      <c r="AR2283">
        <f t="shared" si="177"/>
        <v>-4.5384318269602051E-3</v>
      </c>
    </row>
    <row r="2284" spans="1:44" x14ac:dyDescent="0.2">
      <c r="A2284" s="1">
        <v>42327</v>
      </c>
      <c r="B2284">
        <v>103.06</v>
      </c>
      <c r="C2284">
        <v>103.17</v>
      </c>
      <c r="D2284">
        <v>102.63</v>
      </c>
      <c r="E2284">
        <v>102.9</v>
      </c>
      <c r="F2284">
        <v>260072</v>
      </c>
      <c r="G2284">
        <f t="shared" si="178"/>
        <v>-1.8430497623435611E-3</v>
      </c>
      <c r="I2284" s="1">
        <v>42327</v>
      </c>
      <c r="J2284">
        <v>2083.6999999999998</v>
      </c>
      <c r="K2284">
        <v>2086.7399999999998</v>
      </c>
      <c r="L2284">
        <v>2078.7600000000002</v>
      </c>
      <c r="M2284">
        <v>2081.2399999999998</v>
      </c>
      <c r="N2284">
        <f t="shared" si="175"/>
        <v>1.3045872543238728E-2</v>
      </c>
      <c r="AE2284" s="1">
        <v>42348</v>
      </c>
      <c r="AF2284">
        <v>2.9750000000000001</v>
      </c>
      <c r="AG2284">
        <v>2.9820000000000002</v>
      </c>
      <c r="AH2284">
        <v>2.9540000000000002</v>
      </c>
      <c r="AI2284">
        <v>2.9670000000000001</v>
      </c>
      <c r="AJ2284">
        <f t="shared" si="176"/>
        <v>2.7155465037338785E-3</v>
      </c>
      <c r="AL2284" s="1">
        <v>42327</v>
      </c>
      <c r="AM2284">
        <v>103.07</v>
      </c>
      <c r="AN2284">
        <v>104.09</v>
      </c>
      <c r="AO2284">
        <v>103.07</v>
      </c>
      <c r="AP2284">
        <v>103.56</v>
      </c>
      <c r="AQ2284">
        <v>5087639</v>
      </c>
      <c r="AR2284">
        <f t="shared" si="177"/>
        <v>1.103192424094499E-2</v>
      </c>
    </row>
    <row r="2285" spans="1:44" x14ac:dyDescent="0.2">
      <c r="A2285" s="1">
        <v>42326</v>
      </c>
      <c r="B2285">
        <v>101.86</v>
      </c>
      <c r="C2285">
        <v>103.19</v>
      </c>
      <c r="D2285">
        <v>101.6</v>
      </c>
      <c r="E2285">
        <v>103.09</v>
      </c>
      <c r="F2285">
        <v>201843</v>
      </c>
      <c r="G2285">
        <f t="shared" si="178"/>
        <v>1.6065444510151881E-2</v>
      </c>
      <c r="I2285" s="1">
        <v>42326</v>
      </c>
      <c r="J2285">
        <v>2051.9899999999998</v>
      </c>
      <c r="K2285">
        <v>2085.31</v>
      </c>
      <c r="L2285">
        <v>2051.9899999999998</v>
      </c>
      <c r="M2285">
        <v>2083.58</v>
      </c>
      <c r="N2285">
        <f t="shared" si="175"/>
        <v>2.9766850774718659E-3</v>
      </c>
      <c r="AE2285" s="1">
        <v>42347</v>
      </c>
      <c r="AF2285">
        <v>2.964</v>
      </c>
      <c r="AG2285">
        <v>3.0219999999999998</v>
      </c>
      <c r="AH2285">
        <v>2.9460000000000002</v>
      </c>
      <c r="AI2285">
        <v>2.97</v>
      </c>
      <c r="AJ2285">
        <f t="shared" si="176"/>
        <v>6.8352699931647359E-3</v>
      </c>
      <c r="AL2285" s="1">
        <v>42326</v>
      </c>
      <c r="AM2285">
        <v>102.39</v>
      </c>
      <c r="AN2285">
        <v>102.95</v>
      </c>
      <c r="AO2285">
        <v>102.04</v>
      </c>
      <c r="AP2285">
        <v>102.43</v>
      </c>
      <c r="AQ2285">
        <v>5043766</v>
      </c>
      <c r="AR2285">
        <f t="shared" si="177"/>
        <v>8.7942153605631633E-4</v>
      </c>
    </row>
    <row r="2286" spans="1:44" x14ac:dyDescent="0.2">
      <c r="A2286" s="1">
        <v>42325</v>
      </c>
      <c r="B2286">
        <v>102.13</v>
      </c>
      <c r="C2286">
        <v>102.6384</v>
      </c>
      <c r="D2286">
        <v>101.3689</v>
      </c>
      <c r="E2286">
        <v>101.46</v>
      </c>
      <c r="F2286">
        <v>447277</v>
      </c>
      <c r="G2286">
        <f t="shared" si="178"/>
        <v>-4.1224970553592633E-3</v>
      </c>
      <c r="I2286" s="1">
        <v>42325</v>
      </c>
      <c r="J2286">
        <v>2053.67</v>
      </c>
      <c r="K2286">
        <v>2066.69</v>
      </c>
      <c r="L2286">
        <v>2045.9</v>
      </c>
      <c r="M2286">
        <v>2050.44</v>
      </c>
      <c r="N2286">
        <f t="shared" si="175"/>
        <v>1.3127726689742937E-2</v>
      </c>
      <c r="AE2286" s="1">
        <v>42346</v>
      </c>
      <c r="AF2286">
        <v>2.964</v>
      </c>
      <c r="AG2286">
        <v>2.9780000000000002</v>
      </c>
      <c r="AH2286">
        <v>2.9260000000000002</v>
      </c>
      <c r="AI2286">
        <v>2.9580000000000002</v>
      </c>
      <c r="AJ2286">
        <f t="shared" si="176"/>
        <v>-1.024240355069877E-3</v>
      </c>
      <c r="AL2286" s="1">
        <v>42325</v>
      </c>
      <c r="AM2286">
        <v>103.38</v>
      </c>
      <c r="AN2286">
        <v>103.3999</v>
      </c>
      <c r="AO2286">
        <v>101.98</v>
      </c>
      <c r="AP2286">
        <v>102.34</v>
      </c>
      <c r="AQ2286">
        <v>8593070</v>
      </c>
      <c r="AR2286">
        <f t="shared" si="177"/>
        <v>-1.3209912255327264E-2</v>
      </c>
    </row>
    <row r="2287" spans="1:44" x14ac:dyDescent="0.2">
      <c r="A2287" s="1">
        <v>42324</v>
      </c>
      <c r="B2287">
        <v>100.8</v>
      </c>
      <c r="C2287">
        <v>101.88</v>
      </c>
      <c r="D2287">
        <v>100.471</v>
      </c>
      <c r="E2287">
        <v>101.88</v>
      </c>
      <c r="F2287">
        <v>196149</v>
      </c>
      <c r="G2287">
        <f t="shared" si="178"/>
        <v>1.1215880893300202E-2</v>
      </c>
      <c r="I2287" s="1">
        <v>42324</v>
      </c>
      <c r="J2287">
        <v>2022.08</v>
      </c>
      <c r="K2287">
        <v>2053.2199999999998</v>
      </c>
      <c r="L2287">
        <v>2019.39</v>
      </c>
      <c r="M2287">
        <v>2053.19</v>
      </c>
      <c r="N2287">
        <f t="shared" si="175"/>
        <v>-1.3006795185012423E-3</v>
      </c>
      <c r="AE2287" s="1">
        <v>42345</v>
      </c>
      <c r="AF2287">
        <v>3.0190000000000001</v>
      </c>
      <c r="AG2287">
        <v>3.0259999999999998</v>
      </c>
      <c r="AH2287">
        <v>2.9289999999999998</v>
      </c>
      <c r="AI2287">
        <v>2.9630000000000001</v>
      </c>
      <c r="AJ2287">
        <f t="shared" si="176"/>
        <v>-2.2363150867823822E-2</v>
      </c>
      <c r="AL2287" s="1">
        <v>42324</v>
      </c>
      <c r="AM2287">
        <v>103.98</v>
      </c>
      <c r="AN2287">
        <v>104.03</v>
      </c>
      <c r="AO2287">
        <v>103.515</v>
      </c>
      <c r="AP2287">
        <v>103.71</v>
      </c>
      <c r="AQ2287">
        <v>2951244</v>
      </c>
      <c r="AR2287">
        <f t="shared" si="177"/>
        <v>1.4484356894553059E-3</v>
      </c>
    </row>
    <row r="2288" spans="1:44" x14ac:dyDescent="0.2">
      <c r="A2288" s="1">
        <v>42321</v>
      </c>
      <c r="B2288">
        <v>101.28</v>
      </c>
      <c r="C2288">
        <v>101.7499</v>
      </c>
      <c r="D2288">
        <v>100.52</v>
      </c>
      <c r="E2288">
        <v>100.75</v>
      </c>
      <c r="F2288">
        <v>204545</v>
      </c>
      <c r="G2288">
        <f t="shared" si="178"/>
        <v>-8.0732499753863665E-3</v>
      </c>
      <c r="I2288" s="1">
        <v>42321</v>
      </c>
      <c r="J2288">
        <v>2044.64</v>
      </c>
      <c r="K2288">
        <v>2044.64</v>
      </c>
      <c r="L2288">
        <v>2022.02</v>
      </c>
      <c r="M2288">
        <v>2023.04</v>
      </c>
      <c r="N2288">
        <f t="shared" si="175"/>
        <v>-1.1556172579998679E-2</v>
      </c>
      <c r="AE2288" s="1">
        <v>42342</v>
      </c>
      <c r="AF2288">
        <v>3.0379999999999998</v>
      </c>
      <c r="AG2288">
        <v>3.1139999999999999</v>
      </c>
      <c r="AH2288">
        <v>2.996</v>
      </c>
      <c r="AI2288">
        <v>3.0110000000000001</v>
      </c>
      <c r="AJ2288">
        <f t="shared" si="176"/>
        <v>3.1325301204819342E-2</v>
      </c>
      <c r="AL2288" s="1">
        <v>42321</v>
      </c>
      <c r="AM2288">
        <v>103.54</v>
      </c>
      <c r="AN2288">
        <v>103.74</v>
      </c>
      <c r="AO2288">
        <v>103.45</v>
      </c>
      <c r="AP2288">
        <v>103.56</v>
      </c>
      <c r="AQ2288">
        <v>3224207</v>
      </c>
      <c r="AR2288">
        <f t="shared" si="177"/>
        <v>-2.7924891670678101E-3</v>
      </c>
    </row>
    <row r="2289" spans="1:44" x14ac:dyDescent="0.2">
      <c r="A2289" s="1">
        <v>42320</v>
      </c>
      <c r="B2289">
        <v>103.15</v>
      </c>
      <c r="C2289">
        <v>103.15</v>
      </c>
      <c r="D2289">
        <v>101.535</v>
      </c>
      <c r="E2289">
        <v>101.57</v>
      </c>
      <c r="F2289">
        <v>193671</v>
      </c>
      <c r="G2289">
        <f t="shared" si="178"/>
        <v>-2.1012048192771152E-2</v>
      </c>
      <c r="I2289" s="1">
        <v>42320</v>
      </c>
      <c r="J2289">
        <v>2072.29</v>
      </c>
      <c r="K2289">
        <v>2072.29</v>
      </c>
      <c r="L2289">
        <v>2045.66</v>
      </c>
      <c r="M2289">
        <v>2045.97</v>
      </c>
      <c r="N2289">
        <f t="shared" si="175"/>
        <v>-1.4068486878569453E-2</v>
      </c>
      <c r="AE2289" s="1">
        <v>42341</v>
      </c>
      <c r="AF2289">
        <v>2.9079999999999999</v>
      </c>
      <c r="AG2289">
        <v>3.0840000000000001</v>
      </c>
      <c r="AH2289">
        <v>2.9049999999999998</v>
      </c>
      <c r="AI2289">
        <v>3.0569999999999999</v>
      </c>
      <c r="AJ2289">
        <f t="shared" si="176"/>
        <v>2.4154589371979548E-3</v>
      </c>
      <c r="AL2289" s="1">
        <v>42320</v>
      </c>
      <c r="AM2289">
        <v>103.09</v>
      </c>
      <c r="AN2289">
        <v>104.32</v>
      </c>
      <c r="AO2289">
        <v>103.04</v>
      </c>
      <c r="AP2289">
        <v>103.85</v>
      </c>
      <c r="AQ2289">
        <v>6300546</v>
      </c>
      <c r="AR2289">
        <f t="shared" si="177"/>
        <v>1.9262255610128114E-4</v>
      </c>
    </row>
    <row r="2290" spans="1:44" x14ac:dyDescent="0.2">
      <c r="A2290" s="1">
        <v>42319</v>
      </c>
      <c r="B2290">
        <v>104.58</v>
      </c>
      <c r="C2290">
        <v>104.58</v>
      </c>
      <c r="D2290">
        <v>103.67</v>
      </c>
      <c r="E2290">
        <v>103.75</v>
      </c>
      <c r="F2290">
        <v>154979</v>
      </c>
      <c r="G2290">
        <f t="shared" si="178"/>
        <v>-5.8451513990034438E-3</v>
      </c>
      <c r="I2290" s="1">
        <v>42319</v>
      </c>
      <c r="J2290">
        <v>2083.41</v>
      </c>
      <c r="K2290">
        <v>2086.94</v>
      </c>
      <c r="L2290">
        <v>2074.85</v>
      </c>
      <c r="M2290">
        <v>2075</v>
      </c>
      <c r="N2290">
        <f t="shared" si="175"/>
        <v>2.3865771941775512E-3</v>
      </c>
      <c r="AE2290" s="1">
        <v>42340</v>
      </c>
      <c r="AF2290">
        <v>2.915</v>
      </c>
      <c r="AG2290">
        <v>2.9380000000000002</v>
      </c>
      <c r="AH2290">
        <v>2.8980000000000001</v>
      </c>
      <c r="AI2290">
        <v>2.91</v>
      </c>
      <c r="AJ2290">
        <f t="shared" si="176"/>
        <v>-6.8965517241371716E-4</v>
      </c>
      <c r="AL2290" s="1">
        <v>42319</v>
      </c>
      <c r="AM2290">
        <v>104.09</v>
      </c>
      <c r="AN2290">
        <v>104.23</v>
      </c>
      <c r="AO2290">
        <v>103.78</v>
      </c>
      <c r="AP2290">
        <v>103.83</v>
      </c>
      <c r="AQ2290">
        <v>3527590</v>
      </c>
      <c r="AR2290">
        <f t="shared" si="177"/>
        <v>-3.3595699750432759E-3</v>
      </c>
    </row>
    <row r="2291" spans="1:44" x14ac:dyDescent="0.2">
      <c r="A2291" s="1">
        <v>42318</v>
      </c>
      <c r="B2291">
        <v>103.73</v>
      </c>
      <c r="C2291">
        <v>104.39</v>
      </c>
      <c r="D2291">
        <v>103.55</v>
      </c>
      <c r="E2291">
        <v>104.36</v>
      </c>
      <c r="F2291">
        <v>146954</v>
      </c>
      <c r="G2291">
        <f t="shared" si="178"/>
        <v>2.9793368572801756E-3</v>
      </c>
      <c r="I2291" s="1">
        <v>42318</v>
      </c>
      <c r="J2291">
        <v>2077.19</v>
      </c>
      <c r="K2291">
        <v>2083.67</v>
      </c>
      <c r="L2291">
        <v>2069.91</v>
      </c>
      <c r="M2291">
        <v>2081.7199999999998</v>
      </c>
      <c r="N2291">
        <f t="shared" si="175"/>
        <v>8.0744981240091717E-4</v>
      </c>
      <c r="AE2291" s="1">
        <v>42339</v>
      </c>
      <c r="AF2291">
        <v>2.98</v>
      </c>
      <c r="AG2291">
        <v>3.0049999999999999</v>
      </c>
      <c r="AH2291">
        <v>2.9</v>
      </c>
      <c r="AI2291">
        <v>2.903</v>
      </c>
      <c r="AJ2291">
        <f t="shared" si="176"/>
        <v>-2.3569023569023663E-2</v>
      </c>
      <c r="AL2291" s="1">
        <v>42318</v>
      </c>
      <c r="AM2291">
        <v>104.09</v>
      </c>
      <c r="AN2291">
        <v>104.65</v>
      </c>
      <c r="AO2291">
        <v>103.87</v>
      </c>
      <c r="AP2291">
        <v>104.18</v>
      </c>
      <c r="AQ2291">
        <v>4450764</v>
      </c>
      <c r="AR2291">
        <f t="shared" si="177"/>
        <v>-2.107279693486579E-3</v>
      </c>
    </row>
    <row r="2292" spans="1:44" x14ac:dyDescent="0.2">
      <c r="A2292" s="1">
        <v>42317</v>
      </c>
      <c r="B2292">
        <v>105.17</v>
      </c>
      <c r="C2292">
        <v>105.17</v>
      </c>
      <c r="D2292">
        <v>103.52</v>
      </c>
      <c r="E2292">
        <v>104.05</v>
      </c>
      <c r="F2292">
        <v>181461</v>
      </c>
      <c r="G2292">
        <f t="shared" si="178"/>
        <v>-1.1495344860345886E-2</v>
      </c>
      <c r="I2292" s="1">
        <v>42317</v>
      </c>
      <c r="J2292">
        <v>2096.56</v>
      </c>
      <c r="K2292">
        <v>2096.56</v>
      </c>
      <c r="L2292">
        <v>2068.2399999999998</v>
      </c>
      <c r="M2292">
        <v>2078.58</v>
      </c>
      <c r="N2292">
        <f t="shared" si="175"/>
        <v>-7.4385479954312923E-3</v>
      </c>
      <c r="AE2292" s="1">
        <v>42338</v>
      </c>
      <c r="AF2292">
        <v>2.9940000000000002</v>
      </c>
      <c r="AG2292">
        <v>3.0150000000000001</v>
      </c>
      <c r="AH2292">
        <v>2.97</v>
      </c>
      <c r="AI2292">
        <v>2.9710000000000001</v>
      </c>
      <c r="AJ2292">
        <f t="shared" si="176"/>
        <v>3.3681374200078611E-4</v>
      </c>
      <c r="AL2292" s="1">
        <v>42317</v>
      </c>
      <c r="AM2292">
        <v>104.29</v>
      </c>
      <c r="AN2292">
        <v>104.58</v>
      </c>
      <c r="AO2292">
        <v>104.19</v>
      </c>
      <c r="AP2292">
        <v>104.4</v>
      </c>
      <c r="AQ2292">
        <v>4129199</v>
      </c>
      <c r="AR2292">
        <f t="shared" si="177"/>
        <v>2.8818443804035677E-3</v>
      </c>
    </row>
    <row r="2293" spans="1:44" x14ac:dyDescent="0.2">
      <c r="A2293" s="1">
        <v>42314</v>
      </c>
      <c r="B2293">
        <v>105.01</v>
      </c>
      <c r="C2293">
        <v>105.26</v>
      </c>
      <c r="D2293">
        <v>104.02</v>
      </c>
      <c r="E2293">
        <v>105.26</v>
      </c>
      <c r="F2293">
        <v>173396</v>
      </c>
      <c r="G2293">
        <f t="shared" si="178"/>
        <v>1.6176610524312655E-3</v>
      </c>
      <c r="I2293" s="1">
        <v>42314</v>
      </c>
      <c r="J2293">
        <v>2098.6</v>
      </c>
      <c r="K2293">
        <v>2101.91</v>
      </c>
      <c r="L2293">
        <v>2083.7399999999998</v>
      </c>
      <c r="M2293">
        <v>2099.1999999999998</v>
      </c>
      <c r="N2293">
        <f t="shared" si="175"/>
        <v>-3.1907616209260734E-3</v>
      </c>
      <c r="AE2293" s="1">
        <v>42335</v>
      </c>
      <c r="AF2293">
        <v>2.9910000000000001</v>
      </c>
      <c r="AG2293">
        <v>3.0030000000000001</v>
      </c>
      <c r="AH2293">
        <v>2.9689999999999999</v>
      </c>
      <c r="AI2293">
        <v>2.9980000000000002</v>
      </c>
      <c r="AJ2293">
        <f t="shared" si="176"/>
        <v>-6.0261131570138052E-3</v>
      </c>
      <c r="AL2293" s="1">
        <v>42314</v>
      </c>
      <c r="AM2293">
        <v>104.17</v>
      </c>
      <c r="AN2293">
        <v>104.42</v>
      </c>
      <c r="AO2293">
        <v>104.02</v>
      </c>
      <c r="AP2293">
        <v>104.1</v>
      </c>
      <c r="AQ2293">
        <v>8831874</v>
      </c>
      <c r="AR2293">
        <f t="shared" si="177"/>
        <v>-1.4577811435062536E-2</v>
      </c>
    </row>
    <row r="2294" spans="1:44" x14ac:dyDescent="0.2">
      <c r="A2294" s="1">
        <v>42313</v>
      </c>
      <c r="B2294">
        <v>104.94</v>
      </c>
      <c r="C2294">
        <v>105.34</v>
      </c>
      <c r="D2294">
        <v>104.26</v>
      </c>
      <c r="E2294">
        <v>105.09</v>
      </c>
      <c r="F2294">
        <v>240471</v>
      </c>
      <c r="G2294">
        <f t="shared" si="178"/>
        <v>1.5248260745258418E-3</v>
      </c>
      <c r="I2294" s="1">
        <v>42313</v>
      </c>
      <c r="J2294">
        <v>2101.6799999999998</v>
      </c>
      <c r="K2294">
        <v>2108.7800000000002</v>
      </c>
      <c r="L2294">
        <v>2090.41</v>
      </c>
      <c r="M2294">
        <v>2099.9299999999998</v>
      </c>
      <c r="N2294">
        <f t="shared" si="175"/>
        <v>-3.1330770918178352E-3</v>
      </c>
      <c r="AE2294" s="1">
        <v>42334</v>
      </c>
      <c r="AF2294">
        <v>2.9929999999999999</v>
      </c>
      <c r="AG2294">
        <v>2.9929999999999999</v>
      </c>
      <c r="AH2294">
        <v>2.9870000000000001</v>
      </c>
      <c r="AI2294">
        <v>2.9870000000000001</v>
      </c>
      <c r="AJ2294">
        <f t="shared" si="176"/>
        <v>2.6854649211144701E-3</v>
      </c>
      <c r="AL2294" s="1">
        <v>42313</v>
      </c>
      <c r="AM2294">
        <v>106.01</v>
      </c>
      <c r="AN2294">
        <v>106.1</v>
      </c>
      <c r="AO2294">
        <v>105.58</v>
      </c>
      <c r="AP2294">
        <v>105.64</v>
      </c>
      <c r="AQ2294">
        <v>5931124</v>
      </c>
      <c r="AR2294">
        <f t="shared" si="177"/>
        <v>-3.1140888930829319E-3</v>
      </c>
    </row>
    <row r="2295" spans="1:44" x14ac:dyDescent="0.2">
      <c r="A2295" s="1">
        <v>42312</v>
      </c>
      <c r="B2295">
        <v>105.58</v>
      </c>
      <c r="C2295">
        <v>105.58</v>
      </c>
      <c r="D2295">
        <v>104.667</v>
      </c>
      <c r="E2295">
        <v>104.93</v>
      </c>
      <c r="F2295">
        <v>274038</v>
      </c>
      <c r="G2295">
        <f t="shared" si="178"/>
        <v>-3.4191281223288007E-3</v>
      </c>
      <c r="I2295" s="1">
        <v>42312</v>
      </c>
      <c r="J2295">
        <v>2110.6</v>
      </c>
      <c r="K2295">
        <v>2114.59</v>
      </c>
      <c r="L2295">
        <v>2096.98</v>
      </c>
      <c r="M2295">
        <v>2102.31</v>
      </c>
      <c r="N2295">
        <f t="shared" si="175"/>
        <v>-2.5268055932996746E-4</v>
      </c>
      <c r="AE2295" s="1">
        <v>42333</v>
      </c>
      <c r="AF2295">
        <v>3.0070000000000001</v>
      </c>
      <c r="AG2295">
        <v>3.0070000000000001</v>
      </c>
      <c r="AH2295">
        <v>2.9790000000000001</v>
      </c>
      <c r="AI2295">
        <v>2.996</v>
      </c>
      <c r="AJ2295">
        <f t="shared" si="176"/>
        <v>3.3681374200068143E-3</v>
      </c>
      <c r="AL2295" s="1">
        <v>42312</v>
      </c>
      <c r="AM2295">
        <v>107.02</v>
      </c>
      <c r="AN2295">
        <v>107.09</v>
      </c>
      <c r="AO2295">
        <v>105.92</v>
      </c>
      <c r="AP2295">
        <v>105.97</v>
      </c>
      <c r="AQ2295">
        <v>7617813</v>
      </c>
      <c r="AR2295">
        <f t="shared" si="177"/>
        <v>-9.4410170125257525E-3</v>
      </c>
    </row>
    <row r="2296" spans="1:44" x14ac:dyDescent="0.2">
      <c r="A2296" s="1">
        <v>42311</v>
      </c>
      <c r="B2296">
        <v>104.84</v>
      </c>
      <c r="C2296">
        <v>105.78</v>
      </c>
      <c r="D2296">
        <v>104.66500000000001</v>
      </c>
      <c r="E2296">
        <v>105.29</v>
      </c>
      <c r="F2296">
        <v>194819</v>
      </c>
      <c r="G2296">
        <f t="shared" si="178"/>
        <v>1.8078020932446428E-3</v>
      </c>
      <c r="I2296" s="1">
        <v>42311</v>
      </c>
      <c r="J2296">
        <v>2102.63</v>
      </c>
      <c r="K2296">
        <v>2116.48</v>
      </c>
      <c r="L2296">
        <v>2097.5100000000002</v>
      </c>
      <c r="M2296">
        <v>2109.79</v>
      </c>
      <c r="N2296">
        <f t="shared" si="175"/>
        <v>8.049943289951747E-3</v>
      </c>
      <c r="AE2296" s="1">
        <v>42332</v>
      </c>
      <c r="AF2296">
        <v>2.9980000000000002</v>
      </c>
      <c r="AG2296">
        <v>3.016</v>
      </c>
      <c r="AH2296">
        <v>2.9689999999999999</v>
      </c>
      <c r="AI2296">
        <v>3.0059999999999998</v>
      </c>
      <c r="AJ2296">
        <f t="shared" si="176"/>
        <v>-7.6871657754011133E-3</v>
      </c>
      <c r="AL2296" s="1">
        <v>42311</v>
      </c>
      <c r="AM2296">
        <v>107.79</v>
      </c>
      <c r="AN2296">
        <v>107.8094</v>
      </c>
      <c r="AO2296">
        <v>106.68</v>
      </c>
      <c r="AP2296">
        <v>106.98</v>
      </c>
      <c r="AQ2296">
        <v>7145264</v>
      </c>
      <c r="AR2296">
        <f t="shared" si="177"/>
        <v>-1.4826411271756141E-2</v>
      </c>
    </row>
    <row r="2297" spans="1:44" x14ac:dyDescent="0.2">
      <c r="A2297" s="1">
        <v>42310</v>
      </c>
      <c r="B2297">
        <v>103.46</v>
      </c>
      <c r="C2297">
        <v>105.22</v>
      </c>
      <c r="D2297">
        <v>103.26990000000001</v>
      </c>
      <c r="E2297">
        <v>105.1</v>
      </c>
      <c r="F2297">
        <v>225844</v>
      </c>
      <c r="G2297">
        <f t="shared" si="178"/>
        <v>1.772053839449984E-2</v>
      </c>
      <c r="I2297" s="1">
        <v>42310</v>
      </c>
      <c r="J2297">
        <v>2080.7600000000002</v>
      </c>
      <c r="K2297">
        <v>2106.1999999999998</v>
      </c>
      <c r="L2297">
        <v>2080.7600000000002</v>
      </c>
      <c r="M2297">
        <v>2104.0500000000002</v>
      </c>
      <c r="N2297">
        <f t="shared" si="175"/>
        <v>6.8290899997117962E-4</v>
      </c>
      <c r="AE2297" s="1">
        <v>42331</v>
      </c>
      <c r="AF2297">
        <v>3.0059999999999998</v>
      </c>
      <c r="AG2297">
        <v>3.048</v>
      </c>
      <c r="AH2297">
        <v>2.992</v>
      </c>
      <c r="AI2297">
        <v>2.9929999999999999</v>
      </c>
      <c r="AJ2297">
        <f t="shared" si="176"/>
        <v>-3.3411293017036084E-4</v>
      </c>
      <c r="AL2297" s="1">
        <v>42310</v>
      </c>
      <c r="AM2297">
        <v>108.64</v>
      </c>
      <c r="AN2297">
        <v>108.84</v>
      </c>
      <c r="AO2297">
        <v>108.46</v>
      </c>
      <c r="AP2297">
        <v>108.59</v>
      </c>
      <c r="AQ2297">
        <v>5843311</v>
      </c>
      <c r="AR2297">
        <f t="shared" si="177"/>
        <v>-6.4958828911252861E-3</v>
      </c>
    </row>
    <row r="2298" spans="1:44" x14ac:dyDescent="0.2">
      <c r="A2298" s="1">
        <v>42307</v>
      </c>
      <c r="B2298">
        <v>103.21</v>
      </c>
      <c r="C2298">
        <v>103.89149999999999</v>
      </c>
      <c r="D2298">
        <v>103.15</v>
      </c>
      <c r="E2298">
        <v>103.27</v>
      </c>
      <c r="F2298">
        <v>187269</v>
      </c>
      <c r="G2298">
        <f t="shared" si="178"/>
        <v>-1.7399710004833912E-3</v>
      </c>
      <c r="I2298" s="1">
        <v>42307</v>
      </c>
      <c r="J2298">
        <v>2090</v>
      </c>
      <c r="K2298">
        <v>2094.3200000000002</v>
      </c>
      <c r="L2298">
        <v>2079.34</v>
      </c>
      <c r="M2298">
        <v>2079.36</v>
      </c>
      <c r="N2298">
        <f t="shared" si="175"/>
        <v>-1.5797333179681284E-3</v>
      </c>
      <c r="AE2298" s="1">
        <v>42328</v>
      </c>
      <c r="AF2298">
        <v>3.0129999999999999</v>
      </c>
      <c r="AG2298">
        <v>3.0270000000000001</v>
      </c>
      <c r="AH2298">
        <v>2.9929999999999999</v>
      </c>
      <c r="AI2298">
        <v>3.0209999999999999</v>
      </c>
      <c r="AJ2298">
        <f t="shared" si="176"/>
        <v>1.6733601070950113E-3</v>
      </c>
      <c r="AL2298" s="1">
        <v>42307</v>
      </c>
      <c r="AM2298">
        <v>109.5</v>
      </c>
      <c r="AN2298">
        <v>109.58</v>
      </c>
      <c r="AO2298">
        <v>109.06</v>
      </c>
      <c r="AP2298">
        <v>109.3</v>
      </c>
      <c r="AQ2298">
        <v>5543162</v>
      </c>
      <c r="AR2298">
        <f t="shared" si="177"/>
        <v>-3.8279256288735117E-3</v>
      </c>
    </row>
    <row r="2299" spans="1:44" x14ac:dyDescent="0.2">
      <c r="A2299" s="1">
        <v>42306</v>
      </c>
      <c r="B2299">
        <v>103.71</v>
      </c>
      <c r="C2299">
        <v>103.97</v>
      </c>
      <c r="D2299">
        <v>103.14</v>
      </c>
      <c r="E2299">
        <v>103.45</v>
      </c>
      <c r="F2299">
        <v>128082</v>
      </c>
      <c r="G2299">
        <f t="shared" si="178"/>
        <v>-6.0530361260568355E-3</v>
      </c>
      <c r="I2299" s="1">
        <v>42306</v>
      </c>
      <c r="J2299">
        <v>2088.35</v>
      </c>
      <c r="K2299">
        <v>2092.52</v>
      </c>
      <c r="L2299">
        <v>2082.63</v>
      </c>
      <c r="M2299">
        <v>2089.41</v>
      </c>
      <c r="N2299">
        <f t="shared" si="175"/>
        <v>9.461444130463223E-3</v>
      </c>
      <c r="AE2299" s="1">
        <v>42327</v>
      </c>
      <c r="AF2299">
        <v>3.0419999999999998</v>
      </c>
      <c r="AG2299">
        <v>3.0419999999999998</v>
      </c>
      <c r="AH2299">
        <v>2.988</v>
      </c>
      <c r="AI2299">
        <v>3.0139999999999998</v>
      </c>
      <c r="AJ2299">
        <f t="shared" si="176"/>
        <v>-1.4186737050478439E-2</v>
      </c>
      <c r="AL2299" s="1">
        <v>42306</v>
      </c>
      <c r="AM2299">
        <v>110.23</v>
      </c>
      <c r="AN2299">
        <v>110.6</v>
      </c>
      <c r="AO2299">
        <v>109.66</v>
      </c>
      <c r="AP2299">
        <v>109.72</v>
      </c>
      <c r="AQ2299">
        <v>5150835</v>
      </c>
      <c r="AR2299">
        <f t="shared" si="177"/>
        <v>-9.5685141722332747E-3</v>
      </c>
    </row>
    <row r="2300" spans="1:44" x14ac:dyDescent="0.2">
      <c r="A2300" s="1">
        <v>42305</v>
      </c>
      <c r="B2300">
        <v>101.97</v>
      </c>
      <c r="C2300">
        <v>104.08</v>
      </c>
      <c r="D2300">
        <v>101.87</v>
      </c>
      <c r="E2300">
        <v>104.08</v>
      </c>
      <c r="F2300">
        <v>205199</v>
      </c>
      <c r="G2300">
        <f t="shared" si="178"/>
        <v>2.3100363707854066E-2</v>
      </c>
      <c r="I2300" s="1">
        <v>42305</v>
      </c>
      <c r="J2300">
        <v>2066.48</v>
      </c>
      <c r="K2300">
        <v>2090.35</v>
      </c>
      <c r="L2300">
        <v>2063.11</v>
      </c>
      <c r="M2300">
        <v>2090.35</v>
      </c>
      <c r="N2300">
        <f t="shared" si="175"/>
        <v>2.0739834081327261E-3</v>
      </c>
      <c r="AE2300" s="1">
        <v>42326</v>
      </c>
      <c r="AF2300">
        <v>3.0579999999999998</v>
      </c>
      <c r="AG2300">
        <v>3.0790000000000002</v>
      </c>
      <c r="AH2300">
        <v>3.0310000000000001</v>
      </c>
      <c r="AI2300">
        <v>3.0430000000000001</v>
      </c>
      <c r="AJ2300">
        <f t="shared" si="176"/>
        <v>-1.3179571663920933E-3</v>
      </c>
      <c r="AL2300" s="1">
        <v>42305</v>
      </c>
      <c r="AM2300">
        <v>112.68</v>
      </c>
      <c r="AN2300">
        <v>113.25</v>
      </c>
      <c r="AO2300">
        <v>110.31</v>
      </c>
      <c r="AP2300">
        <v>110.78</v>
      </c>
      <c r="AQ2300">
        <v>8201197</v>
      </c>
      <c r="AR2300">
        <f t="shared" si="177"/>
        <v>-8.0587392550143765E-3</v>
      </c>
    </row>
    <row r="2301" spans="1:44" x14ac:dyDescent="0.2">
      <c r="A2301" s="1">
        <v>42304</v>
      </c>
      <c r="B2301">
        <v>102.48</v>
      </c>
      <c r="C2301">
        <v>102.48</v>
      </c>
      <c r="D2301">
        <v>101.2478</v>
      </c>
      <c r="E2301">
        <v>101.73</v>
      </c>
      <c r="F2301">
        <v>214490</v>
      </c>
      <c r="G2301">
        <f t="shared" si="178"/>
        <v>-1.0504814706740572E-2</v>
      </c>
      <c r="I2301" s="1">
        <v>42304</v>
      </c>
      <c r="J2301">
        <v>2068.75</v>
      </c>
      <c r="K2301">
        <v>2070.37</v>
      </c>
      <c r="L2301">
        <v>2058.84</v>
      </c>
      <c r="M2301">
        <v>2065.89</v>
      </c>
      <c r="N2301">
        <f t="shared" si="175"/>
        <v>-3.7212138222043976E-3</v>
      </c>
      <c r="AE2301" s="1">
        <v>42325</v>
      </c>
      <c r="AF2301">
        <v>3.0619999999999998</v>
      </c>
      <c r="AG2301">
        <v>3.105</v>
      </c>
      <c r="AH2301">
        <v>3.0350000000000001</v>
      </c>
      <c r="AI2301">
        <v>3.056</v>
      </c>
      <c r="AJ2301">
        <f t="shared" si="176"/>
        <v>1.9808517662595667E-3</v>
      </c>
      <c r="AL2301" s="1">
        <v>42304</v>
      </c>
      <c r="AM2301">
        <v>111.31</v>
      </c>
      <c r="AN2301">
        <v>111.81</v>
      </c>
      <c r="AO2301">
        <v>111.29</v>
      </c>
      <c r="AP2301">
        <v>111.68</v>
      </c>
      <c r="AQ2301">
        <v>2646105</v>
      </c>
      <c r="AR2301">
        <f t="shared" si="177"/>
        <v>2.2435609799874357E-3</v>
      </c>
    </row>
    <row r="2302" spans="1:44" x14ac:dyDescent="0.2">
      <c r="A2302" s="1">
        <v>42303</v>
      </c>
      <c r="B2302">
        <v>103.23</v>
      </c>
      <c r="C2302">
        <v>103.23</v>
      </c>
      <c r="D2302">
        <v>102.57</v>
      </c>
      <c r="E2302">
        <v>102.81</v>
      </c>
      <c r="F2302">
        <v>165630</v>
      </c>
      <c r="G2302">
        <f t="shared" si="178"/>
        <v>-4.8398025360565288E-3</v>
      </c>
      <c r="I2302" s="1">
        <v>42303</v>
      </c>
      <c r="J2302">
        <v>2075.08</v>
      </c>
      <c r="K2302">
        <v>2075.14</v>
      </c>
      <c r="L2302">
        <v>2066.5300000000002</v>
      </c>
      <c r="M2302">
        <v>2071.1799999999998</v>
      </c>
      <c r="N2302">
        <f t="shared" si="175"/>
        <v>4.0521040331554159E-3</v>
      </c>
      <c r="AE2302" s="1">
        <v>42324</v>
      </c>
      <c r="AF2302">
        <v>3.0409999999999999</v>
      </c>
      <c r="AG2302">
        <v>3.081</v>
      </c>
      <c r="AH2302">
        <v>3.0289999999999999</v>
      </c>
      <c r="AI2302">
        <v>3.0630000000000002</v>
      </c>
      <c r="AJ2302">
        <f t="shared" si="176"/>
        <v>-5.2545155993431901E-3</v>
      </c>
      <c r="AL2302" s="1">
        <v>42303</v>
      </c>
      <c r="AM2302">
        <v>111.73</v>
      </c>
      <c r="AN2302">
        <v>111.98</v>
      </c>
      <c r="AO2302">
        <v>111.33</v>
      </c>
      <c r="AP2302">
        <v>111.43</v>
      </c>
      <c r="AQ2302">
        <v>2573512</v>
      </c>
      <c r="AR2302">
        <f t="shared" si="177"/>
        <v>-6.2780269058289849E-4</v>
      </c>
    </row>
    <row r="2303" spans="1:44" x14ac:dyDescent="0.2">
      <c r="A2303" s="1">
        <v>42300</v>
      </c>
      <c r="B2303">
        <v>103.14</v>
      </c>
      <c r="C2303">
        <v>103.47</v>
      </c>
      <c r="D2303">
        <v>102.5</v>
      </c>
      <c r="E2303">
        <v>103.31</v>
      </c>
      <c r="F2303">
        <v>165872</v>
      </c>
      <c r="G2303">
        <f t="shared" si="178"/>
        <v>8.6897090412028956E-3</v>
      </c>
      <c r="I2303" s="1">
        <v>42300</v>
      </c>
      <c r="J2303">
        <v>2058.19</v>
      </c>
      <c r="K2303">
        <v>2079.7399999999998</v>
      </c>
      <c r="L2303">
        <v>2058.19</v>
      </c>
      <c r="M2303">
        <v>2075.15</v>
      </c>
      <c r="N2303">
        <f t="shared" si="175"/>
        <v>1.7958533641956962E-2</v>
      </c>
      <c r="AE2303" s="1">
        <v>42321</v>
      </c>
      <c r="AF2303">
        <v>3.0790000000000002</v>
      </c>
      <c r="AG2303">
        <v>3.085</v>
      </c>
      <c r="AH2303">
        <v>3.0449999999999999</v>
      </c>
      <c r="AI2303">
        <v>3.0539999999999998</v>
      </c>
      <c r="AJ2303">
        <f t="shared" si="176"/>
        <v>-1.0399740006499847E-2</v>
      </c>
      <c r="AL2303" s="1">
        <v>42300</v>
      </c>
      <c r="AM2303">
        <v>111.81</v>
      </c>
      <c r="AN2303">
        <v>111.84</v>
      </c>
      <c r="AO2303">
        <v>110.9601</v>
      </c>
      <c r="AP2303">
        <v>111.5</v>
      </c>
      <c r="AQ2303">
        <v>4868351</v>
      </c>
      <c r="AR2303">
        <f t="shared" si="177"/>
        <v>-1.7011370758348797E-3</v>
      </c>
    </row>
    <row r="2304" spans="1:44" x14ac:dyDescent="0.2">
      <c r="A2304" s="1">
        <v>42299</v>
      </c>
      <c r="B2304">
        <v>101.96</v>
      </c>
      <c r="C2304">
        <v>102.86</v>
      </c>
      <c r="D2304">
        <v>101.8201</v>
      </c>
      <c r="E2304">
        <v>102.42</v>
      </c>
      <c r="F2304">
        <v>209652</v>
      </c>
      <c r="G2304">
        <f t="shared" si="178"/>
        <v>7.8724660499901317E-3</v>
      </c>
      <c r="I2304" s="1">
        <v>42299</v>
      </c>
      <c r="J2304">
        <v>2021.88</v>
      </c>
      <c r="K2304">
        <v>2055.1999999999998</v>
      </c>
      <c r="L2304">
        <v>2021.88</v>
      </c>
      <c r="M2304">
        <v>2052.5100000000002</v>
      </c>
      <c r="N2304">
        <f t="shared" si="175"/>
        <v>2.3101099533021099E-3</v>
      </c>
      <c r="AE2304" s="1">
        <v>42320</v>
      </c>
      <c r="AF2304">
        <v>3.1160000000000001</v>
      </c>
      <c r="AG2304">
        <v>3.1280000000000001</v>
      </c>
      <c r="AH2304">
        <v>3.077</v>
      </c>
      <c r="AI2304">
        <v>3.0910000000000002</v>
      </c>
      <c r="AJ2304">
        <f t="shared" si="176"/>
        <v>-9.7402597402601089E-4</v>
      </c>
      <c r="AL2304" s="1">
        <v>42299</v>
      </c>
      <c r="AM2304">
        <v>111.52</v>
      </c>
      <c r="AN2304">
        <v>112.21</v>
      </c>
      <c r="AO2304">
        <v>111.43</v>
      </c>
      <c r="AP2304">
        <v>111.69</v>
      </c>
      <c r="AQ2304">
        <v>3436365</v>
      </c>
      <c r="AR2304">
        <f t="shared" si="177"/>
        <v>-3.5800590709752307E-4</v>
      </c>
    </row>
    <row r="2305" spans="1:44" x14ac:dyDescent="0.2">
      <c r="A2305" s="1">
        <v>42298</v>
      </c>
      <c r="B2305">
        <v>103.25</v>
      </c>
      <c r="C2305">
        <v>103.27</v>
      </c>
      <c r="D2305">
        <v>101.5295</v>
      </c>
      <c r="E2305">
        <v>101.62</v>
      </c>
      <c r="F2305">
        <v>142691</v>
      </c>
      <c r="G2305">
        <f t="shared" si="178"/>
        <v>-1.2631169840652906E-2</v>
      </c>
      <c r="I2305" s="1">
        <v>42298</v>
      </c>
      <c r="J2305">
        <v>2033.47</v>
      </c>
      <c r="K2305">
        <v>2037.97</v>
      </c>
      <c r="L2305">
        <v>2017.22</v>
      </c>
      <c r="M2305">
        <v>2018.94</v>
      </c>
      <c r="N2305">
        <f t="shared" si="175"/>
        <v>-4.6333532352055267E-3</v>
      </c>
      <c r="AE2305" s="1">
        <v>42318</v>
      </c>
      <c r="AF2305">
        <v>3.1080000000000001</v>
      </c>
      <c r="AG2305">
        <v>3.1219999999999999</v>
      </c>
      <c r="AH2305">
        <v>3.08</v>
      </c>
      <c r="AI2305">
        <v>3.1150000000000002</v>
      </c>
      <c r="AJ2305">
        <f t="shared" si="176"/>
        <v>-6.4892926670985713E-4</v>
      </c>
      <c r="AL2305" s="1">
        <v>42298</v>
      </c>
      <c r="AM2305">
        <v>112.37</v>
      </c>
      <c r="AN2305">
        <v>112.37</v>
      </c>
      <c r="AO2305">
        <v>111.41</v>
      </c>
      <c r="AP2305">
        <v>111.73</v>
      </c>
      <c r="AQ2305">
        <v>3908787</v>
      </c>
      <c r="AR2305">
        <f t="shared" si="177"/>
        <v>-8.8707531269404775E-3</v>
      </c>
    </row>
    <row r="2306" spans="1:44" x14ac:dyDescent="0.2">
      <c r="A2306" s="1">
        <v>42297</v>
      </c>
      <c r="B2306">
        <v>102.63</v>
      </c>
      <c r="C2306">
        <v>103.35</v>
      </c>
      <c r="D2306">
        <v>102.35</v>
      </c>
      <c r="E2306">
        <v>102.92</v>
      </c>
      <c r="F2306">
        <v>167423</v>
      </c>
      <c r="G2306">
        <f t="shared" si="178"/>
        <v>4.0975609756097727E-3</v>
      </c>
      <c r="I2306" s="1">
        <v>42297</v>
      </c>
      <c r="J2306">
        <v>2033.13</v>
      </c>
      <c r="K2306">
        <v>2039.12</v>
      </c>
      <c r="L2306">
        <v>2026.61</v>
      </c>
      <c r="M2306">
        <v>2030.77</v>
      </c>
      <c r="N2306">
        <f t="shared" si="175"/>
        <v>2.1262813317443688E-3</v>
      </c>
      <c r="AE2306" s="1">
        <v>42317</v>
      </c>
      <c r="AF2306">
        <v>3.0910000000000002</v>
      </c>
      <c r="AG2306">
        <v>3.141</v>
      </c>
      <c r="AH2306">
        <v>3.0819999999999999</v>
      </c>
      <c r="AI2306">
        <v>3.1110000000000002</v>
      </c>
      <c r="AJ2306">
        <f t="shared" si="176"/>
        <v>3.3534540576793975E-2</v>
      </c>
      <c r="AL2306" s="1">
        <v>42297</v>
      </c>
      <c r="AM2306">
        <v>112.38</v>
      </c>
      <c r="AN2306">
        <v>113.09</v>
      </c>
      <c r="AO2306">
        <v>112.38</v>
      </c>
      <c r="AP2306">
        <v>112.73</v>
      </c>
      <c r="AQ2306">
        <v>4903225</v>
      </c>
      <c r="AR2306">
        <f t="shared" si="177"/>
        <v>6.3381539010891625E-3</v>
      </c>
    </row>
    <row r="2307" spans="1:44" x14ac:dyDescent="0.2">
      <c r="A2307" s="1">
        <v>42296</v>
      </c>
      <c r="B2307">
        <v>102.18</v>
      </c>
      <c r="C2307">
        <v>102.7139</v>
      </c>
      <c r="D2307">
        <v>102.005</v>
      </c>
      <c r="E2307">
        <v>102.5</v>
      </c>
      <c r="F2307">
        <v>101139</v>
      </c>
      <c r="G2307">
        <f t="shared" si="178"/>
        <v>2.9276861520446116E-4</v>
      </c>
      <c r="I2307" s="1">
        <v>42296</v>
      </c>
      <c r="J2307">
        <v>2031.73</v>
      </c>
      <c r="K2307">
        <v>2034.45</v>
      </c>
      <c r="L2307">
        <v>2022.31</v>
      </c>
      <c r="M2307">
        <v>2033.66</v>
      </c>
      <c r="N2307">
        <f t="shared" si="175"/>
        <v>9.15633073656449E-4</v>
      </c>
      <c r="AE2307" s="1">
        <v>42314</v>
      </c>
      <c r="AF2307">
        <v>3.0019999999999998</v>
      </c>
      <c r="AG2307">
        <v>3.1030000000000002</v>
      </c>
      <c r="AH2307">
        <v>2.9820000000000002</v>
      </c>
      <c r="AI2307">
        <v>3.0859999999999999</v>
      </c>
      <c r="AJ2307">
        <f t="shared" si="176"/>
        <v>-3.3523298692587656E-4</v>
      </c>
      <c r="AL2307" s="1">
        <v>42296</v>
      </c>
      <c r="AM2307">
        <v>112.64</v>
      </c>
      <c r="AN2307">
        <v>112.69</v>
      </c>
      <c r="AO2307">
        <v>111.89</v>
      </c>
      <c r="AP2307">
        <v>112.02</v>
      </c>
      <c r="AQ2307">
        <v>3959383</v>
      </c>
      <c r="AR2307">
        <f t="shared" si="177"/>
        <v>-4.1781491688149958E-3</v>
      </c>
    </row>
    <row r="2308" spans="1:44" x14ac:dyDescent="0.2">
      <c r="A2308" s="1">
        <v>42293</v>
      </c>
      <c r="B2308">
        <v>102.72</v>
      </c>
      <c r="C2308">
        <v>102.75</v>
      </c>
      <c r="D2308">
        <v>101.77</v>
      </c>
      <c r="E2308">
        <v>102.47</v>
      </c>
      <c r="F2308">
        <v>134370</v>
      </c>
      <c r="G2308">
        <f t="shared" si="178"/>
        <v>-8.7753510140408937E-4</v>
      </c>
      <c r="I2308" s="1">
        <v>42293</v>
      </c>
      <c r="J2308">
        <v>2024.37</v>
      </c>
      <c r="K2308">
        <v>2033.54</v>
      </c>
      <c r="L2308">
        <v>2020.46</v>
      </c>
      <c r="M2308">
        <v>2033.11</v>
      </c>
      <c r="N2308">
        <f t="shared" si="175"/>
        <v>1.2016208608193467E-2</v>
      </c>
      <c r="AE2308" s="1">
        <v>42313</v>
      </c>
      <c r="AF2308">
        <v>2.99</v>
      </c>
      <c r="AG2308">
        <v>3.03</v>
      </c>
      <c r="AH2308">
        <v>2.9830000000000001</v>
      </c>
      <c r="AI2308">
        <v>3.0019999999999998</v>
      </c>
      <c r="AJ2308">
        <f t="shared" si="176"/>
        <v>3.7012113055182104E-3</v>
      </c>
      <c r="AL2308" s="1">
        <v>42293</v>
      </c>
      <c r="AM2308">
        <v>113.24</v>
      </c>
      <c r="AN2308">
        <v>113.44</v>
      </c>
      <c r="AO2308">
        <v>112.43</v>
      </c>
      <c r="AP2308">
        <v>112.49</v>
      </c>
      <c r="AQ2308">
        <v>7328038</v>
      </c>
      <c r="AR2308">
        <f t="shared" si="177"/>
        <v>-7.0615235237003384E-3</v>
      </c>
    </row>
    <row r="2309" spans="1:44" x14ac:dyDescent="0.2">
      <c r="A2309" s="1">
        <v>42292</v>
      </c>
      <c r="B2309">
        <v>101.35</v>
      </c>
      <c r="C2309">
        <v>102.56</v>
      </c>
      <c r="D2309">
        <v>100.66</v>
      </c>
      <c r="E2309">
        <v>102.56</v>
      </c>
      <c r="F2309">
        <v>224924</v>
      </c>
      <c r="G2309">
        <f t="shared" si="178"/>
        <v>1.3639059102589399E-2</v>
      </c>
      <c r="I2309" s="1">
        <v>42292</v>
      </c>
      <c r="J2309">
        <v>1996.47</v>
      </c>
      <c r="K2309">
        <v>2024.15</v>
      </c>
      <c r="L2309">
        <v>1996.47</v>
      </c>
      <c r="M2309">
        <v>2023.86</v>
      </c>
      <c r="N2309">
        <f t="shared" ref="N2309:N2372" si="179">(L2309-L2310)/L2310</f>
        <v>2.8833643939660371E-3</v>
      </c>
      <c r="AE2309" s="1">
        <v>42312</v>
      </c>
      <c r="AF2309">
        <v>2.988</v>
      </c>
      <c r="AG2309">
        <v>3.012</v>
      </c>
      <c r="AH2309">
        <v>2.972</v>
      </c>
      <c r="AI2309">
        <v>2.992</v>
      </c>
      <c r="AJ2309">
        <f t="shared" ref="AJ2309:AJ2372" si="180">(AH2309-AH2310)/AH2310</f>
        <v>1.3988399863527781E-2</v>
      </c>
      <c r="AL2309" s="1">
        <v>42292</v>
      </c>
      <c r="AM2309">
        <v>113.2</v>
      </c>
      <c r="AN2309">
        <v>113.99</v>
      </c>
      <c r="AO2309">
        <v>112.94</v>
      </c>
      <c r="AP2309">
        <v>113.29</v>
      </c>
      <c r="AQ2309">
        <v>14083930</v>
      </c>
      <c r="AR2309">
        <f t="shared" ref="AR2309:AR2372" si="181">(AP2309-AP2310)/AP2310</f>
        <v>-4.5690185396713469E-3</v>
      </c>
    </row>
    <row r="2310" spans="1:44" x14ac:dyDescent="0.2">
      <c r="A2310" s="1">
        <v>42291</v>
      </c>
      <c r="B2310">
        <v>101.89</v>
      </c>
      <c r="C2310">
        <v>102.36</v>
      </c>
      <c r="D2310">
        <v>101.06</v>
      </c>
      <c r="E2310">
        <v>101.18</v>
      </c>
      <c r="F2310">
        <v>214706</v>
      </c>
      <c r="G2310">
        <f t="shared" si="178"/>
        <v>-7.2605965463107816E-3</v>
      </c>
      <c r="I2310" s="1">
        <v>42291</v>
      </c>
      <c r="J2310">
        <v>2003.66</v>
      </c>
      <c r="K2310">
        <v>2009.56</v>
      </c>
      <c r="L2310">
        <v>1990.73</v>
      </c>
      <c r="M2310">
        <v>1994.24</v>
      </c>
      <c r="N2310">
        <f t="shared" si="179"/>
        <v>-5.5200871224609874E-3</v>
      </c>
      <c r="AE2310" s="1">
        <v>42311</v>
      </c>
      <c r="AF2310">
        <v>2.9430000000000001</v>
      </c>
      <c r="AG2310">
        <v>3.0059999999999998</v>
      </c>
      <c r="AH2310">
        <v>2.931</v>
      </c>
      <c r="AI2310">
        <v>2.9929999999999999</v>
      </c>
      <c r="AJ2310">
        <f t="shared" si="180"/>
        <v>7.9092159559835395E-3</v>
      </c>
      <c r="AL2310" s="1">
        <v>42291</v>
      </c>
      <c r="AM2310">
        <v>112.63</v>
      </c>
      <c r="AN2310">
        <v>113.95</v>
      </c>
      <c r="AO2310">
        <v>112.3</v>
      </c>
      <c r="AP2310">
        <v>113.81</v>
      </c>
      <c r="AQ2310">
        <v>10207770</v>
      </c>
      <c r="AR2310">
        <f t="shared" si="181"/>
        <v>1.7432504916860388E-2</v>
      </c>
    </row>
    <row r="2311" spans="1:44" x14ac:dyDescent="0.2">
      <c r="A2311" s="1">
        <v>42290</v>
      </c>
      <c r="B2311">
        <v>102.36</v>
      </c>
      <c r="C2311">
        <v>103.3186</v>
      </c>
      <c r="D2311">
        <v>101.86499999999999</v>
      </c>
      <c r="E2311">
        <v>101.92</v>
      </c>
      <c r="F2311">
        <v>175131</v>
      </c>
      <c r="G2311">
        <f t="shared" ref="G2311:G2374" si="182">(E2311-E2312)/E2312</f>
        <v>-9.4275439790066952E-3</v>
      </c>
      <c r="I2311" s="1">
        <v>42290</v>
      </c>
      <c r="J2311">
        <v>2015</v>
      </c>
      <c r="K2311">
        <v>2022.34</v>
      </c>
      <c r="L2311">
        <v>2001.78</v>
      </c>
      <c r="M2311">
        <v>2003.69</v>
      </c>
      <c r="N2311">
        <f t="shared" si="179"/>
        <v>-4.3619905001119003E-3</v>
      </c>
      <c r="AE2311" s="1">
        <v>42310</v>
      </c>
      <c r="AF2311">
        <v>2.9180000000000001</v>
      </c>
      <c r="AG2311">
        <v>2.9660000000000002</v>
      </c>
      <c r="AH2311">
        <v>2.9079999999999999</v>
      </c>
      <c r="AI2311">
        <v>2.9460000000000002</v>
      </c>
      <c r="AJ2311">
        <f t="shared" si="180"/>
        <v>-4.1095890410958943E-3</v>
      </c>
      <c r="AL2311" s="1">
        <v>42290</v>
      </c>
      <c r="AM2311">
        <v>111.36</v>
      </c>
      <c r="AN2311">
        <v>111.87</v>
      </c>
      <c r="AO2311">
        <v>111.28</v>
      </c>
      <c r="AP2311">
        <v>111.86</v>
      </c>
      <c r="AQ2311">
        <v>5149627</v>
      </c>
      <c r="AR2311">
        <f t="shared" si="181"/>
        <v>4.9411553319557737E-3</v>
      </c>
    </row>
    <row r="2312" spans="1:44" x14ac:dyDescent="0.2">
      <c r="A2312" s="1">
        <v>42289</v>
      </c>
      <c r="B2312">
        <v>102.99</v>
      </c>
      <c r="C2312">
        <v>103.1</v>
      </c>
      <c r="D2312">
        <v>102.57</v>
      </c>
      <c r="E2312">
        <v>102.89</v>
      </c>
      <c r="F2312">
        <v>146645</v>
      </c>
      <c r="G2312">
        <f t="shared" si="182"/>
        <v>-9.7096805515093038E-4</v>
      </c>
      <c r="I2312" s="1">
        <v>42289</v>
      </c>
      <c r="J2312">
        <v>2015.65</v>
      </c>
      <c r="K2312">
        <v>2018.66</v>
      </c>
      <c r="L2312">
        <v>2010.55</v>
      </c>
      <c r="M2312">
        <v>2017.46</v>
      </c>
      <c r="N2312">
        <f t="shared" si="179"/>
        <v>1.4644278520230796E-3</v>
      </c>
      <c r="AE2312" s="1">
        <v>42307</v>
      </c>
      <c r="AF2312">
        <v>2.956</v>
      </c>
      <c r="AG2312">
        <v>2.9630000000000001</v>
      </c>
      <c r="AH2312">
        <v>2.92</v>
      </c>
      <c r="AI2312">
        <v>2.9239999999999999</v>
      </c>
      <c r="AJ2312">
        <f t="shared" si="180"/>
        <v>2.2051102555127659E-2</v>
      </c>
      <c r="AL2312" s="1">
        <v>42289</v>
      </c>
      <c r="AM2312">
        <v>111.67</v>
      </c>
      <c r="AN2312">
        <v>111.7324</v>
      </c>
      <c r="AO2312">
        <v>111.01</v>
      </c>
      <c r="AP2312">
        <v>111.31</v>
      </c>
      <c r="AQ2312">
        <v>6257945</v>
      </c>
      <c r="AR2312">
        <f t="shared" si="181"/>
        <v>3.9686118877964981E-3</v>
      </c>
    </row>
    <row r="2313" spans="1:44" x14ac:dyDescent="0.2">
      <c r="A2313" s="1">
        <v>42286</v>
      </c>
      <c r="B2313">
        <v>103.09</v>
      </c>
      <c r="C2313">
        <v>103.3699</v>
      </c>
      <c r="D2313">
        <v>102.71</v>
      </c>
      <c r="E2313">
        <v>102.99</v>
      </c>
      <c r="F2313">
        <v>162158</v>
      </c>
      <c r="G2313">
        <f t="shared" si="182"/>
        <v>-1.9415590719357569E-4</v>
      </c>
      <c r="I2313" s="1">
        <v>42286</v>
      </c>
      <c r="J2313">
        <v>2013.73</v>
      </c>
      <c r="K2313">
        <v>2020.13</v>
      </c>
      <c r="L2313">
        <v>2007.61</v>
      </c>
      <c r="M2313">
        <v>2014.89</v>
      </c>
      <c r="N2313">
        <f t="shared" si="179"/>
        <v>1.0102992156093204E-2</v>
      </c>
      <c r="AE2313" s="1">
        <v>42306</v>
      </c>
      <c r="AF2313">
        <v>2.875</v>
      </c>
      <c r="AG2313">
        <v>2.97</v>
      </c>
      <c r="AH2313">
        <v>2.8570000000000002</v>
      </c>
      <c r="AI2313">
        <v>2.9620000000000002</v>
      </c>
      <c r="AJ2313">
        <f t="shared" si="180"/>
        <v>2.8080028080028105E-3</v>
      </c>
      <c r="AL2313" s="1">
        <v>42286</v>
      </c>
      <c r="AM2313">
        <v>110.54</v>
      </c>
      <c r="AN2313">
        <v>111.05</v>
      </c>
      <c r="AO2313">
        <v>110.23</v>
      </c>
      <c r="AP2313">
        <v>110.87</v>
      </c>
      <c r="AQ2313">
        <v>7907263</v>
      </c>
      <c r="AR2313">
        <f t="shared" si="181"/>
        <v>1.5851200293201428E-2</v>
      </c>
    </row>
    <row r="2314" spans="1:44" x14ac:dyDescent="0.2">
      <c r="A2314" s="1">
        <v>42285</v>
      </c>
      <c r="B2314">
        <v>101.57</v>
      </c>
      <c r="C2314">
        <v>103.1795</v>
      </c>
      <c r="D2314">
        <v>101.47</v>
      </c>
      <c r="E2314">
        <v>103.01</v>
      </c>
      <c r="F2314">
        <v>173999</v>
      </c>
      <c r="G2314">
        <f t="shared" si="182"/>
        <v>1.3179895741123274E-2</v>
      </c>
      <c r="I2314" s="1">
        <v>42285</v>
      </c>
      <c r="J2314">
        <v>1994.01</v>
      </c>
      <c r="K2314">
        <v>2016.5</v>
      </c>
      <c r="L2314">
        <v>1987.53</v>
      </c>
      <c r="M2314">
        <v>2013.43</v>
      </c>
      <c r="N2314">
        <f t="shared" si="179"/>
        <v>5.6110987431947932E-3</v>
      </c>
      <c r="AE2314" s="1">
        <v>42305</v>
      </c>
      <c r="AF2314">
        <v>2.863</v>
      </c>
      <c r="AG2314">
        <v>2.903</v>
      </c>
      <c r="AH2314">
        <v>2.8490000000000002</v>
      </c>
      <c r="AI2314">
        <v>2.879</v>
      </c>
      <c r="AJ2314">
        <f t="shared" si="180"/>
        <v>7.7821011673152611E-3</v>
      </c>
      <c r="AL2314" s="1">
        <v>42285</v>
      </c>
      <c r="AM2314">
        <v>109.16</v>
      </c>
      <c r="AN2314">
        <v>110.27</v>
      </c>
      <c r="AO2314">
        <v>109.06</v>
      </c>
      <c r="AP2314">
        <v>109.14</v>
      </c>
      <c r="AQ2314">
        <v>5038194</v>
      </c>
      <c r="AR2314">
        <f t="shared" si="181"/>
        <v>-5.1048313582497925E-3</v>
      </c>
    </row>
    <row r="2315" spans="1:44" x14ac:dyDescent="0.2">
      <c r="A2315" s="1">
        <v>42284</v>
      </c>
      <c r="B2315">
        <v>100.76</v>
      </c>
      <c r="C2315">
        <v>101.8049</v>
      </c>
      <c r="D2315">
        <v>100.33</v>
      </c>
      <c r="E2315">
        <v>101.67</v>
      </c>
      <c r="F2315">
        <v>264405</v>
      </c>
      <c r="G2315">
        <f t="shared" si="182"/>
        <v>1.35579702920945E-2</v>
      </c>
      <c r="I2315" s="1">
        <v>42284</v>
      </c>
      <c r="J2315">
        <v>1982.34</v>
      </c>
      <c r="K2315">
        <v>1999.31</v>
      </c>
      <c r="L2315">
        <v>1976.44</v>
      </c>
      <c r="M2315">
        <v>1995.83</v>
      </c>
      <c r="N2315">
        <f t="shared" si="179"/>
        <v>2.2566037353130824E-3</v>
      </c>
      <c r="AE2315" s="1">
        <v>42304</v>
      </c>
      <c r="AF2315">
        <v>2.8650000000000002</v>
      </c>
      <c r="AG2315">
        <v>2.8660000000000001</v>
      </c>
      <c r="AH2315">
        <v>2.827</v>
      </c>
      <c r="AI2315">
        <v>2.8620000000000001</v>
      </c>
      <c r="AJ2315">
        <f t="shared" si="180"/>
        <v>-1.0154061624649831E-2</v>
      </c>
      <c r="AL2315" s="1">
        <v>42284</v>
      </c>
      <c r="AM2315">
        <v>109.75</v>
      </c>
      <c r="AN2315">
        <v>110.14</v>
      </c>
      <c r="AO2315">
        <v>109.34</v>
      </c>
      <c r="AP2315">
        <v>109.7</v>
      </c>
      <c r="AQ2315">
        <v>5355489</v>
      </c>
      <c r="AR2315">
        <f t="shared" si="181"/>
        <v>-1.4563990533405843E-3</v>
      </c>
    </row>
    <row r="2316" spans="1:44" x14ac:dyDescent="0.2">
      <c r="A2316" s="1">
        <v>42283</v>
      </c>
      <c r="B2316">
        <v>100.35</v>
      </c>
      <c r="C2316">
        <v>100.89</v>
      </c>
      <c r="D2316">
        <v>99.86</v>
      </c>
      <c r="E2316">
        <v>100.31</v>
      </c>
      <c r="F2316">
        <v>199475</v>
      </c>
      <c r="G2316">
        <f t="shared" si="182"/>
        <v>-1.9934217083620074E-4</v>
      </c>
      <c r="I2316" s="1">
        <v>42283</v>
      </c>
      <c r="J2316">
        <v>1986.63</v>
      </c>
      <c r="K2316">
        <v>1991.62</v>
      </c>
      <c r="L2316">
        <v>1971.99</v>
      </c>
      <c r="M2316">
        <v>1979.92</v>
      </c>
      <c r="N2316">
        <f t="shared" si="179"/>
        <v>9.0363449366279401E-3</v>
      </c>
      <c r="AE2316" s="1">
        <v>42303</v>
      </c>
      <c r="AF2316">
        <v>2.8919999999999999</v>
      </c>
      <c r="AG2316">
        <v>2.8959999999999999</v>
      </c>
      <c r="AH2316">
        <v>2.8559999999999999</v>
      </c>
      <c r="AI2316">
        <v>2.87</v>
      </c>
      <c r="AJ2316">
        <f t="shared" si="180"/>
        <v>1.7537706068045927E-3</v>
      </c>
      <c r="AL2316" s="1">
        <v>42283</v>
      </c>
      <c r="AM2316">
        <v>109.8</v>
      </c>
      <c r="AN2316">
        <v>110.26</v>
      </c>
      <c r="AO2316">
        <v>109.63</v>
      </c>
      <c r="AP2316">
        <v>109.86</v>
      </c>
      <c r="AQ2316">
        <v>7513898</v>
      </c>
      <c r="AR2316">
        <f t="shared" si="181"/>
        <v>1.0021145536453098E-2</v>
      </c>
    </row>
    <row r="2317" spans="1:44" x14ac:dyDescent="0.2">
      <c r="A2317" s="1">
        <v>42282</v>
      </c>
      <c r="B2317">
        <v>98.74</v>
      </c>
      <c r="C2317">
        <v>100.41</v>
      </c>
      <c r="D2317">
        <v>98.694999999999993</v>
      </c>
      <c r="E2317">
        <v>100.33</v>
      </c>
      <c r="F2317">
        <v>642693</v>
      </c>
      <c r="G2317">
        <f t="shared" si="182"/>
        <v>2.3984486629924414E-2</v>
      </c>
      <c r="I2317" s="1">
        <v>42282</v>
      </c>
      <c r="J2317">
        <v>1954.33</v>
      </c>
      <c r="K2317">
        <v>1989.17</v>
      </c>
      <c r="L2317">
        <v>1954.33</v>
      </c>
      <c r="M2317">
        <v>1987.05</v>
      </c>
      <c r="N2317">
        <f t="shared" si="179"/>
        <v>3.201668690922526E-2</v>
      </c>
      <c r="AE2317" s="1">
        <v>42300</v>
      </c>
      <c r="AF2317">
        <v>2.8650000000000002</v>
      </c>
      <c r="AG2317">
        <v>2.93</v>
      </c>
      <c r="AH2317">
        <v>2.851</v>
      </c>
      <c r="AI2317">
        <v>2.9</v>
      </c>
      <c r="AJ2317">
        <f t="shared" si="180"/>
        <v>6.3536886692551336E-3</v>
      </c>
      <c r="AL2317" s="1">
        <v>42282</v>
      </c>
      <c r="AM2317">
        <v>109.14</v>
      </c>
      <c r="AN2317">
        <v>109.38</v>
      </c>
      <c r="AO2317">
        <v>108.46</v>
      </c>
      <c r="AP2317">
        <v>108.77</v>
      </c>
      <c r="AQ2317">
        <v>5490200</v>
      </c>
      <c r="AR2317">
        <f t="shared" si="181"/>
        <v>-2.0185338104413146E-3</v>
      </c>
    </row>
    <row r="2318" spans="1:44" x14ac:dyDescent="0.2">
      <c r="A2318" s="1">
        <v>42279</v>
      </c>
      <c r="B2318">
        <v>96.03</v>
      </c>
      <c r="C2318">
        <v>98</v>
      </c>
      <c r="D2318">
        <v>95.310100000000006</v>
      </c>
      <c r="E2318">
        <v>97.98</v>
      </c>
      <c r="F2318">
        <v>457410</v>
      </c>
      <c r="G2318">
        <f t="shared" si="182"/>
        <v>1.239925604463735E-2</v>
      </c>
      <c r="I2318" s="1">
        <v>42279</v>
      </c>
      <c r="J2318">
        <v>1921.77</v>
      </c>
      <c r="K2318">
        <v>1951.36</v>
      </c>
      <c r="L2318">
        <v>1893.7</v>
      </c>
      <c r="M2318">
        <v>1951.36</v>
      </c>
      <c r="N2318">
        <f t="shared" si="179"/>
        <v>-3.682853685484295E-3</v>
      </c>
      <c r="AE2318" s="1">
        <v>42299</v>
      </c>
      <c r="AF2318">
        <v>2.863</v>
      </c>
      <c r="AG2318">
        <v>2.8969999999999998</v>
      </c>
      <c r="AH2318">
        <v>2.8330000000000002</v>
      </c>
      <c r="AI2318">
        <v>2.8639999999999999</v>
      </c>
      <c r="AJ2318">
        <f t="shared" si="180"/>
        <v>-9.0940888422524659E-3</v>
      </c>
      <c r="AL2318" s="1">
        <v>42279</v>
      </c>
      <c r="AM2318">
        <v>108.54</v>
      </c>
      <c r="AN2318">
        <v>109.3199</v>
      </c>
      <c r="AO2318">
        <v>108.54</v>
      </c>
      <c r="AP2318">
        <v>108.99</v>
      </c>
      <c r="AQ2318">
        <v>7730647</v>
      </c>
      <c r="AR2318">
        <f t="shared" si="181"/>
        <v>2.1174927386863964E-2</v>
      </c>
    </row>
    <row r="2319" spans="1:44" x14ac:dyDescent="0.2">
      <c r="A2319" s="1">
        <v>42278</v>
      </c>
      <c r="B2319">
        <v>96.99</v>
      </c>
      <c r="C2319">
        <v>97.409899999999993</v>
      </c>
      <c r="D2319">
        <v>95.66</v>
      </c>
      <c r="E2319">
        <v>96.78</v>
      </c>
      <c r="F2319">
        <v>480124</v>
      </c>
      <c r="G2319">
        <f t="shared" si="182"/>
        <v>-7.227671657201155E-4</v>
      </c>
      <c r="I2319" s="1">
        <v>42278</v>
      </c>
      <c r="J2319">
        <v>1919.65</v>
      </c>
      <c r="K2319">
        <v>1927.21</v>
      </c>
      <c r="L2319">
        <v>1900.7</v>
      </c>
      <c r="M2319">
        <v>1923.82</v>
      </c>
      <c r="N2319">
        <f t="shared" si="179"/>
        <v>7.1854764352405993E-3</v>
      </c>
      <c r="AE2319" s="1">
        <v>42298</v>
      </c>
      <c r="AF2319">
        <v>2.91</v>
      </c>
      <c r="AG2319">
        <v>2.919</v>
      </c>
      <c r="AH2319">
        <v>2.859</v>
      </c>
      <c r="AI2319">
        <v>2.867</v>
      </c>
      <c r="AJ2319">
        <f t="shared" si="180"/>
        <v>-4.179728317659356E-3</v>
      </c>
      <c r="AL2319" s="1">
        <v>42278</v>
      </c>
      <c r="AM2319">
        <v>106.98</v>
      </c>
      <c r="AN2319">
        <v>107.21</v>
      </c>
      <c r="AO2319">
        <v>106.63</v>
      </c>
      <c r="AP2319">
        <v>106.73</v>
      </c>
      <c r="AQ2319">
        <v>4278592</v>
      </c>
      <c r="AR2319">
        <f t="shared" si="181"/>
        <v>-1.2165450121654077E-3</v>
      </c>
    </row>
    <row r="2320" spans="1:44" x14ac:dyDescent="0.2">
      <c r="A2320" s="1">
        <v>42277</v>
      </c>
      <c r="B2320">
        <v>96.33</v>
      </c>
      <c r="C2320">
        <v>96.998999999999995</v>
      </c>
      <c r="D2320">
        <v>95.83</v>
      </c>
      <c r="E2320">
        <v>96.85</v>
      </c>
      <c r="F2320">
        <v>267668</v>
      </c>
      <c r="G2320">
        <f t="shared" si="182"/>
        <v>1.3817648906102724E-2</v>
      </c>
      <c r="I2320" s="1">
        <v>42277</v>
      </c>
      <c r="J2320">
        <v>1887.14</v>
      </c>
      <c r="K2320">
        <v>1920.53</v>
      </c>
      <c r="L2320">
        <v>1887.14</v>
      </c>
      <c r="M2320">
        <v>1920.03</v>
      </c>
      <c r="N2320">
        <f t="shared" si="179"/>
        <v>8.1360749181317565E-3</v>
      </c>
      <c r="AE2320" s="1">
        <v>42297</v>
      </c>
      <c r="AF2320">
        <v>2.883</v>
      </c>
      <c r="AG2320">
        <v>2.9319999999999999</v>
      </c>
      <c r="AH2320">
        <v>2.871</v>
      </c>
      <c r="AI2320">
        <v>2.915</v>
      </c>
      <c r="AJ2320">
        <f t="shared" si="180"/>
        <v>2.0942408376962594E-3</v>
      </c>
      <c r="AL2320" s="1">
        <v>42277</v>
      </c>
      <c r="AM2320">
        <v>106.78</v>
      </c>
      <c r="AN2320">
        <v>107.075</v>
      </c>
      <c r="AO2320">
        <v>106.47</v>
      </c>
      <c r="AP2320">
        <v>106.86</v>
      </c>
      <c r="AQ2320">
        <v>7405576</v>
      </c>
      <c r="AR2320">
        <f t="shared" si="181"/>
        <v>-1.0372291165030603E-2</v>
      </c>
    </row>
    <row r="2321" spans="1:44" x14ac:dyDescent="0.2">
      <c r="A2321" s="1">
        <v>42276</v>
      </c>
      <c r="B2321">
        <v>95.8</v>
      </c>
      <c r="C2321">
        <v>96.227999999999994</v>
      </c>
      <c r="D2321">
        <v>95.080100000000002</v>
      </c>
      <c r="E2321">
        <v>95.53</v>
      </c>
      <c r="F2321">
        <v>349325</v>
      </c>
      <c r="G2321">
        <f t="shared" si="182"/>
        <v>-1.9849561220225422E-3</v>
      </c>
      <c r="I2321" s="1">
        <v>42276</v>
      </c>
      <c r="J2321">
        <v>1881.9</v>
      </c>
      <c r="K2321">
        <v>1899.48</v>
      </c>
      <c r="L2321">
        <v>1871.91</v>
      </c>
      <c r="M2321">
        <v>1884.09</v>
      </c>
      <c r="N2321">
        <f t="shared" si="179"/>
        <v>-3.8846110865735891E-3</v>
      </c>
      <c r="AE2321" s="1">
        <v>42296</v>
      </c>
      <c r="AF2321">
        <v>2.8759999999999999</v>
      </c>
      <c r="AG2321">
        <v>2.9129999999999998</v>
      </c>
      <c r="AH2321">
        <v>2.8650000000000002</v>
      </c>
      <c r="AI2321">
        <v>2.88</v>
      </c>
      <c r="AJ2321">
        <f t="shared" si="180"/>
        <v>5.9691011235956278E-3</v>
      </c>
      <c r="AL2321" s="1">
        <v>42276</v>
      </c>
      <c r="AM2321">
        <v>108.24</v>
      </c>
      <c r="AN2321">
        <v>108.69</v>
      </c>
      <c r="AO2321">
        <v>107.88</v>
      </c>
      <c r="AP2321">
        <v>107.98</v>
      </c>
      <c r="AQ2321">
        <v>4043592</v>
      </c>
      <c r="AR2321">
        <f t="shared" si="181"/>
        <v>-4.0582918280759796E-3</v>
      </c>
    </row>
    <row r="2322" spans="1:44" x14ac:dyDescent="0.2">
      <c r="A2322" s="1">
        <v>42275</v>
      </c>
      <c r="B2322">
        <v>97.87</v>
      </c>
      <c r="C2322">
        <v>98</v>
      </c>
      <c r="D2322">
        <v>95.520099999999999</v>
      </c>
      <c r="E2322">
        <v>95.72</v>
      </c>
      <c r="F2322">
        <v>382546</v>
      </c>
      <c r="G2322">
        <f t="shared" si="182"/>
        <v>-2.4559258126974386E-2</v>
      </c>
      <c r="I2322" s="1">
        <v>42275</v>
      </c>
      <c r="J2322">
        <v>1929.18</v>
      </c>
      <c r="K2322">
        <v>1929.18</v>
      </c>
      <c r="L2322">
        <v>1879.21</v>
      </c>
      <c r="M2322">
        <v>1881.77</v>
      </c>
      <c r="N2322">
        <f t="shared" si="179"/>
        <v>-2.2008847254748876E-2</v>
      </c>
      <c r="AE2322" s="1">
        <v>42293</v>
      </c>
      <c r="AF2322">
        <v>2.8679999999999999</v>
      </c>
      <c r="AG2322">
        <v>2.8860000000000001</v>
      </c>
      <c r="AH2322">
        <v>2.8479999999999999</v>
      </c>
      <c r="AI2322">
        <v>2.8849999999999998</v>
      </c>
      <c r="AJ2322">
        <f t="shared" si="180"/>
        <v>5.2947405577125585E-3</v>
      </c>
      <c r="AL2322" s="1">
        <v>42275</v>
      </c>
      <c r="AM2322">
        <v>108.37</v>
      </c>
      <c r="AN2322">
        <v>108.91</v>
      </c>
      <c r="AO2322">
        <v>108.27</v>
      </c>
      <c r="AP2322">
        <v>108.42</v>
      </c>
      <c r="AQ2322">
        <v>3809622</v>
      </c>
      <c r="AR2322">
        <f t="shared" si="181"/>
        <v>-1.2658227848101271E-2</v>
      </c>
    </row>
    <row r="2323" spans="1:44" x14ac:dyDescent="0.2">
      <c r="A2323" s="1">
        <v>42272</v>
      </c>
      <c r="B2323">
        <v>99.14</v>
      </c>
      <c r="C2323">
        <v>99.14</v>
      </c>
      <c r="D2323">
        <v>97.712000000000003</v>
      </c>
      <c r="E2323">
        <v>98.13</v>
      </c>
      <c r="F2323">
        <v>220789</v>
      </c>
      <c r="G2323">
        <f t="shared" si="182"/>
        <v>-1.3867952969550896E-2</v>
      </c>
      <c r="I2323" s="1">
        <v>42272</v>
      </c>
      <c r="J2323">
        <v>1935.93</v>
      </c>
      <c r="K2323">
        <v>1952.89</v>
      </c>
      <c r="L2323">
        <v>1921.5</v>
      </c>
      <c r="M2323">
        <v>1931.34</v>
      </c>
      <c r="N2323">
        <f t="shared" si="179"/>
        <v>6.5901137816146965E-3</v>
      </c>
      <c r="AE2323" s="1">
        <v>42292</v>
      </c>
      <c r="AF2323">
        <v>2.8370000000000002</v>
      </c>
      <c r="AG2323">
        <v>2.8759999999999999</v>
      </c>
      <c r="AH2323">
        <v>2.8330000000000002</v>
      </c>
      <c r="AI2323">
        <v>2.867</v>
      </c>
      <c r="AJ2323">
        <f t="shared" si="180"/>
        <v>3.5310734463288632E-4</v>
      </c>
      <c r="AL2323" s="1">
        <v>42272</v>
      </c>
      <c r="AM2323">
        <v>109.87</v>
      </c>
      <c r="AN2323">
        <v>110.03</v>
      </c>
      <c r="AO2323">
        <v>109.55</v>
      </c>
      <c r="AP2323">
        <v>109.81</v>
      </c>
      <c r="AQ2323">
        <v>5209493</v>
      </c>
      <c r="AR2323">
        <f t="shared" si="181"/>
        <v>-6.1544031134038611E-3</v>
      </c>
    </row>
    <row r="2324" spans="1:44" x14ac:dyDescent="0.2">
      <c r="A2324" s="1">
        <v>42271</v>
      </c>
      <c r="B2324">
        <v>99.18</v>
      </c>
      <c r="C2324">
        <v>99.7</v>
      </c>
      <c r="D2324">
        <v>98.28</v>
      </c>
      <c r="E2324">
        <v>99.51</v>
      </c>
      <c r="F2324">
        <v>260123</v>
      </c>
      <c r="G2324">
        <f t="shared" si="182"/>
        <v>-1.1041959445894341E-3</v>
      </c>
      <c r="I2324" s="1">
        <v>42271</v>
      </c>
      <c r="J2324">
        <v>1934.81</v>
      </c>
      <c r="K2324">
        <v>1937.17</v>
      </c>
      <c r="L2324">
        <v>1908.92</v>
      </c>
      <c r="M2324">
        <v>1932.24</v>
      </c>
      <c r="N2324">
        <f t="shared" si="179"/>
        <v>-1.2237590358952E-2</v>
      </c>
      <c r="AE2324" s="1">
        <v>42291</v>
      </c>
      <c r="AF2324">
        <v>2.8849999999999998</v>
      </c>
      <c r="AG2324">
        <v>2.891</v>
      </c>
      <c r="AH2324">
        <v>2.8319999999999999</v>
      </c>
      <c r="AI2324">
        <v>2.8359999999999999</v>
      </c>
      <c r="AJ2324">
        <f t="shared" si="180"/>
        <v>-1.0827803003842172E-2</v>
      </c>
      <c r="AL2324" s="1">
        <v>42271</v>
      </c>
      <c r="AM2324">
        <v>109.67</v>
      </c>
      <c r="AN2324">
        <v>110.82</v>
      </c>
      <c r="AO2324">
        <v>109.63</v>
      </c>
      <c r="AP2324">
        <v>110.49</v>
      </c>
      <c r="AQ2324">
        <v>11024340</v>
      </c>
      <c r="AR2324">
        <f t="shared" si="181"/>
        <v>2.0975790057290666E-2</v>
      </c>
    </row>
    <row r="2325" spans="1:44" x14ac:dyDescent="0.2">
      <c r="A2325" s="1">
        <v>42270</v>
      </c>
      <c r="B2325">
        <v>100.2</v>
      </c>
      <c r="C2325">
        <v>100.43989999999999</v>
      </c>
      <c r="D2325">
        <v>99.38</v>
      </c>
      <c r="E2325">
        <v>99.62</v>
      </c>
      <c r="F2325">
        <v>177371</v>
      </c>
      <c r="G2325">
        <f t="shared" si="182"/>
        <v>-3.6007201440288001E-3</v>
      </c>
      <c r="I2325" s="1">
        <v>42270</v>
      </c>
      <c r="J2325">
        <v>1943.24</v>
      </c>
      <c r="K2325">
        <v>1949.52</v>
      </c>
      <c r="L2325">
        <v>1932.57</v>
      </c>
      <c r="M2325">
        <v>1938.76</v>
      </c>
      <c r="N2325">
        <f t="shared" si="179"/>
        <v>1.7364530742994106E-3</v>
      </c>
      <c r="AE2325" s="1">
        <v>42290</v>
      </c>
      <c r="AF2325">
        <v>2.8929999999999998</v>
      </c>
      <c r="AG2325">
        <v>2.91</v>
      </c>
      <c r="AH2325">
        <v>2.863</v>
      </c>
      <c r="AI2325">
        <v>2.8849999999999998</v>
      </c>
      <c r="AJ2325">
        <f t="shared" si="180"/>
        <v>-1.750171585449559E-2</v>
      </c>
      <c r="AL2325" s="1">
        <v>42270</v>
      </c>
      <c r="AM2325">
        <v>108.54</v>
      </c>
      <c r="AN2325">
        <v>108.64</v>
      </c>
      <c r="AO2325">
        <v>108.2</v>
      </c>
      <c r="AP2325">
        <v>108.22</v>
      </c>
      <c r="AQ2325">
        <v>2744177</v>
      </c>
      <c r="AR2325">
        <f t="shared" si="181"/>
        <v>3.9892383337971297E-3</v>
      </c>
    </row>
    <row r="2326" spans="1:44" x14ac:dyDescent="0.2">
      <c r="A2326" s="1">
        <v>42269</v>
      </c>
      <c r="B2326">
        <v>100.45</v>
      </c>
      <c r="C2326">
        <v>100.7551</v>
      </c>
      <c r="D2326">
        <v>99.463999999999999</v>
      </c>
      <c r="E2326">
        <v>99.98</v>
      </c>
      <c r="F2326">
        <v>214729</v>
      </c>
      <c r="G2326">
        <f t="shared" si="182"/>
        <v>-1.4198382961940424E-2</v>
      </c>
      <c r="I2326" s="1">
        <v>42269</v>
      </c>
      <c r="J2326">
        <v>1961.39</v>
      </c>
      <c r="K2326">
        <v>1961.39</v>
      </c>
      <c r="L2326">
        <v>1929.22</v>
      </c>
      <c r="M2326">
        <v>1942.74</v>
      </c>
      <c r="N2326">
        <f t="shared" si="179"/>
        <v>-1.3590346661212767E-2</v>
      </c>
      <c r="AE2326" s="1">
        <v>42286</v>
      </c>
      <c r="AF2326">
        <v>2.9359999999999999</v>
      </c>
      <c r="AG2326">
        <v>2.9710000000000001</v>
      </c>
      <c r="AH2326">
        <v>2.9140000000000001</v>
      </c>
      <c r="AI2326">
        <v>2.92</v>
      </c>
      <c r="AJ2326">
        <f t="shared" si="180"/>
        <v>1.8169112508735166E-2</v>
      </c>
      <c r="AL2326" s="1">
        <v>42269</v>
      </c>
      <c r="AM2326">
        <v>107.58</v>
      </c>
      <c r="AN2326">
        <v>107.96</v>
      </c>
      <c r="AO2326">
        <v>107.44</v>
      </c>
      <c r="AP2326">
        <v>107.79</v>
      </c>
      <c r="AQ2326">
        <v>5483262</v>
      </c>
      <c r="AR2326">
        <f t="shared" si="181"/>
        <v>-6.8183912282317781E-3</v>
      </c>
    </row>
    <row r="2327" spans="1:44" x14ac:dyDescent="0.2">
      <c r="A2327" s="1">
        <v>42268</v>
      </c>
      <c r="B2327">
        <v>101.74</v>
      </c>
      <c r="C2327">
        <v>102.56</v>
      </c>
      <c r="D2327">
        <v>101.28449999999999</v>
      </c>
      <c r="E2327">
        <v>101.42</v>
      </c>
      <c r="F2327">
        <v>182647</v>
      </c>
      <c r="G2327">
        <f t="shared" si="182"/>
        <v>2.07489378519917E-3</v>
      </c>
      <c r="I2327" s="1">
        <v>42268</v>
      </c>
      <c r="J2327">
        <v>1960.84</v>
      </c>
      <c r="K2327">
        <v>1979.64</v>
      </c>
      <c r="L2327">
        <v>1955.8</v>
      </c>
      <c r="M2327">
        <v>1966.97</v>
      </c>
      <c r="N2327">
        <f t="shared" si="179"/>
        <v>1.2029998208297674E-3</v>
      </c>
      <c r="AE2327" s="1">
        <v>42285</v>
      </c>
      <c r="AF2327">
        <v>2.8969999999999998</v>
      </c>
      <c r="AG2327">
        <v>2.9630000000000001</v>
      </c>
      <c r="AH2327">
        <v>2.8620000000000001</v>
      </c>
      <c r="AI2327">
        <v>2.9409999999999998</v>
      </c>
      <c r="AJ2327">
        <f t="shared" si="180"/>
        <v>-3.1347962382444784E-3</v>
      </c>
      <c r="AL2327" s="1">
        <v>42268</v>
      </c>
      <c r="AM2327">
        <v>108.49</v>
      </c>
      <c r="AN2327">
        <v>108.66</v>
      </c>
      <c r="AO2327">
        <v>108.328</v>
      </c>
      <c r="AP2327">
        <v>108.53</v>
      </c>
      <c r="AQ2327">
        <v>4104752</v>
      </c>
      <c r="AR2327">
        <f t="shared" si="181"/>
        <v>-6.2265360314988794E-3</v>
      </c>
    </row>
    <row r="2328" spans="1:44" x14ac:dyDescent="0.2">
      <c r="A2328" s="1">
        <v>42265</v>
      </c>
      <c r="B2328">
        <v>101.64</v>
      </c>
      <c r="C2328">
        <v>102.18</v>
      </c>
      <c r="D2328">
        <v>100.95</v>
      </c>
      <c r="E2328">
        <v>101.21</v>
      </c>
      <c r="F2328">
        <v>170221</v>
      </c>
      <c r="G2328">
        <f t="shared" si="182"/>
        <v>-1.5371145053020842E-2</v>
      </c>
      <c r="I2328" s="1">
        <v>42265</v>
      </c>
      <c r="J2328">
        <v>1989.66</v>
      </c>
      <c r="K2328">
        <v>1989.66</v>
      </c>
      <c r="L2328">
        <v>1953.45</v>
      </c>
      <c r="M2328">
        <v>1958.03</v>
      </c>
      <c r="N2328">
        <f t="shared" si="179"/>
        <v>-1.6751143839374233E-2</v>
      </c>
      <c r="AE2328" s="1">
        <v>42284</v>
      </c>
      <c r="AF2328">
        <v>2.8730000000000002</v>
      </c>
      <c r="AG2328">
        <v>2.9239999999999999</v>
      </c>
      <c r="AH2328">
        <v>2.871</v>
      </c>
      <c r="AI2328">
        <v>2.895</v>
      </c>
      <c r="AJ2328">
        <f t="shared" si="180"/>
        <v>1.3951866062085817E-3</v>
      </c>
      <c r="AL2328" s="1">
        <v>42265</v>
      </c>
      <c r="AM2328">
        <v>109.1</v>
      </c>
      <c r="AN2328">
        <v>109.38</v>
      </c>
      <c r="AO2328">
        <v>108.82</v>
      </c>
      <c r="AP2328">
        <v>109.21</v>
      </c>
      <c r="AQ2328">
        <v>6794284</v>
      </c>
      <c r="AR2328">
        <f t="shared" si="181"/>
        <v>7.3793930449220294E-3</v>
      </c>
    </row>
    <row r="2329" spans="1:44" x14ac:dyDescent="0.2">
      <c r="A2329" s="1">
        <v>42264</v>
      </c>
      <c r="B2329">
        <v>102.87</v>
      </c>
      <c r="C2329">
        <v>104.221</v>
      </c>
      <c r="D2329">
        <v>102.58</v>
      </c>
      <c r="E2329">
        <v>102.79</v>
      </c>
      <c r="F2329">
        <v>192336</v>
      </c>
      <c r="G2329">
        <f t="shared" si="182"/>
        <v>-1.4571595103943216E-3</v>
      </c>
      <c r="I2329" s="1">
        <v>42264</v>
      </c>
      <c r="J2329">
        <v>1995.33</v>
      </c>
      <c r="K2329">
        <v>2020.86</v>
      </c>
      <c r="L2329">
        <v>1986.73</v>
      </c>
      <c r="M2329">
        <v>1990.2</v>
      </c>
      <c r="N2329">
        <f t="shared" si="179"/>
        <v>4.449095771842256E-3</v>
      </c>
      <c r="AE2329" s="1">
        <v>42283</v>
      </c>
      <c r="AF2329">
        <v>2.8940000000000001</v>
      </c>
      <c r="AG2329">
        <v>2.923</v>
      </c>
      <c r="AH2329">
        <v>2.867</v>
      </c>
      <c r="AI2329">
        <v>2.8719999999999999</v>
      </c>
      <c r="AJ2329">
        <f t="shared" si="180"/>
        <v>2.0284697508896776E-2</v>
      </c>
      <c r="AL2329" s="1">
        <v>42264</v>
      </c>
      <c r="AM2329">
        <v>107.07</v>
      </c>
      <c r="AN2329">
        <v>108.58</v>
      </c>
      <c r="AO2329">
        <v>106.96</v>
      </c>
      <c r="AP2329">
        <v>108.41</v>
      </c>
      <c r="AQ2329">
        <v>8403849</v>
      </c>
      <c r="AR2329">
        <f t="shared" si="181"/>
        <v>1.0250675612710784E-2</v>
      </c>
    </row>
    <row r="2330" spans="1:44" x14ac:dyDescent="0.2">
      <c r="A2330" s="1">
        <v>42263</v>
      </c>
      <c r="B2330">
        <v>102.01</v>
      </c>
      <c r="C2330">
        <v>102.99</v>
      </c>
      <c r="D2330">
        <v>101.84</v>
      </c>
      <c r="E2330">
        <v>102.94</v>
      </c>
      <c r="F2330">
        <v>148836</v>
      </c>
      <c r="G2330">
        <f t="shared" si="182"/>
        <v>1.0503582997938481E-2</v>
      </c>
      <c r="I2330" s="1">
        <v>42263</v>
      </c>
      <c r="J2330">
        <v>1978.02</v>
      </c>
      <c r="K2330">
        <v>1997.26</v>
      </c>
      <c r="L2330">
        <v>1977.93</v>
      </c>
      <c r="M2330">
        <v>1995.31</v>
      </c>
      <c r="N2330">
        <f t="shared" si="179"/>
        <v>1.2091285882413197E-2</v>
      </c>
      <c r="AE2330" s="1">
        <v>42282</v>
      </c>
      <c r="AF2330">
        <v>2.8239999999999998</v>
      </c>
      <c r="AG2330">
        <v>2.9060000000000001</v>
      </c>
      <c r="AH2330">
        <v>2.81</v>
      </c>
      <c r="AI2330">
        <v>2.9009999999999998</v>
      </c>
      <c r="AJ2330">
        <f t="shared" si="180"/>
        <v>2.2189887231720603E-2</v>
      </c>
      <c r="AL2330" s="1">
        <v>42263</v>
      </c>
      <c r="AM2330">
        <v>106.6</v>
      </c>
      <c r="AN2330">
        <v>107.709</v>
      </c>
      <c r="AO2330">
        <v>106.56</v>
      </c>
      <c r="AP2330">
        <v>107.31</v>
      </c>
      <c r="AQ2330">
        <v>5315633</v>
      </c>
      <c r="AR2330">
        <f t="shared" si="181"/>
        <v>1.3314447592067956E-2</v>
      </c>
    </row>
    <row r="2331" spans="1:44" x14ac:dyDescent="0.2">
      <c r="A2331" s="1">
        <v>42262</v>
      </c>
      <c r="B2331">
        <v>100.96</v>
      </c>
      <c r="C2331">
        <v>102.015</v>
      </c>
      <c r="D2331">
        <v>100.86</v>
      </c>
      <c r="E2331">
        <v>101.87</v>
      </c>
      <c r="F2331">
        <v>166867</v>
      </c>
      <c r="G2331">
        <f t="shared" si="182"/>
        <v>1.1216994242604821E-2</v>
      </c>
      <c r="I2331" s="1">
        <v>42262</v>
      </c>
      <c r="J2331">
        <v>1955.1</v>
      </c>
      <c r="K2331">
        <v>1983.19</v>
      </c>
      <c r="L2331">
        <v>1954.3</v>
      </c>
      <c r="M2331">
        <v>1978.09</v>
      </c>
      <c r="N2331">
        <f t="shared" si="179"/>
        <v>3.0950535603381322E-3</v>
      </c>
      <c r="AE2331" s="1">
        <v>42279</v>
      </c>
      <c r="AF2331">
        <v>2.8570000000000002</v>
      </c>
      <c r="AG2331">
        <v>2.8719999999999999</v>
      </c>
      <c r="AH2331">
        <v>2.7490000000000001</v>
      </c>
      <c r="AI2331">
        <v>2.8260000000000001</v>
      </c>
      <c r="AJ2331">
        <f t="shared" si="180"/>
        <v>-2.4831500532103527E-2</v>
      </c>
      <c r="AL2331" s="1">
        <v>42262</v>
      </c>
      <c r="AM2331">
        <v>105.83</v>
      </c>
      <c r="AN2331">
        <v>106.06</v>
      </c>
      <c r="AO2331">
        <v>105.68</v>
      </c>
      <c r="AP2331">
        <v>105.9</v>
      </c>
      <c r="AQ2331">
        <v>2904958</v>
      </c>
      <c r="AR2331">
        <f t="shared" si="181"/>
        <v>-3.0126153266804103E-3</v>
      </c>
    </row>
    <row r="2332" spans="1:44" x14ac:dyDescent="0.2">
      <c r="A2332" s="1">
        <v>42261</v>
      </c>
      <c r="B2332">
        <v>101.37</v>
      </c>
      <c r="C2332">
        <v>101.38500000000001</v>
      </c>
      <c r="D2332">
        <v>100.57</v>
      </c>
      <c r="E2332">
        <v>100.74</v>
      </c>
      <c r="F2332">
        <v>156267</v>
      </c>
      <c r="G2332">
        <f t="shared" si="182"/>
        <v>-3.8564224265796557E-3</v>
      </c>
      <c r="I2332" s="1">
        <v>42261</v>
      </c>
      <c r="J2332">
        <v>1963.06</v>
      </c>
      <c r="K2332">
        <v>1963.06</v>
      </c>
      <c r="L2332">
        <v>1948.27</v>
      </c>
      <c r="M2332">
        <v>1953.03</v>
      </c>
      <c r="N2332">
        <f t="shared" si="179"/>
        <v>4.682367380194786E-3</v>
      </c>
      <c r="AE2332" s="1">
        <v>42278</v>
      </c>
      <c r="AF2332">
        <v>2.8570000000000002</v>
      </c>
      <c r="AG2332">
        <v>2.8889999999999998</v>
      </c>
      <c r="AH2332">
        <v>2.819</v>
      </c>
      <c r="AI2332">
        <v>2.8490000000000002</v>
      </c>
      <c r="AJ2332">
        <f t="shared" si="180"/>
        <v>-1.1917280056081406E-2</v>
      </c>
      <c r="AL2332" s="1">
        <v>42261</v>
      </c>
      <c r="AM2332">
        <v>105.86</v>
      </c>
      <c r="AN2332">
        <v>106.39</v>
      </c>
      <c r="AO2332">
        <v>105.78</v>
      </c>
      <c r="AP2332">
        <v>106.22</v>
      </c>
      <c r="AQ2332">
        <v>2350848</v>
      </c>
      <c r="AR2332">
        <f t="shared" si="181"/>
        <v>5.6518462697816767E-4</v>
      </c>
    </row>
    <row r="2333" spans="1:44" x14ac:dyDescent="0.2">
      <c r="A2333" s="1">
        <v>42258</v>
      </c>
      <c r="B2333">
        <v>100.34</v>
      </c>
      <c r="C2333">
        <v>101.14449999999999</v>
      </c>
      <c r="D2333">
        <v>100.06010000000001</v>
      </c>
      <c r="E2333">
        <v>101.13</v>
      </c>
      <c r="F2333">
        <v>293632</v>
      </c>
      <c r="G2333">
        <f t="shared" si="182"/>
        <v>3.4729112919229441E-3</v>
      </c>
      <c r="I2333" s="1">
        <v>42258</v>
      </c>
      <c r="J2333">
        <v>1951.45</v>
      </c>
      <c r="K2333">
        <v>1961.05</v>
      </c>
      <c r="L2333">
        <v>1939.19</v>
      </c>
      <c r="M2333">
        <v>1961.05</v>
      </c>
      <c r="N2333">
        <f t="shared" si="179"/>
        <v>1.0324232522364869E-3</v>
      </c>
      <c r="AE2333" s="1">
        <v>42277</v>
      </c>
      <c r="AF2333">
        <v>2.8580000000000001</v>
      </c>
      <c r="AG2333">
        <v>2.9009999999999998</v>
      </c>
      <c r="AH2333">
        <v>2.8530000000000002</v>
      </c>
      <c r="AI2333">
        <v>2.8580000000000001</v>
      </c>
      <c r="AJ2333">
        <f t="shared" si="180"/>
        <v>4.2238648363252407E-3</v>
      </c>
      <c r="AL2333" s="1">
        <v>42258</v>
      </c>
      <c r="AM2333">
        <v>105.65</v>
      </c>
      <c r="AN2333">
        <v>106.2</v>
      </c>
      <c r="AO2333">
        <v>105.27</v>
      </c>
      <c r="AP2333">
        <v>106.16</v>
      </c>
      <c r="AQ2333">
        <v>4023894</v>
      </c>
      <c r="AR2333">
        <f t="shared" si="181"/>
        <v>-2.0680579056213469E-3</v>
      </c>
    </row>
    <row r="2334" spans="1:44" x14ac:dyDescent="0.2">
      <c r="A2334" s="1">
        <v>42257</v>
      </c>
      <c r="B2334">
        <v>100.4</v>
      </c>
      <c r="C2334">
        <v>101.55</v>
      </c>
      <c r="D2334">
        <v>100.4</v>
      </c>
      <c r="E2334">
        <v>100.78</v>
      </c>
      <c r="F2334">
        <v>167022</v>
      </c>
      <c r="G2334">
        <f t="shared" si="182"/>
        <v>1.2916045702930496E-3</v>
      </c>
      <c r="I2334" s="1">
        <v>42257</v>
      </c>
      <c r="J2334">
        <v>1941.59</v>
      </c>
      <c r="K2334">
        <v>1965.29</v>
      </c>
      <c r="L2334">
        <v>1937.19</v>
      </c>
      <c r="M2334">
        <v>1952.29</v>
      </c>
      <c r="N2334">
        <f t="shared" si="179"/>
        <v>-3.5605919871202268E-4</v>
      </c>
      <c r="AE2334" s="1">
        <v>42276</v>
      </c>
      <c r="AF2334">
        <v>2.8769999999999998</v>
      </c>
      <c r="AG2334">
        <v>2.9060000000000001</v>
      </c>
      <c r="AH2334">
        <v>2.8410000000000002</v>
      </c>
      <c r="AI2334">
        <v>2.8540000000000001</v>
      </c>
      <c r="AJ2334">
        <f t="shared" si="180"/>
        <v>-8.0307262569831311E-3</v>
      </c>
      <c r="AL2334" s="1">
        <v>42257</v>
      </c>
      <c r="AM2334">
        <v>106.61</v>
      </c>
      <c r="AN2334">
        <v>106.69799999999999</v>
      </c>
      <c r="AO2334">
        <v>106.18</v>
      </c>
      <c r="AP2334">
        <v>106.38</v>
      </c>
      <c r="AQ2334">
        <v>6203955</v>
      </c>
      <c r="AR2334">
        <f t="shared" si="181"/>
        <v>2.3556016206539151E-3</v>
      </c>
    </row>
    <row r="2335" spans="1:44" x14ac:dyDescent="0.2">
      <c r="A2335" s="1">
        <v>42256</v>
      </c>
      <c r="B2335">
        <v>102.43</v>
      </c>
      <c r="C2335">
        <v>102.45</v>
      </c>
      <c r="D2335">
        <v>100.51</v>
      </c>
      <c r="E2335">
        <v>100.65</v>
      </c>
      <c r="F2335">
        <v>764668</v>
      </c>
      <c r="G2335">
        <f t="shared" si="182"/>
        <v>-8.9602205592752716E-3</v>
      </c>
      <c r="I2335" s="1">
        <v>42256</v>
      </c>
      <c r="J2335">
        <v>1971.45</v>
      </c>
      <c r="K2335">
        <v>1988.63</v>
      </c>
      <c r="L2335">
        <v>1937.88</v>
      </c>
      <c r="M2335">
        <v>1942.04</v>
      </c>
      <c r="N2335">
        <f t="shared" si="179"/>
        <v>5.4895449592695248E-3</v>
      </c>
      <c r="AE2335" s="1">
        <v>42275</v>
      </c>
      <c r="AF2335">
        <v>2.9510000000000001</v>
      </c>
      <c r="AG2335">
        <v>2.9630000000000001</v>
      </c>
      <c r="AH2335">
        <v>2.8639999999999999</v>
      </c>
      <c r="AI2335">
        <v>2.8780000000000001</v>
      </c>
      <c r="AJ2335">
        <f t="shared" si="180"/>
        <v>-1.4791881664946731E-2</v>
      </c>
      <c r="AL2335" s="1">
        <v>42256</v>
      </c>
      <c r="AM2335">
        <v>106.64</v>
      </c>
      <c r="AN2335">
        <v>106.71</v>
      </c>
      <c r="AO2335">
        <v>105.48</v>
      </c>
      <c r="AP2335">
        <v>106.13</v>
      </c>
      <c r="AQ2335">
        <v>8855138</v>
      </c>
      <c r="AR2335">
        <f t="shared" si="181"/>
        <v>-1.2927827380952387E-2</v>
      </c>
    </row>
    <row r="2336" spans="1:44" x14ac:dyDescent="0.2">
      <c r="A2336" s="1">
        <v>42255</v>
      </c>
      <c r="B2336">
        <v>100.63</v>
      </c>
      <c r="C2336">
        <v>101.63</v>
      </c>
      <c r="D2336">
        <v>100.48</v>
      </c>
      <c r="E2336">
        <v>101.56</v>
      </c>
      <c r="F2336">
        <v>219073</v>
      </c>
      <c r="G2336">
        <f t="shared" si="182"/>
        <v>2.337767029423627E-2</v>
      </c>
      <c r="I2336" s="1">
        <v>42255</v>
      </c>
      <c r="J2336">
        <v>1927.3</v>
      </c>
      <c r="K2336">
        <v>1970.42</v>
      </c>
      <c r="L2336">
        <v>1927.3</v>
      </c>
      <c r="M2336">
        <v>1969.41</v>
      </c>
      <c r="N2336">
        <f t="shared" si="179"/>
        <v>8.418750425123309E-3</v>
      </c>
      <c r="AE2336" s="1">
        <v>42272</v>
      </c>
      <c r="AF2336">
        <v>2.9169999999999998</v>
      </c>
      <c r="AG2336">
        <v>2.98</v>
      </c>
      <c r="AH2336">
        <v>2.907</v>
      </c>
      <c r="AI2336">
        <v>2.9590000000000001</v>
      </c>
      <c r="AJ2336">
        <f t="shared" si="180"/>
        <v>1.465968586387428E-2</v>
      </c>
      <c r="AL2336" s="1">
        <v>42255</v>
      </c>
      <c r="AM2336">
        <v>107.6</v>
      </c>
      <c r="AN2336">
        <v>107.94</v>
      </c>
      <c r="AO2336">
        <v>107.31</v>
      </c>
      <c r="AP2336">
        <v>107.52</v>
      </c>
      <c r="AQ2336">
        <v>5982061</v>
      </c>
      <c r="AR2336">
        <f t="shared" si="181"/>
        <v>2.7909572983534411E-4</v>
      </c>
    </row>
    <row r="2337" spans="1:44" x14ac:dyDescent="0.2">
      <c r="A2337" s="1">
        <v>42251</v>
      </c>
      <c r="B2337">
        <v>99.42</v>
      </c>
      <c r="C2337">
        <v>99.8904</v>
      </c>
      <c r="D2337">
        <v>98.87</v>
      </c>
      <c r="E2337">
        <v>99.24</v>
      </c>
      <c r="F2337">
        <v>209807</v>
      </c>
      <c r="G2337">
        <f t="shared" si="182"/>
        <v>-1.1553784860557876E-2</v>
      </c>
      <c r="I2337" s="1">
        <v>42251</v>
      </c>
      <c r="J2337">
        <v>1947.76</v>
      </c>
      <c r="K2337">
        <v>1947.76</v>
      </c>
      <c r="L2337">
        <v>1911.21</v>
      </c>
      <c r="M2337">
        <v>1921.22</v>
      </c>
      <c r="N2337">
        <f t="shared" si="179"/>
        <v>-1.7231272368258665E-2</v>
      </c>
      <c r="AE2337" s="1">
        <v>42271</v>
      </c>
      <c r="AF2337">
        <v>2.94</v>
      </c>
      <c r="AG2337">
        <v>2.95</v>
      </c>
      <c r="AH2337">
        <v>2.8650000000000002</v>
      </c>
      <c r="AI2337">
        <v>2.9169999999999998</v>
      </c>
      <c r="AJ2337">
        <f t="shared" si="180"/>
        <v>-2.3517382413087918E-2</v>
      </c>
      <c r="AL2337" s="1">
        <v>42251</v>
      </c>
      <c r="AM2337">
        <v>107.14</v>
      </c>
      <c r="AN2337">
        <v>107.56</v>
      </c>
      <c r="AO2337">
        <v>107.07</v>
      </c>
      <c r="AP2337">
        <v>107.49</v>
      </c>
      <c r="AQ2337">
        <v>4025022</v>
      </c>
      <c r="AR2337">
        <f t="shared" si="181"/>
        <v>-3.2455489614244114E-3</v>
      </c>
    </row>
    <row r="2338" spans="1:44" x14ac:dyDescent="0.2">
      <c r="A2338" s="1">
        <v>42250</v>
      </c>
      <c r="B2338">
        <v>100.19</v>
      </c>
      <c r="C2338">
        <v>101.34</v>
      </c>
      <c r="D2338">
        <v>100.13</v>
      </c>
      <c r="E2338">
        <v>100.4</v>
      </c>
      <c r="F2338">
        <v>1187592</v>
      </c>
      <c r="G2338">
        <f t="shared" si="182"/>
        <v>3.799240151969703E-3</v>
      </c>
      <c r="I2338" s="1">
        <v>42250</v>
      </c>
      <c r="J2338">
        <v>1950.79</v>
      </c>
      <c r="K2338">
        <v>1975.01</v>
      </c>
      <c r="L2338">
        <v>1944.72</v>
      </c>
      <c r="M2338">
        <v>1951.13</v>
      </c>
      <c r="N2338">
        <f t="shared" si="179"/>
        <v>1.4714169432095697E-2</v>
      </c>
      <c r="AE2338" s="1">
        <v>42270</v>
      </c>
      <c r="AF2338">
        <v>2.9470000000000001</v>
      </c>
      <c r="AG2338">
        <v>2.9820000000000002</v>
      </c>
      <c r="AH2338">
        <v>2.9340000000000002</v>
      </c>
      <c r="AI2338">
        <v>2.948</v>
      </c>
      <c r="AJ2338">
        <f t="shared" si="180"/>
        <v>5.1387461459404329E-3</v>
      </c>
      <c r="AL2338" s="1">
        <v>42250</v>
      </c>
      <c r="AM2338">
        <v>107.77</v>
      </c>
      <c r="AN2338">
        <v>108.32</v>
      </c>
      <c r="AO2338">
        <v>107.56</v>
      </c>
      <c r="AP2338">
        <v>107.84</v>
      </c>
      <c r="AQ2338">
        <v>3913100</v>
      </c>
      <c r="AR2338">
        <f t="shared" si="181"/>
        <v>-7.1809979745903248E-3</v>
      </c>
    </row>
    <row r="2339" spans="1:44" x14ac:dyDescent="0.2">
      <c r="A2339" s="1">
        <v>42249</v>
      </c>
      <c r="B2339">
        <v>99.99</v>
      </c>
      <c r="C2339">
        <v>100.02</v>
      </c>
      <c r="D2339">
        <v>98.667000000000002</v>
      </c>
      <c r="E2339">
        <v>100.02</v>
      </c>
      <c r="F2339">
        <v>293545</v>
      </c>
      <c r="G2339">
        <f t="shared" si="182"/>
        <v>1.2450652900090998E-2</v>
      </c>
      <c r="I2339" s="1">
        <v>42249</v>
      </c>
      <c r="J2339">
        <v>1916.52</v>
      </c>
      <c r="K2339">
        <v>1948.91</v>
      </c>
      <c r="L2339">
        <v>1916.52</v>
      </c>
      <c r="M2339">
        <v>1948.86</v>
      </c>
      <c r="N2339">
        <f t="shared" si="179"/>
        <v>7.0675277315075356E-3</v>
      </c>
      <c r="AE2339" s="1">
        <v>42269</v>
      </c>
      <c r="AF2339">
        <v>3.0230000000000001</v>
      </c>
      <c r="AG2339">
        <v>3.0259999999999998</v>
      </c>
      <c r="AH2339">
        <v>2.919</v>
      </c>
      <c r="AI2339">
        <v>2.9449999999999998</v>
      </c>
      <c r="AJ2339">
        <f t="shared" si="180"/>
        <v>-7.1428571428571114E-3</v>
      </c>
      <c r="AL2339" s="1">
        <v>42249</v>
      </c>
      <c r="AM2339">
        <v>109.01</v>
      </c>
      <c r="AN2339">
        <v>109.34</v>
      </c>
      <c r="AO2339">
        <v>108.46</v>
      </c>
      <c r="AP2339">
        <v>108.62</v>
      </c>
      <c r="AQ2339">
        <v>4115731</v>
      </c>
      <c r="AR2339">
        <f t="shared" si="181"/>
        <v>-5.311355311355296E-3</v>
      </c>
    </row>
    <row r="2340" spans="1:44" x14ac:dyDescent="0.2">
      <c r="A2340" s="1">
        <v>42248</v>
      </c>
      <c r="B2340">
        <v>99.75</v>
      </c>
      <c r="C2340">
        <v>100.4984</v>
      </c>
      <c r="D2340">
        <v>98.35</v>
      </c>
      <c r="E2340">
        <v>98.79</v>
      </c>
      <c r="F2340">
        <v>346190</v>
      </c>
      <c r="G2340">
        <f t="shared" si="182"/>
        <v>-2.7848848651840171E-2</v>
      </c>
      <c r="I2340" s="1">
        <v>42248</v>
      </c>
      <c r="J2340">
        <v>1970.09</v>
      </c>
      <c r="K2340">
        <v>1970.09</v>
      </c>
      <c r="L2340">
        <v>1903.07</v>
      </c>
      <c r="M2340">
        <v>1913.85</v>
      </c>
      <c r="N2340">
        <f t="shared" si="179"/>
        <v>-3.1999308233044123E-2</v>
      </c>
      <c r="AE2340" s="1">
        <v>42268</v>
      </c>
      <c r="AF2340">
        <v>2.94</v>
      </c>
      <c r="AG2340">
        <v>3.04</v>
      </c>
      <c r="AH2340">
        <v>2.94</v>
      </c>
      <c r="AI2340">
        <v>3.024</v>
      </c>
      <c r="AJ2340">
        <f t="shared" si="180"/>
        <v>5.8159425248032514E-3</v>
      </c>
      <c r="AL2340" s="1">
        <v>42248</v>
      </c>
      <c r="AM2340">
        <v>109.63</v>
      </c>
      <c r="AN2340">
        <v>109.77</v>
      </c>
      <c r="AO2340">
        <v>108.94</v>
      </c>
      <c r="AP2340">
        <v>109.2</v>
      </c>
      <c r="AQ2340">
        <v>7077848</v>
      </c>
      <c r="AR2340">
        <f t="shared" si="181"/>
        <v>3.4920051461129358E-3</v>
      </c>
    </row>
    <row r="2341" spans="1:44" x14ac:dyDescent="0.2">
      <c r="A2341" s="1">
        <v>42247</v>
      </c>
      <c r="B2341">
        <v>101.56</v>
      </c>
      <c r="C2341">
        <v>102.1499</v>
      </c>
      <c r="D2341">
        <v>101.01</v>
      </c>
      <c r="E2341">
        <v>101.62</v>
      </c>
      <c r="F2341">
        <v>207991</v>
      </c>
      <c r="G2341">
        <f t="shared" si="182"/>
        <v>-1.8662213927904698E-3</v>
      </c>
      <c r="I2341" s="1">
        <v>42247</v>
      </c>
      <c r="J2341">
        <v>1986.73</v>
      </c>
      <c r="K2341">
        <v>1986.73</v>
      </c>
      <c r="L2341">
        <v>1965.98</v>
      </c>
      <c r="M2341">
        <v>1972.18</v>
      </c>
      <c r="N2341">
        <f t="shared" si="179"/>
        <v>-4.6628425619813976E-3</v>
      </c>
      <c r="AE2341" s="1">
        <v>42265</v>
      </c>
      <c r="AF2341">
        <v>3.0030000000000001</v>
      </c>
      <c r="AG2341">
        <v>3.01</v>
      </c>
      <c r="AH2341">
        <v>2.923</v>
      </c>
      <c r="AI2341">
        <v>2.9350000000000001</v>
      </c>
      <c r="AJ2341">
        <f t="shared" si="180"/>
        <v>-2.7287853577370999E-2</v>
      </c>
      <c r="AL2341" s="1">
        <v>42247</v>
      </c>
      <c r="AM2341">
        <v>108.19</v>
      </c>
      <c r="AN2341">
        <v>108.92</v>
      </c>
      <c r="AO2341">
        <v>108.03</v>
      </c>
      <c r="AP2341">
        <v>108.82</v>
      </c>
      <c r="AQ2341">
        <v>4532081</v>
      </c>
      <c r="AR2341">
        <f t="shared" si="181"/>
        <v>1.1039558417662405E-3</v>
      </c>
    </row>
    <row r="2342" spans="1:44" x14ac:dyDescent="0.2">
      <c r="A2342" s="1">
        <v>42244</v>
      </c>
      <c r="B2342">
        <v>100.86</v>
      </c>
      <c r="C2342">
        <v>102.06</v>
      </c>
      <c r="D2342">
        <v>100.78</v>
      </c>
      <c r="E2342">
        <v>101.81</v>
      </c>
      <c r="F2342">
        <v>354879</v>
      </c>
      <c r="G2342">
        <f t="shared" si="182"/>
        <v>6.1270876568831362E-3</v>
      </c>
      <c r="I2342" s="1">
        <v>42244</v>
      </c>
      <c r="J2342">
        <v>1986.06</v>
      </c>
      <c r="K2342">
        <v>1993.48</v>
      </c>
      <c r="L2342">
        <v>1975.19</v>
      </c>
      <c r="M2342">
        <v>1988.87</v>
      </c>
      <c r="N2342">
        <f t="shared" si="179"/>
        <v>1.6687513189929878E-2</v>
      </c>
      <c r="AE2342" s="1">
        <v>42264</v>
      </c>
      <c r="AF2342">
        <v>3.0819999999999999</v>
      </c>
      <c r="AG2342">
        <v>3.0859999999999999</v>
      </c>
      <c r="AH2342">
        <v>3.0049999999999999</v>
      </c>
      <c r="AI2342">
        <v>3.0070000000000001</v>
      </c>
      <c r="AJ2342">
        <f t="shared" si="180"/>
        <v>-9.5583388266314816E-3</v>
      </c>
      <c r="AL2342" s="1">
        <v>42244</v>
      </c>
      <c r="AM2342">
        <v>108.17</v>
      </c>
      <c r="AN2342">
        <v>109.3</v>
      </c>
      <c r="AO2342">
        <v>108.12</v>
      </c>
      <c r="AP2342">
        <v>108.7</v>
      </c>
      <c r="AQ2342">
        <v>7558923</v>
      </c>
      <c r="AR2342">
        <f t="shared" si="181"/>
        <v>9.0039914601318001E-3</v>
      </c>
    </row>
    <row r="2343" spans="1:44" x14ac:dyDescent="0.2">
      <c r="A2343" s="1">
        <v>42243</v>
      </c>
      <c r="B2343">
        <v>99.97</v>
      </c>
      <c r="C2343">
        <v>101.608</v>
      </c>
      <c r="D2343">
        <v>99.42</v>
      </c>
      <c r="E2343">
        <v>101.19</v>
      </c>
      <c r="F2343">
        <v>517344</v>
      </c>
      <c r="G2343">
        <f t="shared" si="182"/>
        <v>2.2741055184960581E-2</v>
      </c>
      <c r="I2343" s="1">
        <v>42243</v>
      </c>
      <c r="J2343">
        <v>1942.77</v>
      </c>
      <c r="K2343">
        <v>1989.6</v>
      </c>
      <c r="L2343">
        <v>1942.77</v>
      </c>
      <c r="M2343">
        <v>1987.66</v>
      </c>
      <c r="N2343">
        <f t="shared" si="179"/>
        <v>3.7388866639967953E-2</v>
      </c>
      <c r="AE2343" s="1">
        <v>42263</v>
      </c>
      <c r="AF2343">
        <v>3.06</v>
      </c>
      <c r="AG2343">
        <v>3.0910000000000002</v>
      </c>
      <c r="AH2343">
        <v>3.0339999999999998</v>
      </c>
      <c r="AI2343">
        <v>3.0840000000000001</v>
      </c>
      <c r="AJ2343">
        <f t="shared" si="180"/>
        <v>3.4435731333106026E-2</v>
      </c>
      <c r="AL2343" s="1">
        <v>42243</v>
      </c>
      <c r="AM2343">
        <v>107.33</v>
      </c>
      <c r="AN2343">
        <v>108.04</v>
      </c>
      <c r="AO2343">
        <v>107.11</v>
      </c>
      <c r="AP2343">
        <v>107.73</v>
      </c>
      <c r="AQ2343">
        <v>8102071</v>
      </c>
      <c r="AR2343">
        <f t="shared" si="181"/>
        <v>5.5725828921707318E-4</v>
      </c>
    </row>
    <row r="2344" spans="1:44" x14ac:dyDescent="0.2">
      <c r="A2344" s="1">
        <v>42242</v>
      </c>
      <c r="B2344">
        <v>97.52</v>
      </c>
      <c r="C2344">
        <v>99.08</v>
      </c>
      <c r="D2344">
        <v>96.48</v>
      </c>
      <c r="E2344">
        <v>98.94</v>
      </c>
      <c r="F2344">
        <v>532726</v>
      </c>
      <c r="G2344">
        <f t="shared" si="182"/>
        <v>2.4647887323943615E-2</v>
      </c>
      <c r="I2344" s="1">
        <v>42242</v>
      </c>
      <c r="J2344">
        <v>1872.75</v>
      </c>
      <c r="K2344">
        <v>1943.09</v>
      </c>
      <c r="L2344">
        <v>1872.75</v>
      </c>
      <c r="M2344">
        <v>1940.51</v>
      </c>
      <c r="N2344">
        <f t="shared" si="179"/>
        <v>3.0368275596118393E-3</v>
      </c>
      <c r="AE2344" s="1">
        <v>42262</v>
      </c>
      <c r="AF2344">
        <v>2.9550000000000001</v>
      </c>
      <c r="AG2344">
        <v>3.0720000000000001</v>
      </c>
      <c r="AH2344">
        <v>2.9329999999999998</v>
      </c>
      <c r="AI2344">
        <v>3.069</v>
      </c>
      <c r="AJ2344">
        <f t="shared" si="180"/>
        <v>4.1081821294077408E-3</v>
      </c>
      <c r="AL2344" s="1">
        <v>42242</v>
      </c>
      <c r="AM2344">
        <v>107.72</v>
      </c>
      <c r="AN2344">
        <v>108.06</v>
      </c>
      <c r="AO2344">
        <v>107.08</v>
      </c>
      <c r="AP2344">
        <v>107.67</v>
      </c>
      <c r="AQ2344">
        <v>10856640</v>
      </c>
      <c r="AR2344">
        <f t="shared" si="181"/>
        <v>-1.3649688530597242E-2</v>
      </c>
    </row>
    <row r="2345" spans="1:44" x14ac:dyDescent="0.2">
      <c r="A2345" s="1">
        <v>42241</v>
      </c>
      <c r="B2345">
        <v>100.19</v>
      </c>
      <c r="C2345">
        <v>100.97</v>
      </c>
      <c r="D2345">
        <v>96.56</v>
      </c>
      <c r="E2345">
        <v>96.56</v>
      </c>
      <c r="F2345">
        <v>675668</v>
      </c>
      <c r="G2345">
        <f t="shared" si="182"/>
        <v>-1.1668372569089053E-2</v>
      </c>
      <c r="I2345" s="1">
        <v>42241</v>
      </c>
      <c r="J2345">
        <v>1898.08</v>
      </c>
      <c r="K2345">
        <v>1948.04</v>
      </c>
      <c r="L2345">
        <v>1867.08</v>
      </c>
      <c r="M2345">
        <v>1867.61</v>
      </c>
      <c r="N2345">
        <f t="shared" si="179"/>
        <v>3.7493103946918511E-5</v>
      </c>
      <c r="AE2345" s="1">
        <v>42261</v>
      </c>
      <c r="AF2345">
        <v>2.9620000000000002</v>
      </c>
      <c r="AG2345">
        <v>2.964</v>
      </c>
      <c r="AH2345">
        <v>2.9209999999999998</v>
      </c>
      <c r="AI2345">
        <v>2.9569999999999999</v>
      </c>
      <c r="AJ2345">
        <f t="shared" si="180"/>
        <v>-3.4223134839162693E-4</v>
      </c>
      <c r="AL2345" s="1">
        <v>42241</v>
      </c>
      <c r="AM2345">
        <v>110.01</v>
      </c>
      <c r="AN2345">
        <v>110.05</v>
      </c>
      <c r="AO2345">
        <v>108.72</v>
      </c>
      <c r="AP2345">
        <v>109.16</v>
      </c>
      <c r="AQ2345">
        <v>9974186</v>
      </c>
      <c r="AR2345">
        <f t="shared" si="181"/>
        <v>-1.239482493440699E-2</v>
      </c>
    </row>
    <row r="2346" spans="1:44" x14ac:dyDescent="0.2">
      <c r="A2346" s="1">
        <v>42240</v>
      </c>
      <c r="B2346">
        <v>97.02</v>
      </c>
      <c r="C2346">
        <v>100.6374</v>
      </c>
      <c r="D2346">
        <v>94</v>
      </c>
      <c r="E2346">
        <v>97.7</v>
      </c>
      <c r="F2346">
        <v>887982</v>
      </c>
      <c r="G2346">
        <f t="shared" si="182"/>
        <v>-3.5633205014312497E-2</v>
      </c>
      <c r="I2346" s="1">
        <v>42240</v>
      </c>
      <c r="J2346">
        <v>1965.15</v>
      </c>
      <c r="K2346">
        <v>1965.15</v>
      </c>
      <c r="L2346">
        <v>1867.01</v>
      </c>
      <c r="M2346">
        <v>1893.21</v>
      </c>
      <c r="N2346">
        <f t="shared" si="179"/>
        <v>-5.2707152606183048E-2</v>
      </c>
      <c r="AE2346" s="1">
        <v>42258</v>
      </c>
      <c r="AF2346">
        <v>2.9820000000000002</v>
      </c>
      <c r="AG2346">
        <v>2.988</v>
      </c>
      <c r="AH2346">
        <v>2.9220000000000002</v>
      </c>
      <c r="AI2346">
        <v>2.9550000000000001</v>
      </c>
      <c r="AJ2346">
        <f t="shared" si="180"/>
        <v>-7.1355759429153611E-3</v>
      </c>
      <c r="AL2346" s="1">
        <v>42240</v>
      </c>
      <c r="AM2346">
        <v>111.54</v>
      </c>
      <c r="AN2346">
        <v>112.12</v>
      </c>
      <c r="AO2346">
        <v>109.77</v>
      </c>
      <c r="AP2346">
        <v>110.53</v>
      </c>
      <c r="AQ2346">
        <v>18388730</v>
      </c>
      <c r="AR2346">
        <f t="shared" si="181"/>
        <v>-5.3990821560334235E-3</v>
      </c>
    </row>
    <row r="2347" spans="1:44" x14ac:dyDescent="0.2">
      <c r="A2347" s="1">
        <v>42237</v>
      </c>
      <c r="B2347">
        <v>102.53</v>
      </c>
      <c r="C2347">
        <v>102.9</v>
      </c>
      <c r="D2347">
        <v>101.31</v>
      </c>
      <c r="E2347">
        <v>101.31</v>
      </c>
      <c r="F2347">
        <v>504632</v>
      </c>
      <c r="G2347">
        <f t="shared" si="182"/>
        <v>-1.9833591331269322E-2</v>
      </c>
      <c r="I2347" s="1">
        <v>42237</v>
      </c>
      <c r="J2347">
        <v>2034.08</v>
      </c>
      <c r="K2347">
        <v>2034.08</v>
      </c>
      <c r="L2347">
        <v>1970.89</v>
      </c>
      <c r="M2347">
        <v>1970.89</v>
      </c>
      <c r="N2347">
        <f t="shared" si="179"/>
        <v>-3.1850982202944356E-2</v>
      </c>
      <c r="AE2347" s="1">
        <v>42257</v>
      </c>
      <c r="AF2347">
        <v>2.9460000000000002</v>
      </c>
      <c r="AG2347">
        <v>2.9990000000000001</v>
      </c>
      <c r="AH2347">
        <v>2.9430000000000001</v>
      </c>
      <c r="AI2347">
        <v>2.9870000000000001</v>
      </c>
      <c r="AJ2347">
        <f t="shared" si="180"/>
        <v>2.0429009193054914E-3</v>
      </c>
      <c r="AL2347" s="1">
        <v>42237</v>
      </c>
      <c r="AM2347">
        <v>110.93</v>
      </c>
      <c r="AN2347">
        <v>111.33</v>
      </c>
      <c r="AO2347">
        <v>110.12</v>
      </c>
      <c r="AP2347">
        <v>111.13</v>
      </c>
      <c r="AQ2347">
        <v>13917640</v>
      </c>
      <c r="AR2347">
        <f t="shared" si="181"/>
        <v>6.247736327417582E-3</v>
      </c>
    </row>
    <row r="2348" spans="1:44" x14ac:dyDescent="0.2">
      <c r="A2348" s="1">
        <v>42236</v>
      </c>
      <c r="B2348">
        <v>104.71</v>
      </c>
      <c r="C2348">
        <v>104.71</v>
      </c>
      <c r="D2348">
        <v>103.28700000000001</v>
      </c>
      <c r="E2348">
        <v>103.36</v>
      </c>
      <c r="F2348">
        <v>264771</v>
      </c>
      <c r="G2348">
        <f t="shared" si="182"/>
        <v>-2.1304800681753621E-2</v>
      </c>
      <c r="I2348" s="1">
        <v>42236</v>
      </c>
      <c r="J2348">
        <v>2076.61</v>
      </c>
      <c r="K2348">
        <v>2076.61</v>
      </c>
      <c r="L2348">
        <v>2035.73</v>
      </c>
      <c r="M2348">
        <v>2035.73</v>
      </c>
      <c r="N2348">
        <f t="shared" si="179"/>
        <v>-1.6807290886874462E-2</v>
      </c>
      <c r="AE2348" s="1">
        <v>42256</v>
      </c>
      <c r="AF2348">
        <v>2.9590000000000001</v>
      </c>
      <c r="AG2348">
        <v>3.036</v>
      </c>
      <c r="AH2348">
        <v>2.9369999999999998</v>
      </c>
      <c r="AI2348">
        <v>2.9630000000000001</v>
      </c>
      <c r="AJ2348">
        <f t="shared" si="180"/>
        <v>1.696675900277006E-2</v>
      </c>
      <c r="AL2348" s="1">
        <v>42236</v>
      </c>
      <c r="AM2348">
        <v>109.81</v>
      </c>
      <c r="AN2348">
        <v>110.61</v>
      </c>
      <c r="AO2348">
        <v>109.7</v>
      </c>
      <c r="AP2348">
        <v>110.44</v>
      </c>
      <c r="AQ2348">
        <v>12549020</v>
      </c>
      <c r="AR2348">
        <f t="shared" si="181"/>
        <v>1.741133118378628E-2</v>
      </c>
    </row>
    <row r="2349" spans="1:44" x14ac:dyDescent="0.2">
      <c r="A2349" s="1">
        <v>42235</v>
      </c>
      <c r="B2349">
        <v>106.09</v>
      </c>
      <c r="C2349">
        <v>106.2694</v>
      </c>
      <c r="D2349">
        <v>105</v>
      </c>
      <c r="E2349">
        <v>105.61</v>
      </c>
      <c r="F2349">
        <v>326622</v>
      </c>
      <c r="G2349">
        <f t="shared" si="182"/>
        <v>-9.7515236755743671E-3</v>
      </c>
      <c r="I2349" s="1">
        <v>42235</v>
      </c>
      <c r="J2349">
        <v>2095.69</v>
      </c>
      <c r="K2349">
        <v>2096.17</v>
      </c>
      <c r="L2349">
        <v>2070.5300000000002</v>
      </c>
      <c r="M2349">
        <v>2079.61</v>
      </c>
      <c r="N2349">
        <f t="shared" si="179"/>
        <v>-1.1274317858404726E-2</v>
      </c>
      <c r="AE2349" s="1">
        <v>42255</v>
      </c>
      <c r="AF2349">
        <v>2.919</v>
      </c>
      <c r="AG2349">
        <v>2.98</v>
      </c>
      <c r="AH2349">
        <v>2.8879999999999999</v>
      </c>
      <c r="AI2349">
        <v>2.9569999999999999</v>
      </c>
      <c r="AJ2349">
        <f t="shared" si="180"/>
        <v>3.4746351633077785E-3</v>
      </c>
      <c r="AL2349" s="1">
        <v>42235</v>
      </c>
      <c r="AM2349">
        <v>107.63</v>
      </c>
      <c r="AN2349">
        <v>108.67</v>
      </c>
      <c r="AO2349">
        <v>107.63</v>
      </c>
      <c r="AP2349">
        <v>108.55</v>
      </c>
      <c r="AQ2349">
        <v>7035087</v>
      </c>
      <c r="AR2349">
        <f t="shared" si="181"/>
        <v>1.3444122864345045E-2</v>
      </c>
    </row>
    <row r="2350" spans="1:44" x14ac:dyDescent="0.2">
      <c r="A2350" s="1">
        <v>42234</v>
      </c>
      <c r="B2350">
        <v>107.05</v>
      </c>
      <c r="C2350">
        <v>107.17</v>
      </c>
      <c r="D2350">
        <v>106.48650000000001</v>
      </c>
      <c r="E2350">
        <v>106.65</v>
      </c>
      <c r="F2350">
        <v>142060</v>
      </c>
      <c r="G2350">
        <f t="shared" si="182"/>
        <v>-4.8521041336194457E-3</v>
      </c>
      <c r="I2350" s="1">
        <v>42234</v>
      </c>
      <c r="J2350">
        <v>2101.9899999999998</v>
      </c>
      <c r="K2350">
        <v>2103.4699999999998</v>
      </c>
      <c r="L2350">
        <v>2094.14</v>
      </c>
      <c r="M2350">
        <v>2096.92</v>
      </c>
      <c r="N2350">
        <f t="shared" si="179"/>
        <v>7.1370172654257151E-3</v>
      </c>
      <c r="AE2350" s="1">
        <v>42251</v>
      </c>
      <c r="AF2350">
        <v>2.9390000000000001</v>
      </c>
      <c r="AG2350">
        <v>2.9420000000000002</v>
      </c>
      <c r="AH2350">
        <v>2.8780000000000001</v>
      </c>
      <c r="AI2350">
        <v>2.887</v>
      </c>
      <c r="AJ2350">
        <f t="shared" si="180"/>
        <v>-1.606837606837597E-2</v>
      </c>
      <c r="AL2350" s="1">
        <v>42234</v>
      </c>
      <c r="AM2350">
        <v>106.67</v>
      </c>
      <c r="AN2350">
        <v>107.33</v>
      </c>
      <c r="AO2350">
        <v>106.31</v>
      </c>
      <c r="AP2350">
        <v>107.11</v>
      </c>
      <c r="AQ2350">
        <v>4121839</v>
      </c>
      <c r="AR2350">
        <f t="shared" si="181"/>
        <v>-1.8668906935495212E-4</v>
      </c>
    </row>
    <row r="2351" spans="1:44" x14ac:dyDescent="0.2">
      <c r="A2351" s="1">
        <v>42233</v>
      </c>
      <c r="B2351">
        <v>106.13</v>
      </c>
      <c r="C2351">
        <v>107.28</v>
      </c>
      <c r="D2351">
        <v>105.60209999999999</v>
      </c>
      <c r="E2351">
        <v>107.17</v>
      </c>
      <c r="F2351">
        <v>136303</v>
      </c>
      <c r="G2351">
        <f t="shared" si="182"/>
        <v>7.71039022096857E-3</v>
      </c>
      <c r="I2351" s="1">
        <v>42233</v>
      </c>
      <c r="J2351">
        <v>2089.6999999999998</v>
      </c>
      <c r="K2351">
        <v>2102.87</v>
      </c>
      <c r="L2351">
        <v>2079.3000000000002</v>
      </c>
      <c r="M2351">
        <v>2102.44</v>
      </c>
      <c r="N2351">
        <f t="shared" si="179"/>
        <v>-6.2962304324209984E-4</v>
      </c>
      <c r="AE2351" s="1">
        <v>42250</v>
      </c>
      <c r="AF2351">
        <v>2.9529999999999998</v>
      </c>
      <c r="AG2351">
        <v>2.98</v>
      </c>
      <c r="AH2351">
        <v>2.9249999999999998</v>
      </c>
      <c r="AI2351">
        <v>2.9359999999999999</v>
      </c>
      <c r="AJ2351">
        <f t="shared" si="180"/>
        <v>8.6206896551723842E-3</v>
      </c>
      <c r="AL2351" s="1">
        <v>42233</v>
      </c>
      <c r="AM2351">
        <v>107.37</v>
      </c>
      <c r="AN2351">
        <v>107.51</v>
      </c>
      <c r="AO2351">
        <v>107</v>
      </c>
      <c r="AP2351">
        <v>107.13</v>
      </c>
      <c r="AQ2351">
        <v>5769080</v>
      </c>
      <c r="AR2351">
        <f t="shared" si="181"/>
        <v>2.6204960224614051E-3</v>
      </c>
    </row>
    <row r="2352" spans="1:44" x14ac:dyDescent="0.2">
      <c r="A2352" s="1">
        <v>42230</v>
      </c>
      <c r="B2352">
        <v>105.56</v>
      </c>
      <c r="C2352">
        <v>106.4</v>
      </c>
      <c r="D2352">
        <v>105.4481</v>
      </c>
      <c r="E2352">
        <v>106.35</v>
      </c>
      <c r="F2352">
        <v>208582</v>
      </c>
      <c r="G2352">
        <f t="shared" si="182"/>
        <v>6.9115697784509541E-3</v>
      </c>
      <c r="I2352" s="1">
        <v>42230</v>
      </c>
      <c r="J2352">
        <v>2083.15</v>
      </c>
      <c r="K2352">
        <v>2092.4499999999998</v>
      </c>
      <c r="L2352">
        <v>2080.61</v>
      </c>
      <c r="M2352">
        <v>2091.54</v>
      </c>
      <c r="N2352">
        <f t="shared" si="179"/>
        <v>1.1307536111939357E-3</v>
      </c>
      <c r="AE2352" s="1">
        <v>42249</v>
      </c>
      <c r="AF2352">
        <v>2.919</v>
      </c>
      <c r="AG2352">
        <v>2.97</v>
      </c>
      <c r="AH2352">
        <v>2.9</v>
      </c>
      <c r="AI2352">
        <v>2.9540000000000002</v>
      </c>
      <c r="AJ2352">
        <f t="shared" si="180"/>
        <v>2.7662517289073333E-3</v>
      </c>
      <c r="AL2352" s="1">
        <v>42230</v>
      </c>
      <c r="AM2352">
        <v>107.07</v>
      </c>
      <c r="AN2352">
        <v>107.41</v>
      </c>
      <c r="AO2352">
        <v>106.54300000000001</v>
      </c>
      <c r="AP2352">
        <v>106.85</v>
      </c>
      <c r="AQ2352">
        <v>3509238</v>
      </c>
      <c r="AR2352">
        <f t="shared" si="181"/>
        <v>-9.3580385551236345E-5</v>
      </c>
    </row>
    <row r="2353" spans="1:44" x14ac:dyDescent="0.2">
      <c r="A2353" s="1">
        <v>42229</v>
      </c>
      <c r="B2353">
        <v>105.84</v>
      </c>
      <c r="C2353">
        <v>106.06</v>
      </c>
      <c r="D2353">
        <v>105.34</v>
      </c>
      <c r="E2353">
        <v>105.62</v>
      </c>
      <c r="F2353">
        <v>117181</v>
      </c>
      <c r="G2353">
        <f t="shared" si="182"/>
        <v>-1.606957179317532E-3</v>
      </c>
      <c r="I2353" s="1">
        <v>42229</v>
      </c>
      <c r="J2353">
        <v>2086.19</v>
      </c>
      <c r="K2353">
        <v>2092.9299999999998</v>
      </c>
      <c r="L2353">
        <v>2078.2600000000002</v>
      </c>
      <c r="M2353">
        <v>2083.39</v>
      </c>
      <c r="N2353">
        <f t="shared" si="179"/>
        <v>1.2752851970430181E-2</v>
      </c>
      <c r="AE2353" s="1">
        <v>42248</v>
      </c>
      <c r="AF2353">
        <v>2.9590000000000001</v>
      </c>
      <c r="AG2353">
        <v>2.9630000000000001</v>
      </c>
      <c r="AH2353">
        <v>2.8919999999999999</v>
      </c>
      <c r="AI2353">
        <v>2.9129999999999998</v>
      </c>
      <c r="AJ2353">
        <f t="shared" si="180"/>
        <v>1.1188811188811199E-2</v>
      </c>
      <c r="AL2353" s="1">
        <v>42229</v>
      </c>
      <c r="AM2353">
        <v>106.95</v>
      </c>
      <c r="AN2353">
        <v>107.18</v>
      </c>
      <c r="AO2353">
        <v>106.71</v>
      </c>
      <c r="AP2353">
        <v>106.86</v>
      </c>
      <c r="AQ2353">
        <v>4761682</v>
      </c>
      <c r="AR2353">
        <f t="shared" si="181"/>
        <v>-8.2598607888631145E-3</v>
      </c>
    </row>
    <row r="2354" spans="1:44" x14ac:dyDescent="0.2">
      <c r="A2354" s="1">
        <v>42228</v>
      </c>
      <c r="B2354">
        <v>105.37</v>
      </c>
      <c r="C2354">
        <v>105.974</v>
      </c>
      <c r="D2354">
        <v>104.20010000000001</v>
      </c>
      <c r="E2354">
        <v>105.79</v>
      </c>
      <c r="F2354">
        <v>200683</v>
      </c>
      <c r="G2354">
        <f t="shared" si="182"/>
        <v>-1.8869704689120543E-3</v>
      </c>
      <c r="I2354" s="1">
        <v>42228</v>
      </c>
      <c r="J2354">
        <v>2081.1</v>
      </c>
      <c r="K2354">
        <v>2089.06</v>
      </c>
      <c r="L2354">
        <v>2052.09</v>
      </c>
      <c r="M2354">
        <v>2086.0500000000002</v>
      </c>
      <c r="N2354">
        <f t="shared" si="179"/>
        <v>-1.1750598365510857E-2</v>
      </c>
      <c r="AE2354" s="1">
        <v>42247</v>
      </c>
      <c r="AF2354">
        <v>2.9079999999999999</v>
      </c>
      <c r="AG2354">
        <v>2.964</v>
      </c>
      <c r="AH2354">
        <v>2.86</v>
      </c>
      <c r="AI2354">
        <v>2.9609999999999999</v>
      </c>
      <c r="AJ2354">
        <f t="shared" si="180"/>
        <v>-1.745200698080397E-3</v>
      </c>
      <c r="AL2354" s="1">
        <v>42228</v>
      </c>
      <c r="AM2354">
        <v>106.99</v>
      </c>
      <c r="AN2354">
        <v>107.91</v>
      </c>
      <c r="AO2354">
        <v>106.93</v>
      </c>
      <c r="AP2354">
        <v>107.75</v>
      </c>
      <c r="AQ2354">
        <v>10022550</v>
      </c>
      <c r="AR2354">
        <f t="shared" si="181"/>
        <v>1.4022209674383539E-2</v>
      </c>
    </row>
    <row r="2355" spans="1:44" x14ac:dyDescent="0.2">
      <c r="A2355" s="1">
        <v>42227</v>
      </c>
      <c r="B2355">
        <v>106.1</v>
      </c>
      <c r="C2355">
        <v>106.41</v>
      </c>
      <c r="D2355">
        <v>105.538</v>
      </c>
      <c r="E2355">
        <v>105.99</v>
      </c>
      <c r="F2355">
        <v>289590</v>
      </c>
      <c r="G2355">
        <f t="shared" si="182"/>
        <v>-7.8629598427408347E-3</v>
      </c>
      <c r="I2355" s="1">
        <v>42227</v>
      </c>
      <c r="J2355">
        <v>2102.66</v>
      </c>
      <c r="K2355">
        <v>2102.66</v>
      </c>
      <c r="L2355">
        <v>2076.4899999999998</v>
      </c>
      <c r="M2355">
        <v>2084.0700000000002</v>
      </c>
      <c r="N2355">
        <f t="shared" si="179"/>
        <v>-2.1576372670569811E-3</v>
      </c>
      <c r="AE2355" s="1">
        <v>42244</v>
      </c>
      <c r="AF2355">
        <v>2.899</v>
      </c>
      <c r="AG2355">
        <v>2.9350000000000001</v>
      </c>
      <c r="AH2355">
        <v>2.8650000000000002</v>
      </c>
      <c r="AI2355">
        <v>2.911</v>
      </c>
      <c r="AJ2355">
        <f t="shared" si="180"/>
        <v>-3.8247566063976625E-3</v>
      </c>
      <c r="AL2355" s="1">
        <v>42227</v>
      </c>
      <c r="AM2355">
        <v>106.49</v>
      </c>
      <c r="AN2355">
        <v>106.63</v>
      </c>
      <c r="AO2355">
        <v>105.77</v>
      </c>
      <c r="AP2355">
        <v>106.26</v>
      </c>
      <c r="AQ2355">
        <v>4060892</v>
      </c>
      <c r="AR2355">
        <f t="shared" si="181"/>
        <v>5.1078320090806491E-3</v>
      </c>
    </row>
    <row r="2356" spans="1:44" x14ac:dyDescent="0.2">
      <c r="A2356" s="1">
        <v>42226</v>
      </c>
      <c r="B2356">
        <v>105.84</v>
      </c>
      <c r="C2356">
        <v>106.9</v>
      </c>
      <c r="D2356">
        <v>105.84</v>
      </c>
      <c r="E2356">
        <v>106.83</v>
      </c>
      <c r="F2356">
        <v>169928</v>
      </c>
      <c r="G2356">
        <f t="shared" si="182"/>
        <v>1.4144674387696933E-2</v>
      </c>
      <c r="I2356" s="1">
        <v>42226</v>
      </c>
      <c r="J2356">
        <v>2080.98</v>
      </c>
      <c r="K2356">
        <v>2105.35</v>
      </c>
      <c r="L2356">
        <v>2080.98</v>
      </c>
      <c r="M2356">
        <v>2104.1799999999998</v>
      </c>
      <c r="N2356">
        <f t="shared" si="179"/>
        <v>6.3203911195362297E-3</v>
      </c>
      <c r="AE2356" s="1">
        <v>42243</v>
      </c>
      <c r="AF2356">
        <v>2.931</v>
      </c>
      <c r="AG2356">
        <v>2.9529999999999998</v>
      </c>
      <c r="AH2356">
        <v>2.8759999999999999</v>
      </c>
      <c r="AI2356">
        <v>2.9260000000000002</v>
      </c>
      <c r="AJ2356">
        <f t="shared" si="180"/>
        <v>3.1563845050215235E-2</v>
      </c>
      <c r="AL2356" s="1">
        <v>42226</v>
      </c>
      <c r="AM2356">
        <v>105.03</v>
      </c>
      <c r="AN2356">
        <v>106.27</v>
      </c>
      <c r="AO2356">
        <v>104.91719999999999</v>
      </c>
      <c r="AP2356">
        <v>105.72</v>
      </c>
      <c r="AQ2356">
        <v>5892602</v>
      </c>
      <c r="AR2356">
        <f t="shared" si="181"/>
        <v>1.0224558050644941E-2</v>
      </c>
    </row>
    <row r="2357" spans="1:44" x14ac:dyDescent="0.2">
      <c r="A2357" s="1">
        <v>42223</v>
      </c>
      <c r="B2357">
        <v>105.5</v>
      </c>
      <c r="C2357">
        <v>105.77</v>
      </c>
      <c r="D2357">
        <v>104.9101</v>
      </c>
      <c r="E2357">
        <v>105.34</v>
      </c>
      <c r="F2357">
        <v>230953</v>
      </c>
      <c r="G2357">
        <f t="shared" si="182"/>
        <v>-4.5360045360044393E-3</v>
      </c>
      <c r="I2357" s="1">
        <v>42223</v>
      </c>
      <c r="J2357">
        <v>2082.61</v>
      </c>
      <c r="K2357">
        <v>2082.61</v>
      </c>
      <c r="L2357">
        <v>2067.91</v>
      </c>
      <c r="M2357">
        <v>2077.5700000000002</v>
      </c>
      <c r="N2357">
        <f t="shared" si="179"/>
        <v>-3.6713514138559042E-3</v>
      </c>
      <c r="AE2357" s="1">
        <v>42242</v>
      </c>
      <c r="AF2357">
        <v>2.79</v>
      </c>
      <c r="AG2357">
        <v>2.96</v>
      </c>
      <c r="AH2357">
        <v>2.7879999999999998</v>
      </c>
      <c r="AI2357">
        <v>2.9340000000000002</v>
      </c>
      <c r="AJ2357">
        <f t="shared" si="180"/>
        <v>2.3119266055045769E-2</v>
      </c>
      <c r="AL2357" s="1">
        <v>42223</v>
      </c>
      <c r="AM2357">
        <v>104.56</v>
      </c>
      <c r="AN2357">
        <v>105.38</v>
      </c>
      <c r="AO2357">
        <v>104.55</v>
      </c>
      <c r="AP2357">
        <v>104.65</v>
      </c>
      <c r="AQ2357">
        <v>4400915</v>
      </c>
      <c r="AR2357">
        <f t="shared" si="181"/>
        <v>2.4906600249066492E-3</v>
      </c>
    </row>
    <row r="2358" spans="1:44" x14ac:dyDescent="0.2">
      <c r="A2358" s="1">
        <v>42222</v>
      </c>
      <c r="B2358">
        <v>106.55</v>
      </c>
      <c r="C2358">
        <v>106.84990000000001</v>
      </c>
      <c r="D2358">
        <v>105.07</v>
      </c>
      <c r="E2358">
        <v>105.82</v>
      </c>
      <c r="F2358">
        <v>189064</v>
      </c>
      <c r="G2358">
        <f t="shared" si="182"/>
        <v>-6.7580251548715322E-3</v>
      </c>
      <c r="I2358" s="1">
        <v>42222</v>
      </c>
      <c r="J2358">
        <v>2100.75</v>
      </c>
      <c r="K2358">
        <v>2103.3200000000002</v>
      </c>
      <c r="L2358">
        <v>2075.5300000000002</v>
      </c>
      <c r="M2358">
        <v>2083.56</v>
      </c>
      <c r="N2358">
        <f t="shared" si="179"/>
        <v>-9.4212201768744761E-3</v>
      </c>
      <c r="AE2358" s="1">
        <v>42241</v>
      </c>
      <c r="AF2358">
        <v>2.738</v>
      </c>
      <c r="AG2358">
        <v>2.859</v>
      </c>
      <c r="AH2358">
        <v>2.7250000000000001</v>
      </c>
      <c r="AI2358">
        <v>2.8010000000000002</v>
      </c>
      <c r="AJ2358">
        <f t="shared" si="180"/>
        <v>1.7550410754294306E-2</v>
      </c>
      <c r="AL2358" s="1">
        <v>42222</v>
      </c>
      <c r="AM2358">
        <v>104.15</v>
      </c>
      <c r="AN2358">
        <v>104.86</v>
      </c>
      <c r="AO2358">
        <v>104.14</v>
      </c>
      <c r="AP2358">
        <v>104.39</v>
      </c>
      <c r="AQ2358">
        <v>3908124</v>
      </c>
      <c r="AR2358">
        <f t="shared" si="181"/>
        <v>4.4260559992301907E-3</v>
      </c>
    </row>
    <row r="2359" spans="1:44" x14ac:dyDescent="0.2">
      <c r="A2359" s="1">
        <v>42221</v>
      </c>
      <c r="B2359">
        <v>106.58</v>
      </c>
      <c r="C2359">
        <v>107.53149999999999</v>
      </c>
      <c r="D2359">
        <v>106.182</v>
      </c>
      <c r="E2359">
        <v>106.54</v>
      </c>
      <c r="F2359">
        <v>931310</v>
      </c>
      <c r="G2359">
        <f t="shared" si="182"/>
        <v>3.1070520666605077E-3</v>
      </c>
      <c r="I2359" s="1">
        <v>42221</v>
      </c>
      <c r="J2359">
        <v>2095.27</v>
      </c>
      <c r="K2359">
        <v>2112.66</v>
      </c>
      <c r="L2359">
        <v>2095.27</v>
      </c>
      <c r="M2359">
        <v>2099.84</v>
      </c>
      <c r="N2359">
        <f t="shared" si="179"/>
        <v>3.1935267643397841E-3</v>
      </c>
      <c r="AE2359" s="1">
        <v>42240</v>
      </c>
      <c r="AF2359">
        <v>2.7269999999999999</v>
      </c>
      <c r="AG2359">
        <v>2.76</v>
      </c>
      <c r="AH2359">
        <v>2.6779999999999999</v>
      </c>
      <c r="AI2359">
        <v>2.7280000000000002</v>
      </c>
      <c r="AJ2359">
        <f t="shared" si="180"/>
        <v>-1.5079073188672279E-2</v>
      </c>
      <c r="AL2359" s="1">
        <v>42221</v>
      </c>
      <c r="AM2359">
        <v>104.42</v>
      </c>
      <c r="AN2359">
        <v>104.5038</v>
      </c>
      <c r="AO2359">
        <v>103.78</v>
      </c>
      <c r="AP2359">
        <v>103.93</v>
      </c>
      <c r="AQ2359">
        <v>5041015</v>
      </c>
      <c r="AR2359">
        <f t="shared" si="181"/>
        <v>-3.6429872495445828E-3</v>
      </c>
    </row>
    <row r="2360" spans="1:44" x14ac:dyDescent="0.2">
      <c r="A2360" s="1">
        <v>42220</v>
      </c>
      <c r="B2360">
        <v>106.39</v>
      </c>
      <c r="C2360">
        <v>106.97</v>
      </c>
      <c r="D2360">
        <v>105.9601</v>
      </c>
      <c r="E2360">
        <v>106.21</v>
      </c>
      <c r="F2360">
        <v>195997</v>
      </c>
      <c r="G2360">
        <f t="shared" si="182"/>
        <v>-1.128562023887939E-3</v>
      </c>
      <c r="I2360" s="1">
        <v>42220</v>
      </c>
      <c r="J2360">
        <v>2097.6799999999998</v>
      </c>
      <c r="K2360">
        <v>2102.5100000000002</v>
      </c>
      <c r="L2360">
        <v>2088.6</v>
      </c>
      <c r="M2360">
        <v>2093.3200000000002</v>
      </c>
      <c r="N2360">
        <f t="shared" si="179"/>
        <v>6.1802032280780701E-4</v>
      </c>
      <c r="AE2360" s="1">
        <v>42237</v>
      </c>
      <c r="AF2360">
        <v>2.7480000000000002</v>
      </c>
      <c r="AG2360">
        <v>2.774</v>
      </c>
      <c r="AH2360">
        <v>2.7189999999999999</v>
      </c>
      <c r="AI2360">
        <v>2.73</v>
      </c>
      <c r="AJ2360">
        <f t="shared" si="180"/>
        <v>-8.3880379285193769E-3</v>
      </c>
      <c r="AL2360" s="1">
        <v>42220</v>
      </c>
      <c r="AM2360">
        <v>104.56</v>
      </c>
      <c r="AN2360">
        <v>104.75</v>
      </c>
      <c r="AO2360">
        <v>103.95</v>
      </c>
      <c r="AP2360">
        <v>104.31</v>
      </c>
      <c r="AQ2360">
        <v>3241016</v>
      </c>
      <c r="AR2360">
        <f t="shared" si="181"/>
        <v>2.0172910662824973E-3</v>
      </c>
    </row>
    <row r="2361" spans="1:44" x14ac:dyDescent="0.2">
      <c r="A2361" s="1">
        <v>42219</v>
      </c>
      <c r="B2361">
        <v>106.7</v>
      </c>
      <c r="C2361">
        <v>106.75</v>
      </c>
      <c r="D2361">
        <v>105.8</v>
      </c>
      <c r="E2361">
        <v>106.33</v>
      </c>
      <c r="F2361">
        <v>192891</v>
      </c>
      <c r="G2361">
        <f t="shared" si="182"/>
        <v>-4.3075194306583754E-3</v>
      </c>
      <c r="I2361" s="1">
        <v>42219</v>
      </c>
      <c r="J2361">
        <v>2104.4899999999998</v>
      </c>
      <c r="K2361">
        <v>2105.6999999999998</v>
      </c>
      <c r="L2361">
        <v>2087.31</v>
      </c>
      <c r="M2361">
        <v>2098.04</v>
      </c>
      <c r="N2361">
        <f t="shared" si="179"/>
        <v>-7.021650087770729E-3</v>
      </c>
      <c r="AE2361" s="1">
        <v>42236</v>
      </c>
      <c r="AF2361">
        <v>2.8170000000000002</v>
      </c>
      <c r="AG2361">
        <v>2.8210000000000002</v>
      </c>
      <c r="AH2361">
        <v>2.742</v>
      </c>
      <c r="AI2361">
        <v>2.746</v>
      </c>
      <c r="AJ2361">
        <f t="shared" si="180"/>
        <v>-2.1413276231263403E-2</v>
      </c>
      <c r="AL2361" s="1">
        <v>42219</v>
      </c>
      <c r="AM2361">
        <v>104.59</v>
      </c>
      <c r="AN2361">
        <v>104.82</v>
      </c>
      <c r="AO2361">
        <v>104.05</v>
      </c>
      <c r="AP2361">
        <v>104.1</v>
      </c>
      <c r="AQ2361">
        <v>3528596</v>
      </c>
      <c r="AR2361">
        <f t="shared" si="181"/>
        <v>-7.9100352616030926E-3</v>
      </c>
    </row>
    <row r="2362" spans="1:44" x14ac:dyDescent="0.2">
      <c r="A2362" s="1">
        <v>42216</v>
      </c>
      <c r="B2362">
        <v>106.65</v>
      </c>
      <c r="C2362">
        <v>107.3</v>
      </c>
      <c r="D2362">
        <v>106.5</v>
      </c>
      <c r="E2362">
        <v>106.79</v>
      </c>
      <c r="F2362">
        <v>161014</v>
      </c>
      <c r="G2362">
        <f t="shared" si="182"/>
        <v>3.1939877876937849E-3</v>
      </c>
      <c r="I2362" s="1">
        <v>42216</v>
      </c>
      <c r="J2362">
        <v>2111.6</v>
      </c>
      <c r="K2362">
        <v>2114.2399999999998</v>
      </c>
      <c r="L2362">
        <v>2102.0700000000002</v>
      </c>
      <c r="M2362">
        <v>2103.84</v>
      </c>
      <c r="N2362">
        <f t="shared" si="179"/>
        <v>3.3890700105492512E-3</v>
      </c>
      <c r="AE2362" s="1">
        <v>42235</v>
      </c>
      <c r="AF2362">
        <v>2.8559999999999999</v>
      </c>
      <c r="AG2362">
        <v>2.8940000000000001</v>
      </c>
      <c r="AH2362">
        <v>2.802</v>
      </c>
      <c r="AI2362">
        <v>2.8170000000000002</v>
      </c>
      <c r="AJ2362">
        <f t="shared" si="180"/>
        <v>3.2223415682061927E-3</v>
      </c>
      <c r="AL2362" s="1">
        <v>42216</v>
      </c>
      <c r="AM2362">
        <v>105.41</v>
      </c>
      <c r="AN2362">
        <v>105.75</v>
      </c>
      <c r="AO2362">
        <v>104.69</v>
      </c>
      <c r="AP2362">
        <v>104.93</v>
      </c>
      <c r="AQ2362">
        <v>6689175</v>
      </c>
      <c r="AR2362">
        <f t="shared" si="181"/>
        <v>6.3297209168505881E-3</v>
      </c>
    </row>
    <row r="2363" spans="1:44" x14ac:dyDescent="0.2">
      <c r="A2363" s="1">
        <v>42215</v>
      </c>
      <c r="B2363">
        <v>106.13</v>
      </c>
      <c r="C2363">
        <v>106.58</v>
      </c>
      <c r="D2363">
        <v>105.7</v>
      </c>
      <c r="E2363">
        <v>106.45</v>
      </c>
      <c r="F2363">
        <v>121127</v>
      </c>
      <c r="G2363">
        <f t="shared" si="182"/>
        <v>6.5801842451595593E-4</v>
      </c>
      <c r="I2363" s="1">
        <v>42215</v>
      </c>
      <c r="J2363">
        <v>2106.7800000000002</v>
      </c>
      <c r="K2363">
        <v>2110.48</v>
      </c>
      <c r="L2363">
        <v>2094.9699999999998</v>
      </c>
      <c r="M2363">
        <v>2108.63</v>
      </c>
      <c r="N2363">
        <f t="shared" si="179"/>
        <v>4.250076405867363E-4</v>
      </c>
      <c r="AE2363" s="1">
        <v>42234</v>
      </c>
      <c r="AF2363">
        <v>2.8149999999999999</v>
      </c>
      <c r="AG2363">
        <v>2.8719999999999999</v>
      </c>
      <c r="AH2363">
        <v>2.7930000000000001</v>
      </c>
      <c r="AI2363">
        <v>2.8570000000000002</v>
      </c>
      <c r="AJ2363">
        <f t="shared" si="180"/>
        <v>3.5816618911186748E-4</v>
      </c>
      <c r="AL2363" s="1">
        <v>42215</v>
      </c>
      <c r="AM2363">
        <v>104.03</v>
      </c>
      <c r="AN2363">
        <v>104.97</v>
      </c>
      <c r="AO2363">
        <v>103.86</v>
      </c>
      <c r="AP2363">
        <v>104.27</v>
      </c>
      <c r="AQ2363">
        <v>6651960</v>
      </c>
      <c r="AR2363">
        <f t="shared" si="181"/>
        <v>-8.5575734525055215E-3</v>
      </c>
    </row>
    <row r="2364" spans="1:44" x14ac:dyDescent="0.2">
      <c r="A2364" s="1">
        <v>42214</v>
      </c>
      <c r="B2364">
        <v>105.24</v>
      </c>
      <c r="C2364">
        <v>106.53</v>
      </c>
      <c r="D2364">
        <v>105.102</v>
      </c>
      <c r="E2364">
        <v>106.38</v>
      </c>
      <c r="F2364">
        <v>157081</v>
      </c>
      <c r="G2364">
        <f t="shared" si="182"/>
        <v>1.07363420427553E-2</v>
      </c>
      <c r="I2364" s="1">
        <v>42214</v>
      </c>
      <c r="J2364">
        <v>2094.6999999999998</v>
      </c>
      <c r="K2364">
        <v>2110.6</v>
      </c>
      <c r="L2364">
        <v>2094.08</v>
      </c>
      <c r="M2364">
        <v>2108.5700000000002</v>
      </c>
      <c r="N2364">
        <f t="shared" si="179"/>
        <v>1.2077773320638436E-2</v>
      </c>
      <c r="AE2364" s="1">
        <v>42233</v>
      </c>
      <c r="AF2364">
        <v>2.8380000000000001</v>
      </c>
      <c r="AG2364">
        <v>2.8410000000000002</v>
      </c>
      <c r="AH2364">
        <v>2.7919999999999998</v>
      </c>
      <c r="AI2364">
        <v>2.819</v>
      </c>
      <c r="AJ2364">
        <f t="shared" si="180"/>
        <v>-1.028004253810718E-2</v>
      </c>
      <c r="AL2364" s="1">
        <v>42214</v>
      </c>
      <c r="AM2364">
        <v>104.93</v>
      </c>
      <c r="AN2364">
        <v>105.63</v>
      </c>
      <c r="AO2364">
        <v>104.49</v>
      </c>
      <c r="AP2364">
        <v>105.17</v>
      </c>
      <c r="AQ2364">
        <v>5616909</v>
      </c>
      <c r="AR2364">
        <f t="shared" si="181"/>
        <v>1.4282993715483308E-3</v>
      </c>
    </row>
    <row r="2365" spans="1:44" x14ac:dyDescent="0.2">
      <c r="A2365" s="1">
        <v>42213</v>
      </c>
      <c r="B2365">
        <v>104.63</v>
      </c>
      <c r="C2365">
        <v>105.35</v>
      </c>
      <c r="D2365">
        <v>103.75</v>
      </c>
      <c r="E2365">
        <v>105.25</v>
      </c>
      <c r="F2365">
        <v>390808</v>
      </c>
      <c r="G2365">
        <f t="shared" si="182"/>
        <v>9.5923261390887284E-3</v>
      </c>
      <c r="I2365" s="1">
        <v>42213</v>
      </c>
      <c r="J2365">
        <v>2070.75</v>
      </c>
      <c r="K2365">
        <v>2095.6</v>
      </c>
      <c r="L2365">
        <v>2069.09</v>
      </c>
      <c r="M2365">
        <v>2093.25</v>
      </c>
      <c r="N2365">
        <f t="shared" si="179"/>
        <v>2.6992711483291481E-3</v>
      </c>
      <c r="AE2365" s="1">
        <v>42230</v>
      </c>
      <c r="AF2365">
        <v>2.8519999999999999</v>
      </c>
      <c r="AG2365">
        <v>2.8769999999999998</v>
      </c>
      <c r="AH2365">
        <v>2.8210000000000002</v>
      </c>
      <c r="AI2365">
        <v>2.8450000000000002</v>
      </c>
      <c r="AJ2365">
        <f t="shared" si="180"/>
        <v>-3.543586109142062E-4</v>
      </c>
      <c r="AL2365" s="1">
        <v>42213</v>
      </c>
      <c r="AM2365">
        <v>105.09</v>
      </c>
      <c r="AN2365">
        <v>105.33</v>
      </c>
      <c r="AO2365">
        <v>104.83</v>
      </c>
      <c r="AP2365">
        <v>105.02</v>
      </c>
      <c r="AQ2365">
        <v>5549222</v>
      </c>
      <c r="AR2365">
        <f t="shared" si="181"/>
        <v>1.5258439824527618E-3</v>
      </c>
    </row>
    <row r="2366" spans="1:44" x14ac:dyDescent="0.2">
      <c r="A2366" s="1">
        <v>42212</v>
      </c>
      <c r="B2366">
        <v>104.75</v>
      </c>
      <c r="C2366">
        <v>104.83</v>
      </c>
      <c r="D2366">
        <v>104.05</v>
      </c>
      <c r="E2366">
        <v>104.25</v>
      </c>
      <c r="F2366">
        <v>380884</v>
      </c>
      <c r="G2366">
        <f t="shared" si="182"/>
        <v>-8.4649039376070052E-3</v>
      </c>
      <c r="I2366" s="1">
        <v>42212</v>
      </c>
      <c r="J2366">
        <v>2078.19</v>
      </c>
      <c r="K2366">
        <v>2078.19</v>
      </c>
      <c r="L2366">
        <v>2063.52</v>
      </c>
      <c r="M2366">
        <v>2067.64</v>
      </c>
      <c r="N2366">
        <f t="shared" si="179"/>
        <v>-6.5331786297176155E-3</v>
      </c>
      <c r="AE2366" s="1">
        <v>42229</v>
      </c>
      <c r="AF2366">
        <v>2.8370000000000002</v>
      </c>
      <c r="AG2366">
        <v>2.8730000000000002</v>
      </c>
      <c r="AH2366">
        <v>2.8220000000000001</v>
      </c>
      <c r="AI2366">
        <v>2.8570000000000002</v>
      </c>
      <c r="AJ2366">
        <f t="shared" si="180"/>
        <v>3.5976505139500681E-2</v>
      </c>
      <c r="AL2366" s="1">
        <v>42212</v>
      </c>
      <c r="AM2366">
        <v>104.94</v>
      </c>
      <c r="AN2366">
        <v>105.68</v>
      </c>
      <c r="AO2366">
        <v>104.66</v>
      </c>
      <c r="AP2366">
        <v>104.86</v>
      </c>
      <c r="AQ2366">
        <v>10690140</v>
      </c>
      <c r="AR2366">
        <f t="shared" si="181"/>
        <v>-4.6511627906976258E-3</v>
      </c>
    </row>
    <row r="2367" spans="1:44" x14ac:dyDescent="0.2">
      <c r="A2367" s="1">
        <v>42209</v>
      </c>
      <c r="B2367">
        <v>106.47</v>
      </c>
      <c r="C2367">
        <v>106.56</v>
      </c>
      <c r="D2367">
        <v>105.01</v>
      </c>
      <c r="E2367">
        <v>105.14</v>
      </c>
      <c r="F2367">
        <v>185495</v>
      </c>
      <c r="G2367">
        <f t="shared" si="182"/>
        <v>-1.1470477623166593E-2</v>
      </c>
      <c r="I2367" s="1">
        <v>42209</v>
      </c>
      <c r="J2367">
        <v>2102.2399999999998</v>
      </c>
      <c r="K2367">
        <v>2106.0100000000002</v>
      </c>
      <c r="L2367">
        <v>2077.09</v>
      </c>
      <c r="M2367">
        <v>2079.65</v>
      </c>
      <c r="N2367">
        <f t="shared" si="179"/>
        <v>-1.0263838790067788E-2</v>
      </c>
      <c r="AE2367" s="1">
        <v>42228</v>
      </c>
      <c r="AF2367">
        <v>2.8130000000000002</v>
      </c>
      <c r="AG2367">
        <v>2.8420000000000001</v>
      </c>
      <c r="AH2367">
        <v>2.7240000000000002</v>
      </c>
      <c r="AI2367">
        <v>2.8410000000000002</v>
      </c>
      <c r="AJ2367">
        <f t="shared" si="180"/>
        <v>-2.295552367288365E-2</v>
      </c>
      <c r="AL2367" s="1">
        <v>42209</v>
      </c>
      <c r="AM2367">
        <v>103.61</v>
      </c>
      <c r="AN2367">
        <v>105.59</v>
      </c>
      <c r="AO2367">
        <v>103.431</v>
      </c>
      <c r="AP2367">
        <v>105.35</v>
      </c>
      <c r="AQ2367">
        <v>11572680</v>
      </c>
      <c r="AR2367">
        <f t="shared" si="181"/>
        <v>9.7766701811559092E-3</v>
      </c>
    </row>
    <row r="2368" spans="1:44" x14ac:dyDescent="0.2">
      <c r="A2368" s="1">
        <v>42208</v>
      </c>
      <c r="B2368">
        <v>107.48</v>
      </c>
      <c r="C2368">
        <v>107.55800000000001</v>
      </c>
      <c r="D2368">
        <v>106.1895</v>
      </c>
      <c r="E2368">
        <v>106.36</v>
      </c>
      <c r="F2368">
        <v>159702</v>
      </c>
      <c r="G2368">
        <f t="shared" si="182"/>
        <v>-9.4989756006704784E-3</v>
      </c>
      <c r="I2368" s="1">
        <v>42208</v>
      </c>
      <c r="J2368">
        <v>2114.16</v>
      </c>
      <c r="K2368">
        <v>2116.87</v>
      </c>
      <c r="L2368">
        <v>2098.63</v>
      </c>
      <c r="M2368">
        <v>2102.15</v>
      </c>
      <c r="N2368">
        <f t="shared" si="179"/>
        <v>-5.3886255924170097E-3</v>
      </c>
      <c r="AE2368" s="1">
        <v>42227</v>
      </c>
      <c r="AF2368">
        <v>2.8959999999999999</v>
      </c>
      <c r="AG2368">
        <v>2.899</v>
      </c>
      <c r="AH2368">
        <v>2.7879999999999998</v>
      </c>
      <c r="AI2368">
        <v>2.81</v>
      </c>
      <c r="AJ2368">
        <f t="shared" si="180"/>
        <v>-1.3446567586695065E-2</v>
      </c>
      <c r="AL2368" s="1">
        <v>42208</v>
      </c>
      <c r="AM2368">
        <v>104.98</v>
      </c>
      <c r="AN2368">
        <v>105.3</v>
      </c>
      <c r="AO2368">
        <v>104.2</v>
      </c>
      <c r="AP2368">
        <v>104.33</v>
      </c>
      <c r="AQ2368">
        <v>5779289</v>
      </c>
      <c r="AR2368">
        <f t="shared" si="181"/>
        <v>-4.4847328244274698E-3</v>
      </c>
    </row>
    <row r="2369" spans="1:44" x14ac:dyDescent="0.2">
      <c r="A2369" s="1">
        <v>42207</v>
      </c>
      <c r="B2369">
        <v>107.1</v>
      </c>
      <c r="C2369">
        <v>107.51</v>
      </c>
      <c r="D2369">
        <v>106.88</v>
      </c>
      <c r="E2369">
        <v>107.38</v>
      </c>
      <c r="F2369">
        <v>132707</v>
      </c>
      <c r="G2369">
        <f t="shared" si="182"/>
        <v>1.1187768040275064E-3</v>
      </c>
      <c r="I2369" s="1">
        <v>42207</v>
      </c>
      <c r="J2369">
        <v>2118.21</v>
      </c>
      <c r="K2369">
        <v>2118.5100000000002</v>
      </c>
      <c r="L2369">
        <v>2110</v>
      </c>
      <c r="M2369">
        <v>2114.15</v>
      </c>
      <c r="N2369">
        <f t="shared" si="179"/>
        <v>-2.5527087075730786E-3</v>
      </c>
      <c r="AE2369" s="1">
        <v>42226</v>
      </c>
      <c r="AF2369">
        <v>2.8260000000000001</v>
      </c>
      <c r="AG2369">
        <v>2.91</v>
      </c>
      <c r="AH2369">
        <v>2.8260000000000001</v>
      </c>
      <c r="AI2369">
        <v>2.899</v>
      </c>
      <c r="AJ2369">
        <f t="shared" si="180"/>
        <v>2.4831500532104E-3</v>
      </c>
      <c r="AL2369" s="1">
        <v>42207</v>
      </c>
      <c r="AM2369">
        <v>104.39</v>
      </c>
      <c r="AN2369">
        <v>105.09</v>
      </c>
      <c r="AO2369">
        <v>104.18</v>
      </c>
      <c r="AP2369">
        <v>104.8</v>
      </c>
      <c r="AQ2369">
        <v>8349201</v>
      </c>
      <c r="AR2369">
        <f t="shared" si="181"/>
        <v>-5.4095093480118379E-3</v>
      </c>
    </row>
    <row r="2370" spans="1:44" x14ac:dyDescent="0.2">
      <c r="A2370" s="1">
        <v>42206</v>
      </c>
      <c r="B2370">
        <v>107.86</v>
      </c>
      <c r="C2370">
        <v>108.32</v>
      </c>
      <c r="D2370">
        <v>107.0943</v>
      </c>
      <c r="E2370">
        <v>107.26</v>
      </c>
      <c r="F2370">
        <v>116920</v>
      </c>
      <c r="G2370">
        <f t="shared" si="182"/>
        <v>-5.2860984883612459E-3</v>
      </c>
      <c r="I2370" s="1">
        <v>42206</v>
      </c>
      <c r="J2370">
        <v>2127.5500000000002</v>
      </c>
      <c r="K2370">
        <v>2128.4899999999998</v>
      </c>
      <c r="L2370">
        <v>2115.4</v>
      </c>
      <c r="M2370">
        <v>2119.21</v>
      </c>
      <c r="N2370">
        <f t="shared" si="179"/>
        <v>-3.8848209450709861E-3</v>
      </c>
      <c r="AE2370" s="1">
        <v>42223</v>
      </c>
      <c r="AF2370">
        <v>2.8959999999999999</v>
      </c>
      <c r="AG2370">
        <v>2.92</v>
      </c>
      <c r="AH2370">
        <v>2.819</v>
      </c>
      <c r="AI2370">
        <v>2.8210000000000002</v>
      </c>
      <c r="AJ2370">
        <f t="shared" si="180"/>
        <v>-2.3891966759002754E-2</v>
      </c>
      <c r="AL2370" s="1">
        <v>42206</v>
      </c>
      <c r="AM2370">
        <v>105.81</v>
      </c>
      <c r="AN2370">
        <v>106.32</v>
      </c>
      <c r="AO2370">
        <v>105.25</v>
      </c>
      <c r="AP2370">
        <v>105.37</v>
      </c>
      <c r="AQ2370">
        <v>10519790</v>
      </c>
      <c r="AR2370">
        <f t="shared" si="181"/>
        <v>-3.1220435193944967E-3</v>
      </c>
    </row>
    <row r="2371" spans="1:44" x14ac:dyDescent="0.2">
      <c r="A2371" s="1">
        <v>42205</v>
      </c>
      <c r="B2371">
        <v>108.37</v>
      </c>
      <c r="C2371">
        <v>108.45</v>
      </c>
      <c r="D2371">
        <v>107.69499999999999</v>
      </c>
      <c r="E2371">
        <v>107.83</v>
      </c>
      <c r="F2371">
        <v>258974</v>
      </c>
      <c r="G2371">
        <f t="shared" si="182"/>
        <v>-4.707402621377193E-3</v>
      </c>
      <c r="I2371" s="1">
        <v>42205</v>
      </c>
      <c r="J2371">
        <v>2126.85</v>
      </c>
      <c r="K2371">
        <v>2132.8200000000002</v>
      </c>
      <c r="L2371">
        <v>2123.65</v>
      </c>
      <c r="M2371">
        <v>2128.2800000000002</v>
      </c>
      <c r="N2371">
        <f t="shared" si="179"/>
        <v>1.7784025510877888E-3</v>
      </c>
      <c r="AE2371" s="1">
        <v>42222</v>
      </c>
      <c r="AF2371">
        <v>2.944</v>
      </c>
      <c r="AG2371">
        <v>2.9580000000000002</v>
      </c>
      <c r="AH2371">
        <v>2.8879999999999999</v>
      </c>
      <c r="AI2371">
        <v>2.8919999999999999</v>
      </c>
      <c r="AJ2371">
        <f t="shared" si="180"/>
        <v>-1.728309713100551E-3</v>
      </c>
      <c r="AL2371" s="1">
        <v>42205</v>
      </c>
      <c r="AM2371">
        <v>106.6</v>
      </c>
      <c r="AN2371">
        <v>106.65</v>
      </c>
      <c r="AO2371">
        <v>105.62</v>
      </c>
      <c r="AP2371">
        <v>105.7</v>
      </c>
      <c r="AQ2371">
        <v>15751740</v>
      </c>
      <c r="AR2371">
        <f t="shared" si="181"/>
        <v>-2.7151403589507617E-2</v>
      </c>
    </row>
    <row r="2372" spans="1:44" x14ac:dyDescent="0.2">
      <c r="A2372" s="1">
        <v>42202</v>
      </c>
      <c r="B2372">
        <v>109.07</v>
      </c>
      <c r="C2372">
        <v>109.07</v>
      </c>
      <c r="D2372">
        <v>108.07689999999999</v>
      </c>
      <c r="E2372">
        <v>108.34</v>
      </c>
      <c r="F2372">
        <v>102204</v>
      </c>
      <c r="G2372">
        <f t="shared" si="182"/>
        <v>-5.963849894485655E-3</v>
      </c>
      <c r="I2372" s="1">
        <v>42202</v>
      </c>
      <c r="J2372">
        <v>2126.8000000000002</v>
      </c>
      <c r="K2372">
        <v>2128.91</v>
      </c>
      <c r="L2372">
        <v>2119.88</v>
      </c>
      <c r="M2372">
        <v>2126.64</v>
      </c>
      <c r="N2372">
        <f t="shared" si="179"/>
        <v>4.4206486460874779E-3</v>
      </c>
      <c r="AE2372" s="1">
        <v>42221</v>
      </c>
      <c r="AF2372">
        <v>2.9009999999999998</v>
      </c>
      <c r="AG2372">
        <v>2.9649999999999999</v>
      </c>
      <c r="AH2372">
        <v>2.8929999999999998</v>
      </c>
      <c r="AI2372">
        <v>2.952</v>
      </c>
      <c r="AJ2372">
        <f t="shared" si="180"/>
        <v>1.6157358623111986E-2</v>
      </c>
      <c r="AL2372" s="1">
        <v>42202</v>
      </c>
      <c r="AM2372">
        <v>109.11</v>
      </c>
      <c r="AN2372">
        <v>109.16</v>
      </c>
      <c r="AO2372">
        <v>108.4</v>
      </c>
      <c r="AP2372">
        <v>108.65</v>
      </c>
      <c r="AQ2372">
        <v>14858270</v>
      </c>
      <c r="AR2372">
        <f t="shared" si="181"/>
        <v>-1.0112973760932939E-2</v>
      </c>
    </row>
    <row r="2373" spans="1:44" x14ac:dyDescent="0.2">
      <c r="A2373" s="1">
        <v>42201</v>
      </c>
      <c r="B2373">
        <v>109.17</v>
      </c>
      <c r="C2373">
        <v>109.24</v>
      </c>
      <c r="D2373">
        <v>108.70010000000001</v>
      </c>
      <c r="E2373">
        <v>108.99</v>
      </c>
      <c r="F2373">
        <v>93537</v>
      </c>
      <c r="G2373">
        <f t="shared" si="182"/>
        <v>3.960943257184899E-3</v>
      </c>
      <c r="I2373" s="1">
        <v>42201</v>
      </c>
      <c r="J2373">
        <v>2110.5500000000002</v>
      </c>
      <c r="K2373">
        <v>2124.42</v>
      </c>
      <c r="L2373">
        <v>2110.5500000000002</v>
      </c>
      <c r="M2373">
        <v>2124.29</v>
      </c>
      <c r="N2373">
        <f t="shared" ref="N2373:N2436" si="183">(L2373-L2374)/L2374</f>
        <v>3.8335497433996837E-3</v>
      </c>
      <c r="AE2373" s="1">
        <v>42220</v>
      </c>
      <c r="AF2373">
        <v>2.8479999999999999</v>
      </c>
      <c r="AG2373">
        <v>2.9049999999999998</v>
      </c>
      <c r="AH2373">
        <v>2.847</v>
      </c>
      <c r="AI2373">
        <v>2.8969999999999998</v>
      </c>
      <c r="AJ2373">
        <f t="shared" ref="AJ2373:AJ2436" si="184">(AH2373-AH2374)/AH2374</f>
        <v>7.0298769771521251E-4</v>
      </c>
      <c r="AL2373" s="1">
        <v>42201</v>
      </c>
      <c r="AM2373">
        <v>109.67</v>
      </c>
      <c r="AN2373">
        <v>110.01</v>
      </c>
      <c r="AO2373">
        <v>109.6</v>
      </c>
      <c r="AP2373">
        <v>109.76</v>
      </c>
      <c r="AQ2373">
        <v>4629683</v>
      </c>
      <c r="AR2373">
        <f t="shared" ref="AR2373:AR2436" si="185">(AP2373-AP2374)/AP2374</f>
        <v>-3.6310820624545341E-3</v>
      </c>
    </row>
    <row r="2374" spans="1:44" x14ac:dyDescent="0.2">
      <c r="A2374" s="1">
        <v>42200</v>
      </c>
      <c r="B2374">
        <v>109.17</v>
      </c>
      <c r="C2374">
        <v>109.19</v>
      </c>
      <c r="D2374">
        <v>108.42</v>
      </c>
      <c r="E2374">
        <v>108.56</v>
      </c>
      <c r="F2374">
        <v>142917</v>
      </c>
      <c r="G2374">
        <f t="shared" si="182"/>
        <v>-5.7697591354519233E-3</v>
      </c>
      <c r="I2374" s="1">
        <v>42200</v>
      </c>
      <c r="J2374">
        <v>2109.0100000000002</v>
      </c>
      <c r="K2374">
        <v>2114.14</v>
      </c>
      <c r="L2374">
        <v>2102.4899999999998</v>
      </c>
      <c r="M2374">
        <v>2107.4</v>
      </c>
      <c r="N2374">
        <f t="shared" si="183"/>
        <v>2.0541612254429773E-3</v>
      </c>
      <c r="AE2374" s="1">
        <v>42219</v>
      </c>
      <c r="AF2374">
        <v>2.9180000000000001</v>
      </c>
      <c r="AG2374">
        <v>2.9239999999999999</v>
      </c>
      <c r="AH2374">
        <v>2.8450000000000002</v>
      </c>
      <c r="AI2374">
        <v>2.8530000000000002</v>
      </c>
      <c r="AJ2374">
        <f t="shared" si="184"/>
        <v>-1.6251728907330468E-2</v>
      </c>
      <c r="AL2374" s="1">
        <v>42200</v>
      </c>
      <c r="AM2374">
        <v>110</v>
      </c>
      <c r="AN2374">
        <v>110.1914</v>
      </c>
      <c r="AO2374">
        <v>109.58</v>
      </c>
      <c r="AP2374">
        <v>110.16</v>
      </c>
      <c r="AQ2374">
        <v>9286201</v>
      </c>
      <c r="AR2374">
        <f t="shared" si="185"/>
        <v>-5.2374932273794323E-3</v>
      </c>
    </row>
    <row r="2375" spans="1:44" x14ac:dyDescent="0.2">
      <c r="A2375" s="1">
        <v>42199</v>
      </c>
      <c r="B2375">
        <v>108.65</v>
      </c>
      <c r="C2375">
        <v>109.29989999999999</v>
      </c>
      <c r="D2375">
        <v>108.5701</v>
      </c>
      <c r="E2375">
        <v>109.19</v>
      </c>
      <c r="F2375">
        <v>114468</v>
      </c>
      <c r="G2375">
        <f t="shared" ref="G2375:G2438" si="186">(E2375-E2376)/E2376</f>
        <v>4.6002392124390471E-3</v>
      </c>
      <c r="I2375" s="1">
        <v>42199</v>
      </c>
      <c r="J2375">
        <v>2099.7199999999998</v>
      </c>
      <c r="K2375">
        <v>2111.98</v>
      </c>
      <c r="L2375">
        <v>2098.1799999999998</v>
      </c>
      <c r="M2375">
        <v>2108.9499999999998</v>
      </c>
      <c r="N2375">
        <f t="shared" si="183"/>
        <v>8.7258356850620587E-3</v>
      </c>
      <c r="AE2375" s="1">
        <v>42216</v>
      </c>
      <c r="AF2375">
        <v>2.944</v>
      </c>
      <c r="AG2375">
        <v>2.964</v>
      </c>
      <c r="AH2375">
        <v>2.8919999999999999</v>
      </c>
      <c r="AI2375">
        <v>2.9089999999999998</v>
      </c>
      <c r="AJ2375">
        <f t="shared" si="184"/>
        <v>-1.5321756894790579E-2</v>
      </c>
      <c r="AL2375" s="1">
        <v>42199</v>
      </c>
      <c r="AM2375">
        <v>111</v>
      </c>
      <c r="AN2375">
        <v>111.075</v>
      </c>
      <c r="AO2375">
        <v>110.63</v>
      </c>
      <c r="AP2375">
        <v>110.74</v>
      </c>
      <c r="AQ2375">
        <v>2600955</v>
      </c>
      <c r="AR2375">
        <f t="shared" si="185"/>
        <v>-2.2524551761419951E-3</v>
      </c>
    </row>
    <row r="2376" spans="1:44" x14ac:dyDescent="0.2">
      <c r="A2376" s="1">
        <v>42198</v>
      </c>
      <c r="B2376">
        <v>108.32</v>
      </c>
      <c r="C2376">
        <v>108.797</v>
      </c>
      <c r="D2376">
        <v>108.20010000000001</v>
      </c>
      <c r="E2376">
        <v>108.69</v>
      </c>
      <c r="F2376">
        <v>230074</v>
      </c>
      <c r="G2376">
        <f t="shared" si="186"/>
        <v>9.0048273301151036E-3</v>
      </c>
      <c r="I2376" s="1">
        <v>42198</v>
      </c>
      <c r="J2376">
        <v>2080.0300000000002</v>
      </c>
      <c r="K2376">
        <v>2100.67</v>
      </c>
      <c r="L2376">
        <v>2080.0300000000002</v>
      </c>
      <c r="M2376">
        <v>2099.6</v>
      </c>
      <c r="N2376">
        <f t="shared" si="183"/>
        <v>1.3294425986730137E-2</v>
      </c>
      <c r="AE2376" s="1">
        <v>42215</v>
      </c>
      <c r="AF2376">
        <v>2.9950000000000001</v>
      </c>
      <c r="AG2376">
        <v>3.0289999999999999</v>
      </c>
      <c r="AH2376">
        <v>2.9369999999999998</v>
      </c>
      <c r="AI2376">
        <v>2.9430000000000001</v>
      </c>
      <c r="AJ2376">
        <f t="shared" si="184"/>
        <v>-7.7702702702703149E-3</v>
      </c>
      <c r="AL2376" s="1">
        <v>42198</v>
      </c>
      <c r="AM2376">
        <v>110.43</v>
      </c>
      <c r="AN2376">
        <v>111.14</v>
      </c>
      <c r="AO2376">
        <v>110.36</v>
      </c>
      <c r="AP2376">
        <v>110.99</v>
      </c>
      <c r="AQ2376">
        <v>4279310</v>
      </c>
      <c r="AR2376">
        <f t="shared" si="185"/>
        <v>-4.4847071486231955E-3</v>
      </c>
    </row>
    <row r="2377" spans="1:44" x14ac:dyDescent="0.2">
      <c r="A2377" s="1">
        <v>42195</v>
      </c>
      <c r="B2377">
        <v>107.55</v>
      </c>
      <c r="C2377">
        <v>107.95</v>
      </c>
      <c r="D2377">
        <v>107.2992</v>
      </c>
      <c r="E2377">
        <v>107.72</v>
      </c>
      <c r="F2377">
        <v>219327</v>
      </c>
      <c r="G2377">
        <f t="shared" si="186"/>
        <v>1.1550380317400733E-2</v>
      </c>
      <c r="I2377" s="1">
        <v>42195</v>
      </c>
      <c r="J2377">
        <v>2052.7399999999998</v>
      </c>
      <c r="K2377">
        <v>2081.31</v>
      </c>
      <c r="L2377">
        <v>2052.7399999999998</v>
      </c>
      <c r="M2377">
        <v>2076.62</v>
      </c>
      <c r="N2377">
        <f t="shared" si="183"/>
        <v>1.4684860932902204E-3</v>
      </c>
      <c r="AE2377" s="1">
        <v>42214</v>
      </c>
      <c r="AF2377">
        <v>2.9649999999999999</v>
      </c>
      <c r="AG2377">
        <v>3.0089999999999999</v>
      </c>
      <c r="AH2377">
        <v>2.96</v>
      </c>
      <c r="AI2377">
        <v>2.9990000000000001</v>
      </c>
      <c r="AJ2377">
        <f t="shared" si="184"/>
        <v>9.2055915444937391E-3</v>
      </c>
      <c r="AL2377" s="1">
        <v>42195</v>
      </c>
      <c r="AM2377">
        <v>111.18</v>
      </c>
      <c r="AN2377">
        <v>111.71</v>
      </c>
      <c r="AO2377">
        <v>111.03</v>
      </c>
      <c r="AP2377">
        <v>111.49</v>
      </c>
      <c r="AQ2377">
        <v>3594918</v>
      </c>
      <c r="AR2377">
        <f t="shared" si="185"/>
        <v>1.1673850574712235E-3</v>
      </c>
    </row>
    <row r="2378" spans="1:44" x14ac:dyDescent="0.2">
      <c r="A2378" s="1">
        <v>42194</v>
      </c>
      <c r="B2378">
        <v>107.37</v>
      </c>
      <c r="C2378">
        <v>107.64</v>
      </c>
      <c r="D2378">
        <v>106.35420000000001</v>
      </c>
      <c r="E2378">
        <v>106.49</v>
      </c>
      <c r="F2378">
        <v>242545</v>
      </c>
      <c r="G2378">
        <f t="shared" si="186"/>
        <v>1.0340289528106734E-3</v>
      </c>
      <c r="I2378" s="1">
        <v>42194</v>
      </c>
      <c r="J2378">
        <v>2049.73</v>
      </c>
      <c r="K2378">
        <v>2074.2800000000002</v>
      </c>
      <c r="L2378">
        <v>2049.73</v>
      </c>
      <c r="M2378">
        <v>2051.31</v>
      </c>
      <c r="N2378">
        <f t="shared" si="183"/>
        <v>2.4796298651120169E-3</v>
      </c>
      <c r="AE2378" s="1">
        <v>42213</v>
      </c>
      <c r="AF2378">
        <v>2.9380000000000002</v>
      </c>
      <c r="AG2378">
        <v>2.9870000000000001</v>
      </c>
      <c r="AH2378">
        <v>2.9329999999999998</v>
      </c>
      <c r="AI2378">
        <v>2.9660000000000002</v>
      </c>
      <c r="AJ2378">
        <f t="shared" si="184"/>
        <v>6.8657741160315887E-3</v>
      </c>
      <c r="AL2378" s="1">
        <v>42194</v>
      </c>
      <c r="AM2378">
        <v>111.8</v>
      </c>
      <c r="AN2378">
        <v>111.93</v>
      </c>
      <c r="AO2378">
        <v>111.15</v>
      </c>
      <c r="AP2378">
        <v>111.36</v>
      </c>
      <c r="AQ2378">
        <v>3802857</v>
      </c>
      <c r="AR2378">
        <f t="shared" si="185"/>
        <v>2.4304617877396345E-3</v>
      </c>
    </row>
    <row r="2379" spans="1:44" x14ac:dyDescent="0.2">
      <c r="A2379" s="1">
        <v>42193</v>
      </c>
      <c r="B2379">
        <v>107.22</v>
      </c>
      <c r="C2379">
        <v>107.52</v>
      </c>
      <c r="D2379">
        <v>105.9</v>
      </c>
      <c r="E2379">
        <v>106.38</v>
      </c>
      <c r="F2379">
        <v>276009</v>
      </c>
      <c r="G2379">
        <f t="shared" si="186"/>
        <v>-1.4635050018525365E-2</v>
      </c>
      <c r="I2379" s="1">
        <v>42193</v>
      </c>
      <c r="J2379">
        <v>2077.66</v>
      </c>
      <c r="K2379">
        <v>2077.66</v>
      </c>
      <c r="L2379">
        <v>2044.66</v>
      </c>
      <c r="M2379">
        <v>2046.68</v>
      </c>
      <c r="N2379">
        <f t="shared" si="183"/>
        <v>3.1310848230452736E-4</v>
      </c>
      <c r="AE2379" s="1">
        <v>42212</v>
      </c>
      <c r="AF2379">
        <v>2.96</v>
      </c>
      <c r="AG2379">
        <v>2.964</v>
      </c>
      <c r="AH2379">
        <v>2.9129999999999998</v>
      </c>
      <c r="AI2379">
        <v>2.9340000000000002</v>
      </c>
      <c r="AJ2379">
        <f t="shared" si="184"/>
        <v>-1.2207527975584956E-2</v>
      </c>
      <c r="AL2379" s="1">
        <v>42193</v>
      </c>
      <c r="AM2379">
        <v>111.38</v>
      </c>
      <c r="AN2379">
        <v>111.65</v>
      </c>
      <c r="AO2379">
        <v>111.08</v>
      </c>
      <c r="AP2379">
        <v>111.09</v>
      </c>
      <c r="AQ2379">
        <v>5694941</v>
      </c>
      <c r="AR2379">
        <f t="shared" si="185"/>
        <v>2.9794149512459215E-3</v>
      </c>
    </row>
    <row r="2380" spans="1:44" x14ac:dyDescent="0.2">
      <c r="A2380" s="1">
        <v>42192</v>
      </c>
      <c r="B2380">
        <v>107.76</v>
      </c>
      <c r="C2380">
        <v>108.11</v>
      </c>
      <c r="D2380">
        <v>106.13809999999999</v>
      </c>
      <c r="E2380">
        <v>107.96</v>
      </c>
      <c r="F2380">
        <v>915303</v>
      </c>
      <c r="G2380">
        <f t="shared" si="186"/>
        <v>2.3210472565221431E-3</v>
      </c>
      <c r="I2380" s="1">
        <v>42192</v>
      </c>
      <c r="J2380">
        <v>2069.52</v>
      </c>
      <c r="K2380">
        <v>2083.7399999999998</v>
      </c>
      <c r="L2380">
        <v>2044.02</v>
      </c>
      <c r="M2380">
        <v>2081.34</v>
      </c>
      <c r="N2380">
        <f t="shared" si="183"/>
        <v>-6.9860085503304064E-3</v>
      </c>
      <c r="AE2380" s="1">
        <v>42209</v>
      </c>
      <c r="AF2380">
        <v>2.9710000000000001</v>
      </c>
      <c r="AG2380">
        <v>2.9830000000000001</v>
      </c>
      <c r="AH2380">
        <v>2.9489999999999998</v>
      </c>
      <c r="AI2380">
        <v>2.9620000000000002</v>
      </c>
      <c r="AJ2380">
        <f t="shared" si="184"/>
        <v>-6.4016172506738975E-3</v>
      </c>
      <c r="AL2380" s="1">
        <v>42192</v>
      </c>
      <c r="AM2380">
        <v>111.08</v>
      </c>
      <c r="AN2380">
        <v>111.14</v>
      </c>
      <c r="AO2380">
        <v>110.05</v>
      </c>
      <c r="AP2380">
        <v>110.76</v>
      </c>
      <c r="AQ2380">
        <v>9073403</v>
      </c>
      <c r="AR2380">
        <f t="shared" si="185"/>
        <v>-1.1600928074245915E-2</v>
      </c>
    </row>
    <row r="2381" spans="1:44" x14ac:dyDescent="0.2">
      <c r="A2381" s="1">
        <v>42191</v>
      </c>
      <c r="B2381">
        <v>107.24</v>
      </c>
      <c r="C2381">
        <v>108.22</v>
      </c>
      <c r="D2381">
        <v>107.1</v>
      </c>
      <c r="E2381">
        <v>107.71</v>
      </c>
      <c r="F2381">
        <v>152866</v>
      </c>
      <c r="G2381">
        <f t="shared" si="186"/>
        <v>-2.6851851851852431E-3</v>
      </c>
      <c r="I2381" s="1">
        <v>42191</v>
      </c>
      <c r="J2381">
        <v>2073.9499999999998</v>
      </c>
      <c r="K2381">
        <v>2078.61</v>
      </c>
      <c r="L2381">
        <v>2058.4</v>
      </c>
      <c r="M2381">
        <v>2068.7600000000002</v>
      </c>
      <c r="N2381">
        <f t="shared" si="183"/>
        <v>-6.0936157062702872E-3</v>
      </c>
      <c r="AE2381" s="1">
        <v>42208</v>
      </c>
      <c r="AF2381">
        <v>3.0449999999999999</v>
      </c>
      <c r="AG2381">
        <v>3.052</v>
      </c>
      <c r="AH2381">
        <v>2.968</v>
      </c>
      <c r="AI2381">
        <v>2.9689999999999999</v>
      </c>
      <c r="AJ2381">
        <f t="shared" si="184"/>
        <v>-1.9491245457548781E-2</v>
      </c>
      <c r="AL2381" s="1">
        <v>42191</v>
      </c>
      <c r="AM2381">
        <v>111.71</v>
      </c>
      <c r="AN2381">
        <v>112.58</v>
      </c>
      <c r="AO2381">
        <v>111.63</v>
      </c>
      <c r="AP2381">
        <v>112.06</v>
      </c>
      <c r="AQ2381">
        <v>4259775</v>
      </c>
      <c r="AR2381">
        <f t="shared" si="185"/>
        <v>2.6843235504652573E-3</v>
      </c>
    </row>
    <row r="2382" spans="1:44" x14ac:dyDescent="0.2">
      <c r="A2382" s="1">
        <v>42187</v>
      </c>
      <c r="B2382">
        <v>108.54</v>
      </c>
      <c r="C2382">
        <v>108.81</v>
      </c>
      <c r="D2382">
        <v>107.71469999999999</v>
      </c>
      <c r="E2382">
        <v>108</v>
      </c>
      <c r="F2382">
        <v>246498</v>
      </c>
      <c r="G2382">
        <f t="shared" si="186"/>
        <v>-3.0462475768485027E-3</v>
      </c>
      <c r="I2382" s="1">
        <v>42187</v>
      </c>
      <c r="J2382">
        <v>2078.0300000000002</v>
      </c>
      <c r="K2382">
        <v>2085.06</v>
      </c>
      <c r="L2382">
        <v>2071.02</v>
      </c>
      <c r="M2382">
        <v>2076.7800000000002</v>
      </c>
      <c r="N2382">
        <f t="shared" si="183"/>
        <v>1.944847605224955E-3</v>
      </c>
      <c r="AE2382" s="1">
        <v>42207</v>
      </c>
      <c r="AF2382">
        <v>3.0640000000000001</v>
      </c>
      <c r="AG2382">
        <v>3.0750000000000002</v>
      </c>
      <c r="AH2382">
        <v>3.0270000000000001</v>
      </c>
      <c r="AI2382">
        <v>3.0390000000000001</v>
      </c>
      <c r="AJ2382">
        <f t="shared" si="184"/>
        <v>-1.1753183153770823E-2</v>
      </c>
      <c r="AL2382" s="1">
        <v>42187</v>
      </c>
      <c r="AM2382">
        <v>111.66</v>
      </c>
      <c r="AN2382">
        <v>111.839</v>
      </c>
      <c r="AO2382">
        <v>111.41</v>
      </c>
      <c r="AP2382">
        <v>111.76</v>
      </c>
      <c r="AQ2382">
        <v>3838553</v>
      </c>
      <c r="AR2382">
        <f t="shared" si="185"/>
        <v>-1.9646365422396755E-3</v>
      </c>
    </row>
    <row r="2383" spans="1:44" x14ac:dyDescent="0.2">
      <c r="A2383" s="1">
        <v>42186</v>
      </c>
      <c r="B2383">
        <v>108.36</v>
      </c>
      <c r="C2383">
        <v>108.9</v>
      </c>
      <c r="D2383">
        <v>107.9101</v>
      </c>
      <c r="E2383">
        <v>108.33</v>
      </c>
      <c r="F2383">
        <v>1473652</v>
      </c>
      <c r="G2383">
        <f t="shared" si="186"/>
        <v>4.8233002504405528E-3</v>
      </c>
      <c r="I2383" s="1">
        <v>42186</v>
      </c>
      <c r="J2383">
        <v>2067</v>
      </c>
      <c r="K2383">
        <v>2082.7800000000002</v>
      </c>
      <c r="L2383">
        <v>2067</v>
      </c>
      <c r="M2383">
        <v>2077.42</v>
      </c>
      <c r="N2383">
        <f t="shared" si="183"/>
        <v>5.1937441643323196E-3</v>
      </c>
      <c r="AE2383" s="1">
        <v>42206</v>
      </c>
      <c r="AF2383">
        <v>3.0979999999999999</v>
      </c>
      <c r="AG2383">
        <v>3.14</v>
      </c>
      <c r="AH2383">
        <v>3.0630000000000002</v>
      </c>
      <c r="AI2383">
        <v>3.0659999999999998</v>
      </c>
      <c r="AJ2383">
        <f t="shared" si="184"/>
        <v>-1.9550342130986585E-3</v>
      </c>
      <c r="AL2383" s="1">
        <v>42186</v>
      </c>
      <c r="AM2383">
        <v>112.12</v>
      </c>
      <c r="AN2383">
        <v>112.51</v>
      </c>
      <c r="AO2383">
        <v>111.94</v>
      </c>
      <c r="AP2383">
        <v>111.98</v>
      </c>
      <c r="AQ2383">
        <v>4409026</v>
      </c>
      <c r="AR2383">
        <f t="shared" si="185"/>
        <v>-3.4706772270178925E-3</v>
      </c>
    </row>
    <row r="2384" spans="1:44" x14ac:dyDescent="0.2">
      <c r="A2384" s="1">
        <v>42185</v>
      </c>
      <c r="B2384">
        <v>108.7</v>
      </c>
      <c r="C2384">
        <v>108.7</v>
      </c>
      <c r="D2384">
        <v>107.59</v>
      </c>
      <c r="E2384">
        <v>107.81</v>
      </c>
      <c r="F2384">
        <v>235349</v>
      </c>
      <c r="G2384">
        <f t="shared" si="186"/>
        <v>2.7834477639637349E-4</v>
      </c>
      <c r="I2384" s="1">
        <v>42185</v>
      </c>
      <c r="J2384">
        <v>2061.19</v>
      </c>
      <c r="K2384">
        <v>2074.2800000000002</v>
      </c>
      <c r="L2384">
        <v>2056.3200000000002</v>
      </c>
      <c r="M2384">
        <v>2063.11</v>
      </c>
      <c r="N2384">
        <f t="shared" si="183"/>
        <v>-1.5559358954396929E-4</v>
      </c>
      <c r="AE2384" s="1">
        <v>42205</v>
      </c>
      <c r="AF2384">
        <v>3.0910000000000002</v>
      </c>
      <c r="AG2384">
        <v>3.121</v>
      </c>
      <c r="AH2384">
        <v>3.069</v>
      </c>
      <c r="AI2384">
        <v>3.1030000000000002</v>
      </c>
      <c r="AJ2384">
        <f t="shared" si="184"/>
        <v>-3.2573289902276543E-4</v>
      </c>
      <c r="AL2384" s="1">
        <v>42185</v>
      </c>
      <c r="AM2384">
        <v>112.24</v>
      </c>
      <c r="AN2384">
        <v>113.05</v>
      </c>
      <c r="AO2384">
        <v>111.84</v>
      </c>
      <c r="AP2384">
        <v>112.37</v>
      </c>
      <c r="AQ2384">
        <v>7897042</v>
      </c>
      <c r="AR2384">
        <f t="shared" si="185"/>
        <v>-6.1908552224284839E-3</v>
      </c>
    </row>
    <row r="2385" spans="1:44" x14ac:dyDescent="0.2">
      <c r="A2385" s="1">
        <v>42184</v>
      </c>
      <c r="B2385">
        <v>109.63</v>
      </c>
      <c r="C2385">
        <v>109.8899</v>
      </c>
      <c r="D2385">
        <v>107.71</v>
      </c>
      <c r="E2385">
        <v>107.78</v>
      </c>
      <c r="F2385">
        <v>259076</v>
      </c>
      <c r="G2385">
        <f t="shared" si="186"/>
        <v>-2.3289533303126355E-2</v>
      </c>
      <c r="I2385" s="1">
        <v>42184</v>
      </c>
      <c r="J2385">
        <v>2098.63</v>
      </c>
      <c r="K2385">
        <v>2098.63</v>
      </c>
      <c r="L2385">
        <v>2056.64</v>
      </c>
      <c r="M2385">
        <v>2057.64</v>
      </c>
      <c r="N2385">
        <f t="shared" si="183"/>
        <v>-1.8488293292863459E-2</v>
      </c>
      <c r="AE2385" s="1">
        <v>42202</v>
      </c>
      <c r="AF2385">
        <v>3.1120000000000001</v>
      </c>
      <c r="AG2385">
        <v>3.1219999999999999</v>
      </c>
      <c r="AH2385">
        <v>3.07</v>
      </c>
      <c r="AI2385">
        <v>3.0870000000000002</v>
      </c>
      <c r="AJ2385">
        <f t="shared" si="184"/>
        <v>-9.9967752337955951E-3</v>
      </c>
      <c r="AL2385" s="1">
        <v>42184</v>
      </c>
      <c r="AM2385">
        <v>112.81</v>
      </c>
      <c r="AN2385">
        <v>113.23</v>
      </c>
      <c r="AO2385">
        <v>112.53</v>
      </c>
      <c r="AP2385">
        <v>113.07</v>
      </c>
      <c r="AQ2385">
        <v>5820226</v>
      </c>
      <c r="AR2385">
        <f t="shared" si="185"/>
        <v>4.5309168443495992E-3</v>
      </c>
    </row>
    <row r="2386" spans="1:44" x14ac:dyDescent="0.2">
      <c r="A2386" s="1">
        <v>42181</v>
      </c>
      <c r="B2386">
        <v>110.39</v>
      </c>
      <c r="C2386">
        <v>110.61</v>
      </c>
      <c r="D2386">
        <v>109.889</v>
      </c>
      <c r="E2386">
        <v>110.35</v>
      </c>
      <c r="F2386">
        <v>96986</v>
      </c>
      <c r="G2386">
        <f t="shared" si="186"/>
        <v>6.3474791439964797E-4</v>
      </c>
      <c r="I2386" s="1">
        <v>42181</v>
      </c>
      <c r="J2386">
        <v>2102.62</v>
      </c>
      <c r="K2386">
        <v>2108.92</v>
      </c>
      <c r="L2386">
        <v>2095.38</v>
      </c>
      <c r="M2386">
        <v>2101.4899999999998</v>
      </c>
      <c r="N2386">
        <f t="shared" si="183"/>
        <v>-3.0450380153965164E-3</v>
      </c>
      <c r="AE2386" s="1">
        <v>42201</v>
      </c>
      <c r="AF2386">
        <v>3.14</v>
      </c>
      <c r="AG2386">
        <v>3.173</v>
      </c>
      <c r="AH2386">
        <v>3.101</v>
      </c>
      <c r="AI2386">
        <v>3.1110000000000002</v>
      </c>
      <c r="AJ2386">
        <f t="shared" si="184"/>
        <v>-9.2651757188498135E-3</v>
      </c>
      <c r="AL2386" s="1">
        <v>42181</v>
      </c>
      <c r="AM2386">
        <v>112.2</v>
      </c>
      <c r="AN2386">
        <v>112.68</v>
      </c>
      <c r="AO2386">
        <v>112.13</v>
      </c>
      <c r="AP2386">
        <v>112.56</v>
      </c>
      <c r="AQ2386">
        <v>4392589</v>
      </c>
      <c r="AR2386">
        <f t="shared" si="185"/>
        <v>1.067235859124907E-3</v>
      </c>
    </row>
    <row r="2387" spans="1:44" x14ac:dyDescent="0.2">
      <c r="A2387" s="1">
        <v>42180</v>
      </c>
      <c r="B2387">
        <v>110.87</v>
      </c>
      <c r="C2387">
        <v>110.96</v>
      </c>
      <c r="D2387">
        <v>110.01</v>
      </c>
      <c r="E2387">
        <v>110.28</v>
      </c>
      <c r="F2387">
        <v>155932</v>
      </c>
      <c r="G2387">
        <f t="shared" si="186"/>
        <v>-3.0735852467908462E-3</v>
      </c>
      <c r="I2387" s="1">
        <v>42180</v>
      </c>
      <c r="J2387">
        <v>2109.96</v>
      </c>
      <c r="K2387">
        <v>2116.04</v>
      </c>
      <c r="L2387">
        <v>2101.7800000000002</v>
      </c>
      <c r="M2387">
        <v>2102.31</v>
      </c>
      <c r="N2387">
        <f t="shared" si="183"/>
        <v>-3.224919139894966E-3</v>
      </c>
      <c r="AE2387" s="1">
        <v>42200</v>
      </c>
      <c r="AF2387">
        <v>3.1859999999999999</v>
      </c>
      <c r="AG2387">
        <v>3.2170000000000001</v>
      </c>
      <c r="AH2387">
        <v>3.13</v>
      </c>
      <c r="AI2387">
        <v>3.141</v>
      </c>
      <c r="AJ2387">
        <f t="shared" si="184"/>
        <v>-1.7885158456228411E-2</v>
      </c>
      <c r="AL2387" s="1">
        <v>42180</v>
      </c>
      <c r="AM2387">
        <v>112.43</v>
      </c>
      <c r="AN2387">
        <v>112.71</v>
      </c>
      <c r="AO2387">
        <v>112.32</v>
      </c>
      <c r="AP2387">
        <v>112.44</v>
      </c>
      <c r="AQ2387">
        <v>2904711</v>
      </c>
      <c r="AR2387">
        <f t="shared" si="185"/>
        <v>-1.3322675193179294E-3</v>
      </c>
    </row>
    <row r="2388" spans="1:44" x14ac:dyDescent="0.2">
      <c r="A2388" s="1">
        <v>42179</v>
      </c>
      <c r="B2388">
        <v>111.42</v>
      </c>
      <c r="C2388">
        <v>111.59</v>
      </c>
      <c r="D2388">
        <v>110.55</v>
      </c>
      <c r="E2388">
        <v>110.62</v>
      </c>
      <c r="F2388">
        <v>320356</v>
      </c>
      <c r="G2388">
        <f t="shared" si="186"/>
        <v>-8.6036924179960002E-3</v>
      </c>
      <c r="I2388" s="1">
        <v>42179</v>
      </c>
      <c r="J2388">
        <v>2123.65</v>
      </c>
      <c r="K2388">
        <v>2125.1</v>
      </c>
      <c r="L2388">
        <v>2108.58</v>
      </c>
      <c r="M2388">
        <v>2108.58</v>
      </c>
      <c r="N2388">
        <f t="shared" si="183"/>
        <v>-5.3351824858836761E-3</v>
      </c>
      <c r="AE2388" s="1">
        <v>42199</v>
      </c>
      <c r="AF2388">
        <v>3.234</v>
      </c>
      <c r="AG2388">
        <v>3.238</v>
      </c>
      <c r="AH2388">
        <v>3.1869999999999998</v>
      </c>
      <c r="AI2388">
        <v>3.1970000000000001</v>
      </c>
      <c r="AJ2388">
        <f t="shared" si="184"/>
        <v>7.2692793931730991E-3</v>
      </c>
      <c r="AL2388" s="1">
        <v>42179</v>
      </c>
      <c r="AM2388">
        <v>112.48</v>
      </c>
      <c r="AN2388">
        <v>112.74</v>
      </c>
      <c r="AO2388">
        <v>112.31</v>
      </c>
      <c r="AP2388">
        <v>112.59</v>
      </c>
      <c r="AQ2388">
        <v>2975539</v>
      </c>
      <c r="AR2388">
        <f t="shared" si="185"/>
        <v>-2.6574541589157335E-3</v>
      </c>
    </row>
    <row r="2389" spans="1:44" x14ac:dyDescent="0.2">
      <c r="A2389" s="1">
        <v>42178</v>
      </c>
      <c r="B2389">
        <v>111.27</v>
      </c>
      <c r="C2389">
        <v>111.6001</v>
      </c>
      <c r="D2389">
        <v>111.215</v>
      </c>
      <c r="E2389">
        <v>111.58</v>
      </c>
      <c r="F2389">
        <v>131060</v>
      </c>
      <c r="G2389">
        <f t="shared" si="186"/>
        <v>2.8761459644076324E-3</v>
      </c>
      <c r="I2389" s="1">
        <v>42178</v>
      </c>
      <c r="J2389">
        <v>2123.16</v>
      </c>
      <c r="K2389">
        <v>2128.0300000000002</v>
      </c>
      <c r="L2389">
        <v>2119.89</v>
      </c>
      <c r="M2389">
        <v>2124.1999999999998</v>
      </c>
      <c r="N2389">
        <f t="shared" si="183"/>
        <v>3.4982248520709458E-3</v>
      </c>
      <c r="AE2389" s="1">
        <v>42198</v>
      </c>
      <c r="AF2389">
        <v>3.1840000000000002</v>
      </c>
      <c r="AG2389">
        <v>3.2509999999999999</v>
      </c>
      <c r="AH2389">
        <v>3.1640000000000001</v>
      </c>
      <c r="AI2389">
        <v>3.2370000000000001</v>
      </c>
      <c r="AJ2389">
        <f t="shared" si="184"/>
        <v>1.0217113665389537E-2</v>
      </c>
      <c r="AL2389" s="1">
        <v>42178</v>
      </c>
      <c r="AM2389">
        <v>112.96</v>
      </c>
      <c r="AN2389">
        <v>113.17</v>
      </c>
      <c r="AO2389">
        <v>112.79</v>
      </c>
      <c r="AP2389">
        <v>112.89</v>
      </c>
      <c r="AQ2389">
        <v>4522797</v>
      </c>
      <c r="AR2389">
        <f t="shared" si="185"/>
        <v>-6.5997888067581834E-3</v>
      </c>
    </row>
    <row r="2390" spans="1:44" x14ac:dyDescent="0.2">
      <c r="A2390" s="1">
        <v>42177</v>
      </c>
      <c r="B2390">
        <v>111.36</v>
      </c>
      <c r="C2390">
        <v>111.45</v>
      </c>
      <c r="D2390">
        <v>111.06100000000001</v>
      </c>
      <c r="E2390">
        <v>111.26</v>
      </c>
      <c r="F2390">
        <v>107600</v>
      </c>
      <c r="G2390">
        <f t="shared" si="186"/>
        <v>4.5142650776453588E-3</v>
      </c>
      <c r="I2390" s="1">
        <v>42177</v>
      </c>
      <c r="J2390">
        <v>2112.5</v>
      </c>
      <c r="K2390">
        <v>2129.87</v>
      </c>
      <c r="L2390">
        <v>2112.5</v>
      </c>
      <c r="M2390">
        <v>2122.85</v>
      </c>
      <c r="N2390">
        <f t="shared" si="183"/>
        <v>1.4458745170542948E-3</v>
      </c>
      <c r="AE2390" s="1">
        <v>42195</v>
      </c>
      <c r="AF2390">
        <v>3.1429999999999998</v>
      </c>
      <c r="AG2390">
        <v>3.214</v>
      </c>
      <c r="AH2390">
        <v>3.1320000000000001</v>
      </c>
      <c r="AI2390">
        <v>3.1920000000000002</v>
      </c>
      <c r="AJ2390">
        <f t="shared" si="184"/>
        <v>5.7750759878419544E-2</v>
      </c>
      <c r="AL2390" s="1">
        <v>42177</v>
      </c>
      <c r="AM2390">
        <v>113.79</v>
      </c>
      <c r="AN2390">
        <v>113.94</v>
      </c>
      <c r="AO2390">
        <v>113.34</v>
      </c>
      <c r="AP2390">
        <v>113.64</v>
      </c>
      <c r="AQ2390">
        <v>5763662</v>
      </c>
      <c r="AR2390">
        <f t="shared" si="185"/>
        <v>-1.285615010423909E-2</v>
      </c>
    </row>
    <row r="2391" spans="1:44" x14ac:dyDescent="0.2">
      <c r="A2391" s="1">
        <v>42174</v>
      </c>
      <c r="B2391">
        <v>110.91</v>
      </c>
      <c r="C2391">
        <v>111.1499</v>
      </c>
      <c r="D2391">
        <v>110.624</v>
      </c>
      <c r="E2391">
        <v>110.76</v>
      </c>
      <c r="F2391">
        <v>133568</v>
      </c>
      <c r="G2391">
        <f t="shared" si="186"/>
        <v>-9.9215297194912453E-4</v>
      </c>
      <c r="I2391" s="1">
        <v>42174</v>
      </c>
      <c r="J2391">
        <v>2121.06</v>
      </c>
      <c r="K2391">
        <v>2121.64</v>
      </c>
      <c r="L2391">
        <v>2109.4499999999998</v>
      </c>
      <c r="M2391">
        <v>2109.9899999999998</v>
      </c>
      <c r="N2391">
        <f t="shared" si="183"/>
        <v>3.7448015302771684E-3</v>
      </c>
      <c r="AE2391" s="1">
        <v>42194</v>
      </c>
      <c r="AF2391">
        <v>2.9809999999999999</v>
      </c>
      <c r="AG2391">
        <v>3.129</v>
      </c>
      <c r="AH2391">
        <v>2.9609999999999999</v>
      </c>
      <c r="AI2391">
        <v>3.1259999999999999</v>
      </c>
      <c r="AJ2391">
        <f t="shared" si="184"/>
        <v>0</v>
      </c>
      <c r="AL2391" s="1">
        <v>42174</v>
      </c>
      <c r="AM2391">
        <v>115.34</v>
      </c>
      <c r="AN2391">
        <v>115.46</v>
      </c>
      <c r="AO2391">
        <v>114.95</v>
      </c>
      <c r="AP2391">
        <v>115.12</v>
      </c>
      <c r="AQ2391">
        <v>4611647</v>
      </c>
      <c r="AR2391">
        <f t="shared" si="185"/>
        <v>-1.7343045438778064E-3</v>
      </c>
    </row>
    <row r="2392" spans="1:44" x14ac:dyDescent="0.2">
      <c r="A2392" s="1">
        <v>42173</v>
      </c>
      <c r="B2392">
        <v>110.22</v>
      </c>
      <c r="C2392">
        <v>111.18</v>
      </c>
      <c r="D2392">
        <v>110.181</v>
      </c>
      <c r="E2392">
        <v>110.87</v>
      </c>
      <c r="F2392">
        <v>187935</v>
      </c>
      <c r="G2392">
        <f t="shared" si="186"/>
        <v>8.8262056414922553E-3</v>
      </c>
      <c r="I2392" s="1">
        <v>42173</v>
      </c>
      <c r="J2392">
        <v>2101.58</v>
      </c>
      <c r="K2392">
        <v>2126.65</v>
      </c>
      <c r="L2392">
        <v>2101.58</v>
      </c>
      <c r="M2392">
        <v>2121.2399999999998</v>
      </c>
      <c r="N2392">
        <f t="shared" si="183"/>
        <v>6.0894459178689811E-3</v>
      </c>
      <c r="AE2392" s="1">
        <v>42193</v>
      </c>
      <c r="AF2392">
        <v>3.04</v>
      </c>
      <c r="AG2392">
        <v>3.0419999999999998</v>
      </c>
      <c r="AH2392">
        <v>2.9609999999999999</v>
      </c>
      <c r="AI2392">
        <v>2.9769999999999999</v>
      </c>
      <c r="AJ2392">
        <f t="shared" si="184"/>
        <v>-7.0422535211268778E-3</v>
      </c>
      <c r="AL2392" s="1">
        <v>42173</v>
      </c>
      <c r="AM2392">
        <v>115.19</v>
      </c>
      <c r="AN2392">
        <v>115.61</v>
      </c>
      <c r="AO2392">
        <v>114.89</v>
      </c>
      <c r="AP2392">
        <v>115.32</v>
      </c>
      <c r="AQ2392">
        <v>8041255</v>
      </c>
      <c r="AR2392">
        <f t="shared" si="185"/>
        <v>1.2911725955204206E-2</v>
      </c>
    </row>
    <row r="2393" spans="1:44" x14ac:dyDescent="0.2">
      <c r="A2393" s="1">
        <v>42172</v>
      </c>
      <c r="B2393">
        <v>110.3</v>
      </c>
      <c r="C2393">
        <v>110.45</v>
      </c>
      <c r="D2393">
        <v>109.53</v>
      </c>
      <c r="E2393">
        <v>109.9</v>
      </c>
      <c r="F2393">
        <v>140827</v>
      </c>
      <c r="G2393">
        <f t="shared" si="186"/>
        <v>-1.0907107798581199E-3</v>
      </c>
      <c r="I2393" s="1">
        <v>42172</v>
      </c>
      <c r="J2393">
        <v>2097.4</v>
      </c>
      <c r="K2393">
        <v>2106.79</v>
      </c>
      <c r="L2393">
        <v>2088.86</v>
      </c>
      <c r="M2393">
        <v>2100.44</v>
      </c>
      <c r="N2393">
        <f t="shared" si="183"/>
        <v>3.2467220594593047E-3</v>
      </c>
      <c r="AE2393" s="1">
        <v>42192</v>
      </c>
      <c r="AF2393">
        <v>3.0880000000000001</v>
      </c>
      <c r="AG2393">
        <v>3.1080000000000001</v>
      </c>
      <c r="AH2393">
        <v>2.9820000000000002</v>
      </c>
      <c r="AI2393">
        <v>3.0409999999999999</v>
      </c>
      <c r="AJ2393">
        <f t="shared" si="184"/>
        <v>-2.771437887186174E-2</v>
      </c>
      <c r="AL2393" s="1">
        <v>42172</v>
      </c>
      <c r="AM2393">
        <v>113.07</v>
      </c>
      <c r="AN2393">
        <v>114.04</v>
      </c>
      <c r="AO2393">
        <v>112.63</v>
      </c>
      <c r="AP2393">
        <v>113.85</v>
      </c>
      <c r="AQ2393">
        <v>6455983</v>
      </c>
      <c r="AR2393">
        <f t="shared" si="185"/>
        <v>4.677020825979537E-3</v>
      </c>
    </row>
    <row r="2394" spans="1:44" x14ac:dyDescent="0.2">
      <c r="A2394" s="1">
        <v>42171</v>
      </c>
      <c r="B2394">
        <v>109.2</v>
      </c>
      <c r="C2394">
        <v>110.13</v>
      </c>
      <c r="D2394">
        <v>109.2</v>
      </c>
      <c r="E2394">
        <v>110.02</v>
      </c>
      <c r="F2394">
        <v>607199</v>
      </c>
      <c r="G2394">
        <f t="shared" si="186"/>
        <v>5.9431288287463786E-3</v>
      </c>
      <c r="I2394" s="1">
        <v>42171</v>
      </c>
      <c r="J2394">
        <v>2084.2600000000002</v>
      </c>
      <c r="K2394">
        <v>2097.4</v>
      </c>
      <c r="L2394">
        <v>2082.1</v>
      </c>
      <c r="M2394">
        <v>2096.29</v>
      </c>
      <c r="N2394">
        <f t="shared" si="183"/>
        <v>4.6369343157265548E-3</v>
      </c>
      <c r="AE2394" s="1">
        <v>42191</v>
      </c>
      <c r="AF2394">
        <v>3.0939999999999999</v>
      </c>
      <c r="AG2394">
        <v>3.1429999999999998</v>
      </c>
      <c r="AH2394">
        <v>3.0670000000000002</v>
      </c>
      <c r="AI2394">
        <v>3.0840000000000001</v>
      </c>
      <c r="AJ2394">
        <f t="shared" si="184"/>
        <v>-3.004427577482598E-2</v>
      </c>
      <c r="AL2394" s="1">
        <v>42171</v>
      </c>
      <c r="AM2394">
        <v>113.08</v>
      </c>
      <c r="AN2394">
        <v>113.45</v>
      </c>
      <c r="AO2394">
        <v>112.789</v>
      </c>
      <c r="AP2394">
        <v>113.32</v>
      </c>
      <c r="AQ2394">
        <v>4033268</v>
      </c>
      <c r="AR2394">
        <f t="shared" si="185"/>
        <v>-3.6050294557285747E-3</v>
      </c>
    </row>
    <row r="2395" spans="1:44" x14ac:dyDescent="0.2">
      <c r="A2395" s="1">
        <v>42170</v>
      </c>
      <c r="B2395">
        <v>109.32</v>
      </c>
      <c r="C2395">
        <v>109.5</v>
      </c>
      <c r="D2395">
        <v>108.41</v>
      </c>
      <c r="E2395">
        <v>109.37</v>
      </c>
      <c r="F2395">
        <v>118949</v>
      </c>
      <c r="G2395">
        <f t="shared" si="186"/>
        <v>-5.184646170638468E-3</v>
      </c>
      <c r="I2395" s="1">
        <v>42170</v>
      </c>
      <c r="J2395">
        <v>2091.34</v>
      </c>
      <c r="K2395">
        <v>2091.34</v>
      </c>
      <c r="L2395">
        <v>2072.4899999999998</v>
      </c>
      <c r="M2395">
        <v>2084.4299999999998</v>
      </c>
      <c r="N2395">
        <f t="shared" si="183"/>
        <v>-9.0086213079715524E-3</v>
      </c>
      <c r="AE2395" s="1">
        <v>42187</v>
      </c>
      <c r="AF2395">
        <v>3.206</v>
      </c>
      <c r="AG2395">
        <v>3.2509999999999999</v>
      </c>
      <c r="AH2395">
        <v>3.1619999999999999</v>
      </c>
      <c r="AI2395">
        <v>3.19</v>
      </c>
      <c r="AJ2395">
        <f t="shared" si="184"/>
        <v>1.5088282504012746E-2</v>
      </c>
      <c r="AL2395" s="1">
        <v>42170</v>
      </c>
      <c r="AM2395">
        <v>113.28</v>
      </c>
      <c r="AN2395">
        <v>114.15</v>
      </c>
      <c r="AO2395">
        <v>113.21</v>
      </c>
      <c r="AP2395">
        <v>113.73</v>
      </c>
      <c r="AQ2395">
        <v>5055086</v>
      </c>
      <c r="AR2395">
        <f t="shared" si="185"/>
        <v>4.4157908681444844E-3</v>
      </c>
    </row>
    <row r="2396" spans="1:44" x14ac:dyDescent="0.2">
      <c r="A2396" s="1">
        <v>42167</v>
      </c>
      <c r="B2396">
        <v>110.09</v>
      </c>
      <c r="C2396">
        <v>110.2</v>
      </c>
      <c r="D2396">
        <v>109.75</v>
      </c>
      <c r="E2396">
        <v>109.94</v>
      </c>
      <c r="F2396">
        <v>123269</v>
      </c>
      <c r="G2396">
        <f t="shared" si="186"/>
        <v>-3.9862293893821142E-3</v>
      </c>
      <c r="I2396" s="1">
        <v>42167</v>
      </c>
      <c r="J2396">
        <v>2107.4299999999998</v>
      </c>
      <c r="K2396">
        <v>2107.4299999999998</v>
      </c>
      <c r="L2396">
        <v>2091.33</v>
      </c>
      <c r="M2396">
        <v>2094.11</v>
      </c>
      <c r="N2396">
        <f t="shared" si="183"/>
        <v>-7.0789653600728574E-3</v>
      </c>
      <c r="AE2396" s="1">
        <v>42186</v>
      </c>
      <c r="AF2396">
        <v>3.133</v>
      </c>
      <c r="AG2396">
        <v>3.218</v>
      </c>
      <c r="AH2396">
        <v>3.1150000000000002</v>
      </c>
      <c r="AI2396">
        <v>3.2029999999999998</v>
      </c>
      <c r="AJ2396">
        <f t="shared" si="184"/>
        <v>1.3667425968109425E-2</v>
      </c>
      <c r="AL2396" s="1">
        <v>42167</v>
      </c>
      <c r="AM2396">
        <v>113.06</v>
      </c>
      <c r="AN2396">
        <v>113.499</v>
      </c>
      <c r="AO2396">
        <v>112.96</v>
      </c>
      <c r="AP2396">
        <v>113.23</v>
      </c>
      <c r="AQ2396">
        <v>2998483</v>
      </c>
      <c r="AR2396">
        <f t="shared" si="185"/>
        <v>-2.6487727352994116E-4</v>
      </c>
    </row>
    <row r="2397" spans="1:44" x14ac:dyDescent="0.2">
      <c r="A2397" s="1">
        <v>42166</v>
      </c>
      <c r="B2397">
        <v>110.34</v>
      </c>
      <c r="C2397">
        <v>110.54</v>
      </c>
      <c r="D2397">
        <v>110.09010000000001</v>
      </c>
      <c r="E2397">
        <v>110.38</v>
      </c>
      <c r="F2397">
        <v>147210</v>
      </c>
      <c r="G2397">
        <f t="shared" si="186"/>
        <v>2.7252906976743927E-3</v>
      </c>
      <c r="I2397" s="1">
        <v>42166</v>
      </c>
      <c r="J2397">
        <v>2106.2399999999998</v>
      </c>
      <c r="K2397">
        <v>2115.02</v>
      </c>
      <c r="L2397">
        <v>2106.2399999999998</v>
      </c>
      <c r="M2397">
        <v>2108.86</v>
      </c>
      <c r="N2397">
        <f t="shared" si="183"/>
        <v>1.2070423618051766E-2</v>
      </c>
      <c r="AE2397" s="1">
        <v>42185</v>
      </c>
      <c r="AF2397">
        <v>3.101</v>
      </c>
      <c r="AG2397">
        <v>3.14</v>
      </c>
      <c r="AH2397">
        <v>3.073</v>
      </c>
      <c r="AI2397">
        <v>3.1269999999999998</v>
      </c>
      <c r="AJ2397">
        <f t="shared" si="184"/>
        <v>0</v>
      </c>
      <c r="AL2397" s="1">
        <v>42166</v>
      </c>
      <c r="AM2397">
        <v>113.27</v>
      </c>
      <c r="AN2397">
        <v>113.41</v>
      </c>
      <c r="AO2397">
        <v>112.92</v>
      </c>
      <c r="AP2397">
        <v>113.26</v>
      </c>
      <c r="AQ2397">
        <v>4434731</v>
      </c>
      <c r="AR2397">
        <f t="shared" si="185"/>
        <v>-4.5702232378273516E-3</v>
      </c>
    </row>
    <row r="2398" spans="1:44" x14ac:dyDescent="0.2">
      <c r="A2398" s="1">
        <v>42165</v>
      </c>
      <c r="B2398">
        <v>109.27</v>
      </c>
      <c r="C2398">
        <v>110.42</v>
      </c>
      <c r="D2398">
        <v>109.27</v>
      </c>
      <c r="E2398">
        <v>110.08</v>
      </c>
      <c r="F2398">
        <v>179055</v>
      </c>
      <c r="G2398">
        <f t="shared" si="186"/>
        <v>1.3161527841693443E-2</v>
      </c>
      <c r="I2398" s="1">
        <v>42165</v>
      </c>
      <c r="J2398">
        <v>2081.12</v>
      </c>
      <c r="K2398">
        <v>2108.5</v>
      </c>
      <c r="L2398">
        <v>2081.12</v>
      </c>
      <c r="M2398">
        <v>2105.1999999999998</v>
      </c>
      <c r="N2398">
        <f t="shared" si="183"/>
        <v>4.333684017489175E-3</v>
      </c>
      <c r="AE2398" s="1">
        <v>42184</v>
      </c>
      <c r="AF2398">
        <v>3.0910000000000002</v>
      </c>
      <c r="AG2398">
        <v>3.177</v>
      </c>
      <c r="AH2398">
        <v>3.073</v>
      </c>
      <c r="AI2398">
        <v>3.101</v>
      </c>
      <c r="AJ2398">
        <f t="shared" si="184"/>
        <v>-2.7531645569620313E-2</v>
      </c>
      <c r="AL2398" s="1">
        <v>42165</v>
      </c>
      <c r="AM2398">
        <v>114.14</v>
      </c>
      <c r="AN2398">
        <v>114.14</v>
      </c>
      <c r="AO2398">
        <v>113.69</v>
      </c>
      <c r="AP2398">
        <v>113.78</v>
      </c>
      <c r="AQ2398">
        <v>5452863</v>
      </c>
      <c r="AR2398">
        <f t="shared" si="185"/>
        <v>8.5091295869527388E-3</v>
      </c>
    </row>
    <row r="2399" spans="1:44" x14ac:dyDescent="0.2">
      <c r="A2399" s="1">
        <v>42164</v>
      </c>
      <c r="B2399">
        <v>108.92</v>
      </c>
      <c r="C2399">
        <v>109.04</v>
      </c>
      <c r="D2399">
        <v>108.31</v>
      </c>
      <c r="E2399">
        <v>108.65</v>
      </c>
      <c r="F2399">
        <v>1402445</v>
      </c>
      <c r="G2399">
        <f t="shared" si="186"/>
        <v>-1.9290832261619855E-3</v>
      </c>
      <c r="I2399" s="1">
        <v>42164</v>
      </c>
      <c r="J2399">
        <v>2079.0700000000002</v>
      </c>
      <c r="K2399">
        <v>2085.62</v>
      </c>
      <c r="L2399">
        <v>2072.14</v>
      </c>
      <c r="M2399">
        <v>2080.15</v>
      </c>
      <c r="N2399">
        <f t="shared" si="183"/>
        <v>-3.3523959771249497E-3</v>
      </c>
      <c r="AE2399" s="1">
        <v>42181</v>
      </c>
      <c r="AF2399">
        <v>3.1720000000000002</v>
      </c>
      <c r="AG2399">
        <v>3.254</v>
      </c>
      <c r="AH2399">
        <v>3.16</v>
      </c>
      <c r="AI2399">
        <v>3.2410000000000001</v>
      </c>
      <c r="AJ2399">
        <f t="shared" si="184"/>
        <v>6.0490289716651153E-3</v>
      </c>
      <c r="AL2399" s="1">
        <v>42164</v>
      </c>
      <c r="AM2399">
        <v>113.15</v>
      </c>
      <c r="AN2399">
        <v>113.23</v>
      </c>
      <c r="AO2399">
        <v>112.71</v>
      </c>
      <c r="AP2399">
        <v>112.82</v>
      </c>
      <c r="AQ2399">
        <v>3529924</v>
      </c>
      <c r="AR2399">
        <f t="shared" si="185"/>
        <v>2.2208403659944925E-3</v>
      </c>
    </row>
    <row r="2400" spans="1:44" x14ac:dyDescent="0.2">
      <c r="A2400" s="1">
        <v>42163</v>
      </c>
      <c r="B2400">
        <v>109.51</v>
      </c>
      <c r="C2400">
        <v>109.62</v>
      </c>
      <c r="D2400">
        <v>108.76</v>
      </c>
      <c r="E2400">
        <v>108.86</v>
      </c>
      <c r="F2400">
        <v>114535</v>
      </c>
      <c r="G2400">
        <f t="shared" si="186"/>
        <v>-6.5705420697207417E-3</v>
      </c>
      <c r="I2400" s="1">
        <v>42163</v>
      </c>
      <c r="J2400">
        <v>2092.34</v>
      </c>
      <c r="K2400">
        <v>2093.0100000000002</v>
      </c>
      <c r="L2400">
        <v>2079.11</v>
      </c>
      <c r="M2400">
        <v>2079.2800000000002</v>
      </c>
      <c r="N2400">
        <f t="shared" si="183"/>
        <v>-3.1452722626302077E-3</v>
      </c>
      <c r="AE2400" s="1">
        <v>42180</v>
      </c>
      <c r="AF2400">
        <v>3.1429999999999998</v>
      </c>
      <c r="AG2400">
        <v>3.19</v>
      </c>
      <c r="AH2400">
        <v>3.141</v>
      </c>
      <c r="AI2400">
        <v>3.177</v>
      </c>
      <c r="AJ2400">
        <f t="shared" si="184"/>
        <v>-6.3633471205847274E-4</v>
      </c>
      <c r="AL2400" s="1">
        <v>42163</v>
      </c>
      <c r="AM2400">
        <v>112.39</v>
      </c>
      <c r="AN2400">
        <v>112.65989999999999</v>
      </c>
      <c r="AO2400">
        <v>112.13</v>
      </c>
      <c r="AP2400">
        <v>112.57</v>
      </c>
      <c r="AQ2400">
        <v>3122078</v>
      </c>
      <c r="AR2400">
        <f t="shared" si="185"/>
        <v>2.9401282965074689E-3</v>
      </c>
    </row>
    <row r="2401" spans="1:44" x14ac:dyDescent="0.2">
      <c r="A2401" s="1">
        <v>42160</v>
      </c>
      <c r="B2401">
        <v>109.15</v>
      </c>
      <c r="C2401">
        <v>109.6199</v>
      </c>
      <c r="D2401">
        <v>108.34</v>
      </c>
      <c r="E2401">
        <v>109.58</v>
      </c>
      <c r="F2401">
        <v>119490</v>
      </c>
      <c r="G2401">
        <f t="shared" si="186"/>
        <v>3.3879681347862337E-3</v>
      </c>
      <c r="I2401" s="1">
        <v>42160</v>
      </c>
      <c r="J2401">
        <v>2095.09</v>
      </c>
      <c r="K2401">
        <v>2100.9899999999998</v>
      </c>
      <c r="L2401">
        <v>2085.67</v>
      </c>
      <c r="M2401">
        <v>2092.83</v>
      </c>
      <c r="N2401">
        <f t="shared" si="183"/>
        <v>-3.6116432499056221E-3</v>
      </c>
      <c r="AE2401" s="1">
        <v>42179</v>
      </c>
      <c r="AF2401">
        <v>3.1890000000000001</v>
      </c>
      <c r="AG2401">
        <v>3.1930000000000001</v>
      </c>
      <c r="AH2401">
        <v>3.1429999999999998</v>
      </c>
      <c r="AI2401">
        <v>3.1480000000000001</v>
      </c>
      <c r="AJ2401">
        <f t="shared" si="184"/>
        <v>-1.588310038119548E-3</v>
      </c>
      <c r="AL2401" s="1">
        <v>42160</v>
      </c>
      <c r="AM2401">
        <v>111.6</v>
      </c>
      <c r="AN2401">
        <v>112.39</v>
      </c>
      <c r="AO2401">
        <v>111.5668</v>
      </c>
      <c r="AP2401">
        <v>112.24</v>
      </c>
      <c r="AQ2401">
        <v>5561283</v>
      </c>
      <c r="AR2401">
        <f t="shared" si="185"/>
        <v>-5.3172633817795863E-3</v>
      </c>
    </row>
    <row r="2402" spans="1:44" x14ac:dyDescent="0.2">
      <c r="A2402" s="1">
        <v>42159</v>
      </c>
      <c r="B2402">
        <v>109.87</v>
      </c>
      <c r="C2402">
        <v>110.0505</v>
      </c>
      <c r="D2402">
        <v>109.11</v>
      </c>
      <c r="E2402">
        <v>109.21</v>
      </c>
      <c r="F2402">
        <v>166525</v>
      </c>
      <c r="G2402">
        <f t="shared" si="186"/>
        <v>-1.0510102382894E-2</v>
      </c>
      <c r="I2402" s="1">
        <v>42159</v>
      </c>
      <c r="J2402">
        <v>2112.35</v>
      </c>
      <c r="K2402">
        <v>2112.89</v>
      </c>
      <c r="L2402">
        <v>2093.23</v>
      </c>
      <c r="M2402">
        <v>2095.84</v>
      </c>
      <c r="N2402">
        <f t="shared" si="183"/>
        <v>-7.7644683140486196E-3</v>
      </c>
      <c r="AE2402" s="1">
        <v>42178</v>
      </c>
      <c r="AF2402">
        <v>3.1629999999999998</v>
      </c>
      <c r="AG2402">
        <v>3.2240000000000002</v>
      </c>
      <c r="AH2402">
        <v>3.1480000000000001</v>
      </c>
      <c r="AI2402">
        <v>3.1970000000000001</v>
      </c>
      <c r="AJ2402">
        <f t="shared" si="184"/>
        <v>2.674494455316383E-2</v>
      </c>
      <c r="AL2402" s="1">
        <v>42159</v>
      </c>
      <c r="AM2402">
        <v>112.98</v>
      </c>
      <c r="AN2402">
        <v>113.1497</v>
      </c>
      <c r="AO2402">
        <v>112.48</v>
      </c>
      <c r="AP2402">
        <v>112.84</v>
      </c>
      <c r="AQ2402">
        <v>5566618</v>
      </c>
      <c r="AR2402">
        <f t="shared" si="185"/>
        <v>-7.0397747272087042E-3</v>
      </c>
    </row>
    <row r="2403" spans="1:44" x14ac:dyDescent="0.2">
      <c r="A2403" s="1">
        <v>42158</v>
      </c>
      <c r="B2403">
        <v>109.99</v>
      </c>
      <c r="C2403">
        <v>110.67100000000001</v>
      </c>
      <c r="D2403">
        <v>109.66</v>
      </c>
      <c r="E2403">
        <v>110.37</v>
      </c>
      <c r="F2403">
        <v>402595</v>
      </c>
      <c r="G2403">
        <f t="shared" si="186"/>
        <v>5.3743851339042026E-3</v>
      </c>
      <c r="I2403" s="1">
        <v>42158</v>
      </c>
      <c r="J2403">
        <v>2110.64</v>
      </c>
      <c r="K2403">
        <v>2121.92</v>
      </c>
      <c r="L2403">
        <v>2109.61</v>
      </c>
      <c r="M2403">
        <v>2114.0700000000002</v>
      </c>
      <c r="N2403">
        <f t="shared" si="183"/>
        <v>4.9877568909173541E-3</v>
      </c>
      <c r="AE2403" s="1">
        <v>42177</v>
      </c>
      <c r="AF2403">
        <v>3.069</v>
      </c>
      <c r="AG2403">
        <v>3.1720000000000002</v>
      </c>
      <c r="AH2403">
        <v>3.0659999999999998</v>
      </c>
      <c r="AI2403">
        <v>3.1669999999999998</v>
      </c>
      <c r="AJ2403">
        <f t="shared" si="184"/>
        <v>6.8965517241379006E-3</v>
      </c>
      <c r="AL2403" s="1">
        <v>42158</v>
      </c>
      <c r="AM2403">
        <v>114.13</v>
      </c>
      <c r="AN2403">
        <v>114.37</v>
      </c>
      <c r="AO2403">
        <v>113.08</v>
      </c>
      <c r="AP2403">
        <v>113.64</v>
      </c>
      <c r="AQ2403">
        <v>4886054</v>
      </c>
      <c r="AR2403">
        <f t="shared" si="185"/>
        <v>-7.1640747859513651E-3</v>
      </c>
    </row>
    <row r="2404" spans="1:44" x14ac:dyDescent="0.2">
      <c r="A2404" s="1">
        <v>42157</v>
      </c>
      <c r="B2404">
        <v>109.15</v>
      </c>
      <c r="C2404">
        <v>110.184</v>
      </c>
      <c r="D2404">
        <v>108.9901</v>
      </c>
      <c r="E2404">
        <v>109.78</v>
      </c>
      <c r="F2404">
        <v>295586</v>
      </c>
      <c r="G2404">
        <f t="shared" si="186"/>
        <v>2.0994979461433499E-3</v>
      </c>
      <c r="I2404" s="1">
        <v>42157</v>
      </c>
      <c r="J2404">
        <v>2110.41</v>
      </c>
      <c r="K2404">
        <v>2117.59</v>
      </c>
      <c r="L2404">
        <v>2099.14</v>
      </c>
      <c r="M2404">
        <v>2109.6</v>
      </c>
      <c r="N2404">
        <f t="shared" si="183"/>
        <v>-1.6170917081245024E-3</v>
      </c>
      <c r="AE2404" s="1">
        <v>42174</v>
      </c>
      <c r="AF2404">
        <v>3.1269999999999998</v>
      </c>
      <c r="AG2404">
        <v>3.1269999999999998</v>
      </c>
      <c r="AH2404">
        <v>3.0449999999999999</v>
      </c>
      <c r="AI2404">
        <v>3.0510000000000002</v>
      </c>
      <c r="AJ2404">
        <f t="shared" si="184"/>
        <v>1.6447368421052282E-3</v>
      </c>
      <c r="AL2404" s="1">
        <v>42157</v>
      </c>
      <c r="AM2404">
        <v>114.36</v>
      </c>
      <c r="AN2404">
        <v>114.645</v>
      </c>
      <c r="AO2404">
        <v>114.17</v>
      </c>
      <c r="AP2404">
        <v>114.46</v>
      </c>
      <c r="AQ2404">
        <v>3988639</v>
      </c>
      <c r="AR2404">
        <f t="shared" si="185"/>
        <v>4.035087719298191E-3</v>
      </c>
    </row>
    <row r="2405" spans="1:44" x14ac:dyDescent="0.2">
      <c r="A2405" s="1">
        <v>42156</v>
      </c>
      <c r="B2405">
        <v>109.86</v>
      </c>
      <c r="C2405">
        <v>109.9504</v>
      </c>
      <c r="D2405">
        <v>108.85</v>
      </c>
      <c r="E2405">
        <v>109.55</v>
      </c>
      <c r="F2405">
        <v>181553</v>
      </c>
      <c r="G2405">
        <f t="shared" si="186"/>
        <v>8.2221816188565147E-4</v>
      </c>
      <c r="I2405" s="1">
        <v>42156</v>
      </c>
      <c r="J2405">
        <v>2108.64</v>
      </c>
      <c r="K2405">
        <v>2119.15</v>
      </c>
      <c r="L2405">
        <v>2102.54</v>
      </c>
      <c r="M2405">
        <v>2111.73</v>
      </c>
      <c r="N2405">
        <f t="shared" si="183"/>
        <v>-1.1164478903885283E-3</v>
      </c>
      <c r="AE2405" s="1">
        <v>42173</v>
      </c>
      <c r="AF2405">
        <v>3.0819999999999999</v>
      </c>
      <c r="AG2405">
        <v>3.161</v>
      </c>
      <c r="AH2405">
        <v>3.04</v>
      </c>
      <c r="AI2405">
        <v>3.1309999999999998</v>
      </c>
      <c r="AJ2405">
        <f t="shared" si="184"/>
        <v>1.9775873434410771E-3</v>
      </c>
      <c r="AL2405" s="1">
        <v>42156</v>
      </c>
      <c r="AM2405">
        <v>115.02</v>
      </c>
      <c r="AN2405">
        <v>115.5</v>
      </c>
      <c r="AO2405">
        <v>113.9</v>
      </c>
      <c r="AP2405">
        <v>114</v>
      </c>
      <c r="AQ2405">
        <v>8254034</v>
      </c>
      <c r="AR2405">
        <f t="shared" si="185"/>
        <v>-8.7642418930757515E-4</v>
      </c>
    </row>
    <row r="2406" spans="1:44" x14ac:dyDescent="0.2">
      <c r="A2406" s="1">
        <v>42153</v>
      </c>
      <c r="B2406">
        <v>110.11</v>
      </c>
      <c r="C2406">
        <v>110.11</v>
      </c>
      <c r="D2406">
        <v>109.03</v>
      </c>
      <c r="E2406">
        <v>109.46</v>
      </c>
      <c r="F2406">
        <v>153832</v>
      </c>
      <c r="G2406">
        <f t="shared" si="186"/>
        <v>-4.8186198745340594E-3</v>
      </c>
      <c r="I2406" s="1">
        <v>42153</v>
      </c>
      <c r="J2406">
        <v>2120.66</v>
      </c>
      <c r="K2406">
        <v>2120.66</v>
      </c>
      <c r="L2406">
        <v>2104.89</v>
      </c>
      <c r="M2406">
        <v>2107.39</v>
      </c>
      <c r="N2406">
        <f t="shared" si="183"/>
        <v>-3.7721382391640969E-3</v>
      </c>
      <c r="AE2406" s="1">
        <v>42172</v>
      </c>
      <c r="AF2406">
        <v>3.0409999999999999</v>
      </c>
      <c r="AG2406">
        <v>3.129</v>
      </c>
      <c r="AH2406">
        <v>3.0339999999999998</v>
      </c>
      <c r="AI2406">
        <v>3.0960000000000001</v>
      </c>
      <c r="AJ2406">
        <f t="shared" si="184"/>
        <v>-1.6452780519908975E-3</v>
      </c>
      <c r="AL2406" s="1">
        <v>42153</v>
      </c>
      <c r="AM2406">
        <v>114.14</v>
      </c>
      <c r="AN2406">
        <v>114.48</v>
      </c>
      <c r="AO2406">
        <v>114</v>
      </c>
      <c r="AP2406">
        <v>114.1</v>
      </c>
      <c r="AQ2406">
        <v>3407489</v>
      </c>
      <c r="AR2406">
        <f t="shared" si="185"/>
        <v>7.0163129275564197E-4</v>
      </c>
    </row>
    <row r="2407" spans="1:44" x14ac:dyDescent="0.2">
      <c r="A2407" s="1">
        <v>42152</v>
      </c>
      <c r="B2407">
        <v>109.95</v>
      </c>
      <c r="C2407">
        <v>110.0699</v>
      </c>
      <c r="D2407">
        <v>109.45</v>
      </c>
      <c r="E2407">
        <v>109.99</v>
      </c>
      <c r="F2407">
        <v>128208</v>
      </c>
      <c r="G2407">
        <f t="shared" si="186"/>
        <v>-1.2712249160083591E-3</v>
      </c>
      <c r="I2407" s="1">
        <v>42152</v>
      </c>
      <c r="J2407">
        <v>2122.27</v>
      </c>
      <c r="K2407">
        <v>2122.27</v>
      </c>
      <c r="L2407">
        <v>2112.86</v>
      </c>
      <c r="M2407">
        <v>2120.79</v>
      </c>
      <c r="N2407">
        <f t="shared" si="183"/>
        <v>3.6719822528775031E-3</v>
      </c>
      <c r="AE2407" s="1">
        <v>42171</v>
      </c>
      <c r="AF2407">
        <v>3.085</v>
      </c>
      <c r="AG2407">
        <v>3.0990000000000002</v>
      </c>
      <c r="AH2407">
        <v>3.0390000000000001</v>
      </c>
      <c r="AI2407">
        <v>3.0419999999999998</v>
      </c>
      <c r="AJ2407">
        <f t="shared" si="184"/>
        <v>6.5854461639783463E-4</v>
      </c>
      <c r="AL2407" s="1">
        <v>42152</v>
      </c>
      <c r="AM2407">
        <v>113.85</v>
      </c>
      <c r="AN2407">
        <v>114.16</v>
      </c>
      <c r="AO2407">
        <v>113.21</v>
      </c>
      <c r="AP2407">
        <v>114.02</v>
      </c>
      <c r="AQ2407">
        <v>5266016</v>
      </c>
      <c r="AR2407">
        <f t="shared" si="185"/>
        <v>1.141452278514316E-3</v>
      </c>
    </row>
    <row r="2408" spans="1:44" x14ac:dyDescent="0.2">
      <c r="A2408" s="1">
        <v>42151</v>
      </c>
      <c r="B2408">
        <v>109.37</v>
      </c>
      <c r="C2408">
        <v>110.18</v>
      </c>
      <c r="D2408">
        <v>108.92010000000001</v>
      </c>
      <c r="E2408">
        <v>110.13</v>
      </c>
      <c r="F2408">
        <v>141440</v>
      </c>
      <c r="G2408">
        <f t="shared" si="186"/>
        <v>9.4408799266727881E-3</v>
      </c>
      <c r="I2408" s="1">
        <v>42151</v>
      </c>
      <c r="J2408">
        <v>2105.13</v>
      </c>
      <c r="K2408">
        <v>2126.2199999999998</v>
      </c>
      <c r="L2408">
        <v>2105.13</v>
      </c>
      <c r="M2408">
        <v>2123.48</v>
      </c>
      <c r="N2408">
        <f t="shared" si="183"/>
        <v>2.8344401147115889E-3</v>
      </c>
      <c r="AE2408" s="1">
        <v>42170</v>
      </c>
      <c r="AF2408">
        <v>3.0630000000000002</v>
      </c>
      <c r="AG2408">
        <v>3.1110000000000002</v>
      </c>
      <c r="AH2408">
        <v>3.0369999999999999</v>
      </c>
      <c r="AI2408">
        <v>3.0880000000000001</v>
      </c>
      <c r="AJ2408">
        <f t="shared" si="184"/>
        <v>-2.627257799671595E-3</v>
      </c>
      <c r="AL2408" s="1">
        <v>42151</v>
      </c>
      <c r="AM2408">
        <v>113.78</v>
      </c>
      <c r="AN2408">
        <v>114.0149</v>
      </c>
      <c r="AO2408">
        <v>113.63</v>
      </c>
      <c r="AP2408">
        <v>113.89</v>
      </c>
      <c r="AQ2408">
        <v>2681069</v>
      </c>
      <c r="AR2408">
        <f t="shared" si="185"/>
        <v>-1.7557721007809693E-4</v>
      </c>
    </row>
    <row r="2409" spans="1:44" x14ac:dyDescent="0.2">
      <c r="A2409" s="1">
        <v>42150</v>
      </c>
      <c r="B2409">
        <v>110.01</v>
      </c>
      <c r="C2409">
        <v>110.01009999999999</v>
      </c>
      <c r="D2409">
        <v>108.8</v>
      </c>
      <c r="E2409">
        <v>109.1</v>
      </c>
      <c r="F2409">
        <v>184529</v>
      </c>
      <c r="G2409">
        <f t="shared" si="186"/>
        <v>-1.1327594019030359E-2</v>
      </c>
      <c r="I2409" s="1">
        <v>42150</v>
      </c>
      <c r="J2409">
        <v>2125.34</v>
      </c>
      <c r="K2409">
        <v>2125.34</v>
      </c>
      <c r="L2409">
        <v>2099.1799999999998</v>
      </c>
      <c r="M2409">
        <v>2104.1999999999998</v>
      </c>
      <c r="N2409">
        <f t="shared" si="183"/>
        <v>-1.2643105086404011E-2</v>
      </c>
      <c r="AE2409" s="1">
        <v>42167</v>
      </c>
      <c r="AF2409">
        <v>3.0979999999999999</v>
      </c>
      <c r="AG2409">
        <v>3.12</v>
      </c>
      <c r="AH2409">
        <v>3.0449999999999999</v>
      </c>
      <c r="AI2409">
        <v>3.1080000000000001</v>
      </c>
      <c r="AJ2409">
        <f t="shared" si="184"/>
        <v>-1.5837104072398168E-2</v>
      </c>
      <c r="AL2409" s="1">
        <v>42150</v>
      </c>
      <c r="AM2409">
        <v>113.84</v>
      </c>
      <c r="AN2409">
        <v>114.23</v>
      </c>
      <c r="AO2409">
        <v>113.7</v>
      </c>
      <c r="AP2409">
        <v>113.91</v>
      </c>
      <c r="AQ2409">
        <v>5769580</v>
      </c>
      <c r="AR2409">
        <f t="shared" si="185"/>
        <v>-1.4619377162629739E-2</v>
      </c>
    </row>
    <row r="2410" spans="1:44" x14ac:dyDescent="0.2">
      <c r="A2410" s="1">
        <v>42146</v>
      </c>
      <c r="B2410">
        <v>110.54</v>
      </c>
      <c r="C2410">
        <v>110.6844</v>
      </c>
      <c r="D2410">
        <v>110.075</v>
      </c>
      <c r="E2410">
        <v>110.35</v>
      </c>
      <c r="F2410">
        <v>119074</v>
      </c>
      <c r="G2410">
        <f t="shared" si="186"/>
        <v>-3.071641521366008E-3</v>
      </c>
      <c r="I2410" s="1">
        <v>42146</v>
      </c>
      <c r="J2410">
        <v>2130.36</v>
      </c>
      <c r="K2410">
        <v>2132.15</v>
      </c>
      <c r="L2410">
        <v>2126.06</v>
      </c>
      <c r="M2410">
        <v>2126.06</v>
      </c>
      <c r="N2410">
        <f t="shared" si="183"/>
        <v>1.464942650557068E-3</v>
      </c>
      <c r="AE2410" s="1">
        <v>42166</v>
      </c>
      <c r="AF2410">
        <v>3.206</v>
      </c>
      <c r="AG2410">
        <v>3.2269999999999999</v>
      </c>
      <c r="AH2410">
        <v>3.0939999999999999</v>
      </c>
      <c r="AI2410">
        <v>3.0960000000000001</v>
      </c>
      <c r="AJ2410">
        <f t="shared" si="184"/>
        <v>-2.0576131687242781E-2</v>
      </c>
      <c r="AL2410" s="1">
        <v>42146</v>
      </c>
      <c r="AM2410">
        <v>115.51</v>
      </c>
      <c r="AN2410">
        <v>115.93</v>
      </c>
      <c r="AO2410">
        <v>115.32</v>
      </c>
      <c r="AP2410">
        <v>115.6</v>
      </c>
      <c r="AQ2410">
        <v>1780191</v>
      </c>
      <c r="AR2410">
        <f t="shared" si="185"/>
        <v>-7.7794104935606718E-4</v>
      </c>
    </row>
    <row r="2411" spans="1:44" x14ac:dyDescent="0.2">
      <c r="A2411" s="1">
        <v>42145</v>
      </c>
      <c r="B2411">
        <v>110.66</v>
      </c>
      <c r="C2411">
        <v>110.9752</v>
      </c>
      <c r="D2411">
        <v>110.37</v>
      </c>
      <c r="E2411">
        <v>110.69</v>
      </c>
      <c r="F2411">
        <v>117875</v>
      </c>
      <c r="G2411">
        <f t="shared" si="186"/>
        <v>2.7110066871499313E-4</v>
      </c>
      <c r="I2411" s="1">
        <v>42145</v>
      </c>
      <c r="J2411">
        <v>2125.5500000000002</v>
      </c>
      <c r="K2411">
        <v>2134.2800000000002</v>
      </c>
      <c r="L2411">
        <v>2122.9499999999998</v>
      </c>
      <c r="M2411">
        <v>2130.8200000000002</v>
      </c>
      <c r="N2411">
        <f t="shared" si="183"/>
        <v>1.6960411572638736E-4</v>
      </c>
      <c r="AE2411" s="1">
        <v>42165</v>
      </c>
      <c r="AF2411">
        <v>3.16</v>
      </c>
      <c r="AG2411">
        <v>3.2280000000000002</v>
      </c>
      <c r="AH2411">
        <v>3.1589999999999998</v>
      </c>
      <c r="AI2411">
        <v>3.2160000000000002</v>
      </c>
      <c r="AJ2411">
        <f t="shared" si="184"/>
        <v>2.4983776768332241E-2</v>
      </c>
      <c r="AL2411" s="1">
        <v>42145</v>
      </c>
      <c r="AM2411">
        <v>115.53</v>
      </c>
      <c r="AN2411">
        <v>116</v>
      </c>
      <c r="AO2411">
        <v>115.47</v>
      </c>
      <c r="AP2411">
        <v>115.69</v>
      </c>
      <c r="AQ2411">
        <v>2514693</v>
      </c>
      <c r="AR2411">
        <f t="shared" si="185"/>
        <v>-3.3597518952446638E-3</v>
      </c>
    </row>
    <row r="2412" spans="1:44" x14ac:dyDescent="0.2">
      <c r="A2412" s="1">
        <v>42144</v>
      </c>
      <c r="B2412">
        <v>110.63</v>
      </c>
      <c r="C2412">
        <v>110.9461</v>
      </c>
      <c r="D2412">
        <v>110.25</v>
      </c>
      <c r="E2412">
        <v>110.66</v>
      </c>
      <c r="F2412">
        <v>178713</v>
      </c>
      <c r="G2412">
        <f t="shared" si="186"/>
        <v>1.3573432268572207E-3</v>
      </c>
      <c r="I2412" s="1">
        <v>42144</v>
      </c>
      <c r="J2412">
        <v>2127.79</v>
      </c>
      <c r="K2412">
        <v>2134.7199999999998</v>
      </c>
      <c r="L2412">
        <v>2122.59</v>
      </c>
      <c r="M2412">
        <v>2125.85</v>
      </c>
      <c r="N2412">
        <f t="shared" si="183"/>
        <v>-8.9903506707453729E-4</v>
      </c>
      <c r="AE2412" s="1">
        <v>42164</v>
      </c>
      <c r="AF2412">
        <v>3.1160000000000001</v>
      </c>
      <c r="AG2412">
        <v>3.1840000000000002</v>
      </c>
      <c r="AH2412">
        <v>3.0819999999999999</v>
      </c>
      <c r="AI2412">
        <v>3.17</v>
      </c>
      <c r="AJ2412">
        <f t="shared" si="184"/>
        <v>-3.2435939020445471E-4</v>
      </c>
      <c r="AL2412" s="1">
        <v>42144</v>
      </c>
      <c r="AM2412">
        <v>116.03</v>
      </c>
      <c r="AN2412">
        <v>116.38</v>
      </c>
      <c r="AO2412">
        <v>115.76</v>
      </c>
      <c r="AP2412">
        <v>116.08</v>
      </c>
      <c r="AQ2412">
        <v>4432556</v>
      </c>
      <c r="AR2412">
        <f t="shared" si="185"/>
        <v>1.6394857192164787E-3</v>
      </c>
    </row>
    <row r="2413" spans="1:44" x14ac:dyDescent="0.2">
      <c r="A2413" s="1">
        <v>42143</v>
      </c>
      <c r="B2413">
        <v>110.55</v>
      </c>
      <c r="C2413">
        <v>110.63</v>
      </c>
      <c r="D2413">
        <v>110.18</v>
      </c>
      <c r="E2413">
        <v>110.51</v>
      </c>
      <c r="F2413">
        <v>159873</v>
      </c>
      <c r="G2413">
        <f t="shared" si="186"/>
        <v>-1.7163504968382812E-3</v>
      </c>
      <c r="I2413" s="1">
        <v>42143</v>
      </c>
      <c r="J2413">
        <v>2129.4499999999998</v>
      </c>
      <c r="K2413">
        <v>2133.02</v>
      </c>
      <c r="L2413">
        <v>2124.5</v>
      </c>
      <c r="M2413">
        <v>2127.83</v>
      </c>
      <c r="N2413">
        <f t="shared" si="183"/>
        <v>2.1179145381388679E-3</v>
      </c>
      <c r="AE2413" s="1">
        <v>42163</v>
      </c>
      <c r="AF2413">
        <v>3.1190000000000002</v>
      </c>
      <c r="AG2413">
        <v>3.1240000000000001</v>
      </c>
      <c r="AH2413">
        <v>3.0830000000000002</v>
      </c>
      <c r="AI2413">
        <v>3.117</v>
      </c>
      <c r="AJ2413">
        <f t="shared" si="184"/>
        <v>1.4144736842105312E-2</v>
      </c>
      <c r="AL2413" s="1">
        <v>42143</v>
      </c>
      <c r="AM2413">
        <v>116.55</v>
      </c>
      <c r="AN2413">
        <v>116.73</v>
      </c>
      <c r="AO2413">
        <v>115.65</v>
      </c>
      <c r="AP2413">
        <v>115.89</v>
      </c>
      <c r="AQ2413">
        <v>5052147</v>
      </c>
      <c r="AR2413">
        <f t="shared" si="185"/>
        <v>-1.3869979577944141E-2</v>
      </c>
    </row>
    <row r="2414" spans="1:44" x14ac:dyDescent="0.2">
      <c r="A2414" s="1">
        <v>42142</v>
      </c>
      <c r="B2414">
        <v>109.63</v>
      </c>
      <c r="C2414">
        <v>110.76</v>
      </c>
      <c r="D2414">
        <v>109.5</v>
      </c>
      <c r="E2414">
        <v>110.7</v>
      </c>
      <c r="F2414">
        <v>140018</v>
      </c>
      <c r="G2414">
        <f t="shared" si="186"/>
        <v>8.0131123656893982E-3</v>
      </c>
      <c r="I2414" s="1">
        <v>42142</v>
      </c>
      <c r="J2414">
        <v>2121.3000000000002</v>
      </c>
      <c r="K2414">
        <v>2131.7800000000002</v>
      </c>
      <c r="L2414">
        <v>2120.0100000000002</v>
      </c>
      <c r="M2414">
        <v>2129.1999999999998</v>
      </c>
      <c r="N2414">
        <f t="shared" si="183"/>
        <v>1.5211712073470939E-3</v>
      </c>
      <c r="AE2414" s="1">
        <v>42160</v>
      </c>
      <c r="AF2414">
        <v>3.04</v>
      </c>
      <c r="AG2414">
        <v>3.137</v>
      </c>
      <c r="AH2414">
        <v>3.04</v>
      </c>
      <c r="AI2414">
        <v>3.1190000000000002</v>
      </c>
      <c r="AJ2414">
        <f t="shared" si="184"/>
        <v>4.9586776859504543E-3</v>
      </c>
      <c r="AL2414" s="1">
        <v>42142</v>
      </c>
      <c r="AM2414">
        <v>117.78</v>
      </c>
      <c r="AN2414">
        <v>117.88</v>
      </c>
      <c r="AO2414">
        <v>117.27</v>
      </c>
      <c r="AP2414">
        <v>117.52</v>
      </c>
      <c r="AQ2414">
        <v>5079850</v>
      </c>
      <c r="AR2414">
        <f t="shared" si="185"/>
        <v>-8.5084659235983294E-5</v>
      </c>
    </row>
    <row r="2415" spans="1:44" x14ac:dyDescent="0.2">
      <c r="A2415" s="1">
        <v>42139</v>
      </c>
      <c r="B2415">
        <v>109.74</v>
      </c>
      <c r="C2415">
        <v>109.84</v>
      </c>
      <c r="D2415">
        <v>109.3456</v>
      </c>
      <c r="E2415">
        <v>109.82</v>
      </c>
      <c r="F2415">
        <v>157337</v>
      </c>
      <c r="G2415">
        <f t="shared" si="186"/>
        <v>3.6436509382393919E-4</v>
      </c>
      <c r="I2415" s="1">
        <v>42139</v>
      </c>
      <c r="J2415">
        <v>2122.0700000000002</v>
      </c>
      <c r="K2415">
        <v>2123.89</v>
      </c>
      <c r="L2415">
        <v>2116.79</v>
      </c>
      <c r="M2415">
        <v>2122.73</v>
      </c>
      <c r="N2415">
        <f t="shared" si="183"/>
        <v>7.7888813243003237E-3</v>
      </c>
      <c r="AE2415" s="1">
        <v>42159</v>
      </c>
      <c r="AF2415">
        <v>3.1</v>
      </c>
      <c r="AG2415">
        <v>3.1579999999999999</v>
      </c>
      <c r="AH2415">
        <v>3.0249999999999999</v>
      </c>
      <c r="AI2415">
        <v>3.0419999999999998</v>
      </c>
      <c r="AJ2415">
        <f t="shared" si="184"/>
        <v>6.6555740432612375E-3</v>
      </c>
      <c r="AL2415" s="1">
        <v>42139</v>
      </c>
      <c r="AM2415">
        <v>116.8</v>
      </c>
      <c r="AN2415">
        <v>117.63</v>
      </c>
      <c r="AO2415">
        <v>116.68</v>
      </c>
      <c r="AP2415">
        <v>117.53</v>
      </c>
      <c r="AQ2415">
        <v>4447333</v>
      </c>
      <c r="AR2415">
        <f t="shared" si="185"/>
        <v>2.9868578255674541E-3</v>
      </c>
    </row>
    <row r="2416" spans="1:44" x14ac:dyDescent="0.2">
      <c r="A2416" s="1">
        <v>42138</v>
      </c>
      <c r="B2416">
        <v>109.26</v>
      </c>
      <c r="C2416">
        <v>109.82</v>
      </c>
      <c r="D2416">
        <v>109.01</v>
      </c>
      <c r="E2416">
        <v>109.78</v>
      </c>
      <c r="F2416">
        <v>175211</v>
      </c>
      <c r="G2416">
        <f t="shared" si="186"/>
        <v>9.3784479588083485E-3</v>
      </c>
      <c r="I2416" s="1">
        <v>42138</v>
      </c>
      <c r="J2416">
        <v>2100.4299999999998</v>
      </c>
      <c r="K2416">
        <v>2121.4499999999998</v>
      </c>
      <c r="L2416">
        <v>2100.4299999999998</v>
      </c>
      <c r="M2416">
        <v>2121.1</v>
      </c>
      <c r="N2416">
        <f t="shared" si="183"/>
        <v>2.0944256788991969E-3</v>
      </c>
      <c r="AE2416" s="1">
        <v>42158</v>
      </c>
      <c r="AF2416">
        <v>3.0139999999999998</v>
      </c>
      <c r="AG2416">
        <v>3.13</v>
      </c>
      <c r="AH2416">
        <v>3.0049999999999999</v>
      </c>
      <c r="AI2416">
        <v>3.105</v>
      </c>
      <c r="AJ2416">
        <f t="shared" si="184"/>
        <v>2.6648445507345353E-2</v>
      </c>
      <c r="AL2416" s="1">
        <v>42138</v>
      </c>
      <c r="AM2416">
        <v>117.28</v>
      </c>
      <c r="AN2416">
        <v>117.75</v>
      </c>
      <c r="AO2416">
        <v>117.03</v>
      </c>
      <c r="AP2416">
        <v>117.18</v>
      </c>
      <c r="AQ2416">
        <v>6923017</v>
      </c>
      <c r="AR2416">
        <f t="shared" si="185"/>
        <v>5.4054054054054881E-3</v>
      </c>
    </row>
    <row r="2417" spans="1:44" x14ac:dyDescent="0.2">
      <c r="A2417" s="1">
        <v>42137</v>
      </c>
      <c r="B2417">
        <v>108.96</v>
      </c>
      <c r="C2417">
        <v>109.1584</v>
      </c>
      <c r="D2417">
        <v>108.4504</v>
      </c>
      <c r="E2417">
        <v>108.76</v>
      </c>
      <c r="F2417">
        <v>109725</v>
      </c>
      <c r="G2417">
        <f t="shared" si="186"/>
        <v>1.0124252185918033E-3</v>
      </c>
      <c r="I2417" s="1">
        <v>42137</v>
      </c>
      <c r="J2417">
        <v>2099.62</v>
      </c>
      <c r="K2417">
        <v>2110.19</v>
      </c>
      <c r="L2417">
        <v>2096.04</v>
      </c>
      <c r="M2417">
        <v>2098.48</v>
      </c>
      <c r="N2417">
        <f t="shared" si="183"/>
        <v>5.0202103022194411E-3</v>
      </c>
      <c r="AE2417" s="1">
        <v>42157</v>
      </c>
      <c r="AF2417">
        <v>2.9369999999999998</v>
      </c>
      <c r="AG2417">
        <v>3.032</v>
      </c>
      <c r="AH2417">
        <v>2.927</v>
      </c>
      <c r="AI2417">
        <v>3.016</v>
      </c>
      <c r="AJ2417">
        <f t="shared" si="184"/>
        <v>2.2354173943416017E-2</v>
      </c>
      <c r="AL2417" s="1">
        <v>42137</v>
      </c>
      <c r="AM2417">
        <v>115.74</v>
      </c>
      <c r="AN2417">
        <v>116.93</v>
      </c>
      <c r="AO2417">
        <v>115.68</v>
      </c>
      <c r="AP2417">
        <v>116.55</v>
      </c>
      <c r="AQ2417">
        <v>11768220</v>
      </c>
      <c r="AR2417">
        <f t="shared" si="185"/>
        <v>1.7903930131004341E-2</v>
      </c>
    </row>
    <row r="2418" spans="1:44" x14ac:dyDescent="0.2">
      <c r="A2418" s="1">
        <v>42136</v>
      </c>
      <c r="B2418">
        <v>108.55</v>
      </c>
      <c r="C2418">
        <v>108.88</v>
      </c>
      <c r="D2418">
        <v>107.595</v>
      </c>
      <c r="E2418">
        <v>108.65</v>
      </c>
      <c r="F2418">
        <v>158425</v>
      </c>
      <c r="G2418">
        <f t="shared" si="186"/>
        <v>-1.4704530833562779E-3</v>
      </c>
      <c r="I2418" s="1">
        <v>42136</v>
      </c>
      <c r="J2418">
        <v>2102.87</v>
      </c>
      <c r="K2418">
        <v>2105.06</v>
      </c>
      <c r="L2418">
        <v>2085.5700000000002</v>
      </c>
      <c r="M2418">
        <v>2099.12</v>
      </c>
      <c r="N2418">
        <f t="shared" si="183"/>
        <v>-9.0326811050184669E-3</v>
      </c>
      <c r="AE2418" s="1">
        <v>42156</v>
      </c>
      <c r="AF2418">
        <v>2.8759999999999999</v>
      </c>
      <c r="AG2418">
        <v>2.9580000000000002</v>
      </c>
      <c r="AH2418">
        <v>2.863</v>
      </c>
      <c r="AI2418">
        <v>2.9350000000000001</v>
      </c>
      <c r="AJ2418">
        <f t="shared" si="184"/>
        <v>7.7437521999295308E-3</v>
      </c>
      <c r="AL2418" s="1">
        <v>42136</v>
      </c>
      <c r="AM2418">
        <v>114.1</v>
      </c>
      <c r="AN2418">
        <v>114.67</v>
      </c>
      <c r="AO2418">
        <v>114.06480000000001</v>
      </c>
      <c r="AP2418">
        <v>114.5</v>
      </c>
      <c r="AQ2418">
        <v>3256715</v>
      </c>
      <c r="AR2418">
        <f t="shared" si="185"/>
        <v>8.5439971813617444E-3</v>
      </c>
    </row>
    <row r="2419" spans="1:44" x14ac:dyDescent="0.2">
      <c r="A2419" s="1">
        <v>42135</v>
      </c>
      <c r="B2419">
        <v>108.76</v>
      </c>
      <c r="C2419">
        <v>109.37</v>
      </c>
      <c r="D2419">
        <v>108.6101</v>
      </c>
      <c r="E2419">
        <v>108.81</v>
      </c>
      <c r="F2419">
        <v>105796</v>
      </c>
      <c r="G2419">
        <f t="shared" si="186"/>
        <v>9.1911764705929379E-5</v>
      </c>
      <c r="I2419" s="1">
        <v>42135</v>
      </c>
      <c r="J2419">
        <v>2115.56</v>
      </c>
      <c r="K2419">
        <v>2117.69</v>
      </c>
      <c r="L2419">
        <v>2104.58</v>
      </c>
      <c r="M2419">
        <v>2105.33</v>
      </c>
      <c r="N2419">
        <f t="shared" si="183"/>
        <v>5.9508730337024069E-3</v>
      </c>
      <c r="AE2419" s="1">
        <v>42153</v>
      </c>
      <c r="AF2419">
        <v>2.8889999999999998</v>
      </c>
      <c r="AG2419">
        <v>2.8919999999999999</v>
      </c>
      <c r="AH2419">
        <v>2.8410000000000002</v>
      </c>
      <c r="AI2419">
        <v>2.8860000000000001</v>
      </c>
      <c r="AJ2419">
        <f t="shared" si="184"/>
        <v>-5.9482155353393646E-3</v>
      </c>
      <c r="AL2419" s="1">
        <v>42135</v>
      </c>
      <c r="AM2419">
        <v>114.09</v>
      </c>
      <c r="AN2419">
        <v>114.31</v>
      </c>
      <c r="AO2419">
        <v>113.08</v>
      </c>
      <c r="AP2419">
        <v>113.53</v>
      </c>
      <c r="AQ2419">
        <v>2916745</v>
      </c>
      <c r="AR2419">
        <f t="shared" si="185"/>
        <v>-3.8606650873036566E-3</v>
      </c>
    </row>
    <row r="2420" spans="1:44" x14ac:dyDescent="0.2">
      <c r="A2420" s="1">
        <v>42132</v>
      </c>
      <c r="B2420">
        <v>108.89</v>
      </c>
      <c r="C2420">
        <v>109.19</v>
      </c>
      <c r="D2420">
        <v>108.68</v>
      </c>
      <c r="E2420">
        <v>108.8</v>
      </c>
      <c r="F2420">
        <v>85954</v>
      </c>
      <c r="G2420">
        <f t="shared" si="186"/>
        <v>8.0607801352727722E-3</v>
      </c>
      <c r="I2420" s="1">
        <v>42132</v>
      </c>
      <c r="J2420">
        <v>2092.13</v>
      </c>
      <c r="K2420">
        <v>2117.66</v>
      </c>
      <c r="L2420">
        <v>2092.13</v>
      </c>
      <c r="M2420">
        <v>2116.1</v>
      </c>
      <c r="N2420">
        <f t="shared" si="183"/>
        <v>8.2602807724376157E-3</v>
      </c>
      <c r="AE2420" s="1">
        <v>42152</v>
      </c>
      <c r="AF2420">
        <v>2.8719999999999999</v>
      </c>
      <c r="AG2420">
        <v>2.9</v>
      </c>
      <c r="AH2420">
        <v>2.8580000000000001</v>
      </c>
      <c r="AI2420">
        <v>2.887</v>
      </c>
      <c r="AJ2420">
        <f t="shared" si="184"/>
        <v>-2.4432809773124319E-3</v>
      </c>
      <c r="AL2420" s="1">
        <v>42132</v>
      </c>
      <c r="AM2420">
        <v>114.34</v>
      </c>
      <c r="AN2420">
        <v>114.43</v>
      </c>
      <c r="AO2420">
        <v>113.59</v>
      </c>
      <c r="AP2420">
        <v>113.97</v>
      </c>
      <c r="AQ2420">
        <v>9964072</v>
      </c>
      <c r="AR2420">
        <f t="shared" si="185"/>
        <v>4.8492329395168152E-3</v>
      </c>
    </row>
    <row r="2421" spans="1:44" x14ac:dyDescent="0.2">
      <c r="A2421" s="1">
        <v>42131</v>
      </c>
      <c r="B2421">
        <v>107.62</v>
      </c>
      <c r="C2421">
        <v>108.22</v>
      </c>
      <c r="D2421">
        <v>107.24</v>
      </c>
      <c r="E2421">
        <v>107.93</v>
      </c>
      <c r="F2421">
        <v>211705</v>
      </c>
      <c r="G2421">
        <f t="shared" si="186"/>
        <v>1.2988217830967675E-3</v>
      </c>
      <c r="I2421" s="1">
        <v>42131</v>
      </c>
      <c r="J2421">
        <v>2079.96</v>
      </c>
      <c r="K2421">
        <v>2092.9</v>
      </c>
      <c r="L2421">
        <v>2074.9899999999998</v>
      </c>
      <c r="M2421">
        <v>2088</v>
      </c>
      <c r="N2421">
        <f t="shared" si="183"/>
        <v>3.4140420613850303E-3</v>
      </c>
      <c r="AE2421" s="1">
        <v>42151</v>
      </c>
      <c r="AF2421">
        <v>2.9020000000000001</v>
      </c>
      <c r="AG2421">
        <v>2.9289999999999998</v>
      </c>
      <c r="AH2421">
        <v>2.8650000000000002</v>
      </c>
      <c r="AI2421">
        <v>2.87</v>
      </c>
      <c r="AJ2421">
        <f t="shared" si="184"/>
        <v>-6.9324090121315688E-3</v>
      </c>
      <c r="AL2421" s="1">
        <v>42131</v>
      </c>
      <c r="AM2421">
        <v>113.84</v>
      </c>
      <c r="AN2421">
        <v>114.01</v>
      </c>
      <c r="AO2421">
        <v>113.32</v>
      </c>
      <c r="AP2421">
        <v>113.42</v>
      </c>
      <c r="AQ2421">
        <v>5455090</v>
      </c>
      <c r="AR2421">
        <f t="shared" si="185"/>
        <v>-8.2196572228051563E-3</v>
      </c>
    </row>
    <row r="2422" spans="1:44" x14ac:dyDescent="0.2">
      <c r="A2422" s="1">
        <v>42130</v>
      </c>
      <c r="B2422">
        <v>108.03</v>
      </c>
      <c r="C2422">
        <v>108.22</v>
      </c>
      <c r="D2422">
        <v>107.16</v>
      </c>
      <c r="E2422">
        <v>107.79</v>
      </c>
      <c r="F2422">
        <v>1627678</v>
      </c>
      <c r="G2422">
        <f t="shared" si="186"/>
        <v>-9.2764378478579825E-5</v>
      </c>
      <c r="I2422" s="1">
        <v>42130</v>
      </c>
      <c r="J2422">
        <v>2091.2600000000002</v>
      </c>
      <c r="K2422">
        <v>2098.42</v>
      </c>
      <c r="L2422">
        <v>2067.9299999999998</v>
      </c>
      <c r="M2422">
        <v>2080.15</v>
      </c>
      <c r="N2422">
        <f t="shared" si="183"/>
        <v>-9.8302098196758371E-3</v>
      </c>
      <c r="AE2422" s="1">
        <v>42150</v>
      </c>
      <c r="AF2422">
        <v>2.9809999999999999</v>
      </c>
      <c r="AG2422">
        <v>2.9849999999999999</v>
      </c>
      <c r="AH2422">
        <v>2.8849999999999998</v>
      </c>
      <c r="AI2422">
        <v>2.9</v>
      </c>
      <c r="AJ2422">
        <f t="shared" si="184"/>
        <v>-2.3027429732475471E-2</v>
      </c>
      <c r="AL2422" s="1">
        <v>42130</v>
      </c>
      <c r="AM2422">
        <v>114.59</v>
      </c>
      <c r="AN2422">
        <v>114.75</v>
      </c>
      <c r="AO2422">
        <v>114.02</v>
      </c>
      <c r="AP2422">
        <v>114.36</v>
      </c>
      <c r="AQ2422">
        <v>3280733</v>
      </c>
      <c r="AR2422">
        <f t="shared" si="185"/>
        <v>-5.2438384897747134E-4</v>
      </c>
    </row>
    <row r="2423" spans="1:44" x14ac:dyDescent="0.2">
      <c r="A2423" s="1">
        <v>42129</v>
      </c>
      <c r="B2423">
        <v>109.11</v>
      </c>
      <c r="C2423">
        <v>109.34990000000001</v>
      </c>
      <c r="D2423">
        <v>107.55</v>
      </c>
      <c r="E2423">
        <v>107.8</v>
      </c>
      <c r="F2423">
        <v>787967</v>
      </c>
      <c r="G2423">
        <f t="shared" si="186"/>
        <v>-1.2368300503893802E-2</v>
      </c>
      <c r="I2423" s="1">
        <v>42129</v>
      </c>
      <c r="J2423">
        <v>2112.63</v>
      </c>
      <c r="K2423">
        <v>2115.2399999999998</v>
      </c>
      <c r="L2423">
        <v>2088.46</v>
      </c>
      <c r="M2423">
        <v>2089.46</v>
      </c>
      <c r="N2423">
        <f t="shared" si="183"/>
        <v>-1.0316411007330946E-2</v>
      </c>
      <c r="AE2423" s="1">
        <v>42146</v>
      </c>
      <c r="AF2423">
        <v>2.992</v>
      </c>
      <c r="AG2423">
        <v>3.01</v>
      </c>
      <c r="AH2423">
        <v>2.9529999999999998</v>
      </c>
      <c r="AI2423">
        <v>2.9849999999999999</v>
      </c>
      <c r="AJ2423">
        <f t="shared" si="184"/>
        <v>-7.3949579831933581E-3</v>
      </c>
      <c r="AL2423" s="1">
        <v>42129</v>
      </c>
      <c r="AM2423">
        <v>114.89</v>
      </c>
      <c r="AN2423">
        <v>115.11</v>
      </c>
      <c r="AO2423">
        <v>114.39</v>
      </c>
      <c r="AP2423">
        <v>114.42</v>
      </c>
      <c r="AQ2423">
        <v>3856520</v>
      </c>
      <c r="AR2423">
        <f t="shared" si="185"/>
        <v>2.8045574057844647E-3</v>
      </c>
    </row>
    <row r="2424" spans="1:44" x14ac:dyDescent="0.2">
      <c r="A2424" s="1">
        <v>42128</v>
      </c>
      <c r="B2424">
        <v>108.85</v>
      </c>
      <c r="C2424">
        <v>109.5348</v>
      </c>
      <c r="D2424">
        <v>108.7</v>
      </c>
      <c r="E2424">
        <v>109.15</v>
      </c>
      <c r="F2424">
        <v>135799</v>
      </c>
      <c r="G2424">
        <f t="shared" si="186"/>
        <v>3.770461651646228E-3</v>
      </c>
      <c r="I2424" s="1">
        <v>42128</v>
      </c>
      <c r="J2424">
        <v>2110.23</v>
      </c>
      <c r="K2424">
        <v>2120.9499999999998</v>
      </c>
      <c r="L2424">
        <v>2110.23</v>
      </c>
      <c r="M2424">
        <v>2114.4899999999998</v>
      </c>
      <c r="N2424">
        <f t="shared" si="183"/>
        <v>1.0946737057938615E-2</v>
      </c>
      <c r="AE2424" s="1">
        <v>42145</v>
      </c>
      <c r="AF2424">
        <v>3.0449999999999999</v>
      </c>
      <c r="AG2424">
        <v>3.0539999999999998</v>
      </c>
      <c r="AH2424">
        <v>2.9750000000000001</v>
      </c>
      <c r="AI2424">
        <v>2.9889999999999999</v>
      </c>
      <c r="AJ2424">
        <f t="shared" si="184"/>
        <v>-1.7827665896335367E-2</v>
      </c>
      <c r="AL2424" s="1">
        <v>42128</v>
      </c>
      <c r="AM2424">
        <v>114.18</v>
      </c>
      <c r="AN2424">
        <v>114.44</v>
      </c>
      <c r="AO2424">
        <v>113.88</v>
      </c>
      <c r="AP2424">
        <v>114.1</v>
      </c>
      <c r="AQ2424">
        <v>3648052</v>
      </c>
      <c r="AR2424">
        <f t="shared" si="185"/>
        <v>9.0201627166607359E-3</v>
      </c>
    </row>
    <row r="2425" spans="1:44" x14ac:dyDescent="0.2">
      <c r="A2425" s="1">
        <v>42125</v>
      </c>
      <c r="B2425">
        <v>108.3</v>
      </c>
      <c r="C2425">
        <v>108.84</v>
      </c>
      <c r="D2425">
        <v>107.99</v>
      </c>
      <c r="E2425">
        <v>108.74</v>
      </c>
      <c r="F2425">
        <v>215107</v>
      </c>
      <c r="G2425">
        <f t="shared" si="186"/>
        <v>7.0383404334135105E-3</v>
      </c>
      <c r="I2425" s="1">
        <v>42125</v>
      </c>
      <c r="J2425">
        <v>2087.38</v>
      </c>
      <c r="K2425">
        <v>2108.41</v>
      </c>
      <c r="L2425">
        <v>2087.38</v>
      </c>
      <c r="M2425">
        <v>2108.29</v>
      </c>
      <c r="N2425">
        <f t="shared" si="183"/>
        <v>4.7121905669549637E-3</v>
      </c>
      <c r="AE2425" s="1">
        <v>42144</v>
      </c>
      <c r="AF2425">
        <v>3.0640000000000001</v>
      </c>
      <c r="AG2425">
        <v>3.0880000000000001</v>
      </c>
      <c r="AH2425">
        <v>3.0289999999999999</v>
      </c>
      <c r="AI2425">
        <v>3.05</v>
      </c>
      <c r="AJ2425">
        <f t="shared" si="184"/>
        <v>1.815126050420162E-2</v>
      </c>
      <c r="AL2425" s="1">
        <v>42125</v>
      </c>
      <c r="AM2425">
        <v>112.42</v>
      </c>
      <c r="AN2425">
        <v>113.30889999999999</v>
      </c>
      <c r="AO2425">
        <v>112.28</v>
      </c>
      <c r="AP2425">
        <v>113.08</v>
      </c>
      <c r="AQ2425">
        <v>7597006</v>
      </c>
      <c r="AR2425">
        <f t="shared" si="185"/>
        <v>-3.4370318145765452E-3</v>
      </c>
    </row>
    <row r="2426" spans="1:44" x14ac:dyDescent="0.2">
      <c r="A2426" s="1">
        <v>42124</v>
      </c>
      <c r="B2426">
        <v>109.05</v>
      </c>
      <c r="C2426">
        <v>109.2</v>
      </c>
      <c r="D2426">
        <v>107.66</v>
      </c>
      <c r="E2426">
        <v>107.98</v>
      </c>
      <c r="F2426">
        <v>341830</v>
      </c>
      <c r="G2426">
        <f t="shared" si="186"/>
        <v>-1.4241373014423974E-2</v>
      </c>
      <c r="I2426" s="1">
        <v>42124</v>
      </c>
      <c r="J2426">
        <v>2105.52</v>
      </c>
      <c r="K2426">
        <v>2105.52</v>
      </c>
      <c r="L2426">
        <v>2077.59</v>
      </c>
      <c r="M2426">
        <v>2085.5100000000002</v>
      </c>
      <c r="N2426">
        <f t="shared" si="183"/>
        <v>-9.4497499296750335E-3</v>
      </c>
      <c r="AE2426" s="1">
        <v>42143</v>
      </c>
      <c r="AF2426">
        <v>3.03</v>
      </c>
      <c r="AG2426">
        <v>3.09</v>
      </c>
      <c r="AH2426">
        <v>2.9750000000000001</v>
      </c>
      <c r="AI2426">
        <v>3.077</v>
      </c>
      <c r="AJ2426">
        <f t="shared" si="184"/>
        <v>1.6051912568306063E-2</v>
      </c>
      <c r="AL2426" s="1">
        <v>42124</v>
      </c>
      <c r="AM2426">
        <v>113.88</v>
      </c>
      <c r="AN2426">
        <v>113.88</v>
      </c>
      <c r="AO2426">
        <v>112.96</v>
      </c>
      <c r="AP2426">
        <v>113.47</v>
      </c>
      <c r="AQ2426">
        <v>9440253</v>
      </c>
      <c r="AR2426">
        <f t="shared" si="185"/>
        <v>-1.7660808588001092E-2</v>
      </c>
    </row>
    <row r="2427" spans="1:44" x14ac:dyDescent="0.2">
      <c r="A2427" s="1">
        <v>42123</v>
      </c>
      <c r="B2427">
        <v>109.8</v>
      </c>
      <c r="C2427">
        <v>110.00449999999999</v>
      </c>
      <c r="D2427">
        <v>109.34</v>
      </c>
      <c r="E2427">
        <v>109.54</v>
      </c>
      <c r="F2427">
        <v>143603</v>
      </c>
      <c r="G2427">
        <f t="shared" si="186"/>
        <v>-5.6281771968045603E-3</v>
      </c>
      <c r="I2427" s="1">
        <v>42123</v>
      </c>
      <c r="J2427">
        <v>2112.4899999999998</v>
      </c>
      <c r="K2427">
        <v>2113.65</v>
      </c>
      <c r="L2427">
        <v>2097.41</v>
      </c>
      <c r="M2427">
        <v>2106.85</v>
      </c>
      <c r="N2427">
        <f t="shared" si="183"/>
        <v>1.2029271226651434E-3</v>
      </c>
      <c r="AE2427" s="1">
        <v>42142</v>
      </c>
      <c r="AF2427">
        <v>2.9380000000000002</v>
      </c>
      <c r="AG2427">
        <v>3.0350000000000001</v>
      </c>
      <c r="AH2427">
        <v>2.9279999999999999</v>
      </c>
      <c r="AI2427">
        <v>3.0329999999999999</v>
      </c>
      <c r="AJ2427">
        <f t="shared" si="184"/>
        <v>5.1493305870237297E-3</v>
      </c>
      <c r="AL2427" s="1">
        <v>42123</v>
      </c>
      <c r="AM2427">
        <v>116.06</v>
      </c>
      <c r="AN2427">
        <v>116.39</v>
      </c>
      <c r="AO2427">
        <v>115.28</v>
      </c>
      <c r="AP2427">
        <v>115.51</v>
      </c>
      <c r="AQ2427">
        <v>7170477</v>
      </c>
      <c r="AR2427">
        <f t="shared" si="185"/>
        <v>-7.0489125762915258E-3</v>
      </c>
    </row>
    <row r="2428" spans="1:44" x14ac:dyDescent="0.2">
      <c r="A2428" s="1">
        <v>42122</v>
      </c>
      <c r="B2428">
        <v>109.37</v>
      </c>
      <c r="C2428">
        <v>110.16</v>
      </c>
      <c r="D2428">
        <v>108.92489999999999</v>
      </c>
      <c r="E2428">
        <v>110.16</v>
      </c>
      <c r="F2428">
        <v>450840</v>
      </c>
      <c r="G2428">
        <f t="shared" si="186"/>
        <v>5.9355310017349229E-3</v>
      </c>
      <c r="I2428" s="1">
        <v>42122</v>
      </c>
      <c r="J2428">
        <v>2108.35</v>
      </c>
      <c r="K2428">
        <v>2116.09</v>
      </c>
      <c r="L2428">
        <v>2094.89</v>
      </c>
      <c r="M2428">
        <v>2114.7600000000002</v>
      </c>
      <c r="N2428">
        <f t="shared" si="183"/>
        <v>-5.7663831726023672E-3</v>
      </c>
      <c r="AE2428" s="1">
        <v>42139</v>
      </c>
      <c r="AF2428">
        <v>3.024</v>
      </c>
      <c r="AG2428">
        <v>3.03</v>
      </c>
      <c r="AH2428">
        <v>2.9129999999999998</v>
      </c>
      <c r="AI2428">
        <v>2.931</v>
      </c>
      <c r="AJ2428">
        <f t="shared" si="184"/>
        <v>-3.8296467481016873E-2</v>
      </c>
      <c r="AL2428" s="1">
        <v>42122</v>
      </c>
      <c r="AM2428">
        <v>115.36</v>
      </c>
      <c r="AN2428">
        <v>116.62</v>
      </c>
      <c r="AO2428">
        <v>115.34</v>
      </c>
      <c r="AP2428">
        <v>116.33</v>
      </c>
      <c r="AQ2428">
        <v>8054361</v>
      </c>
      <c r="AR2428">
        <f t="shared" si="185"/>
        <v>8.6707708315269232E-3</v>
      </c>
    </row>
    <row r="2429" spans="1:44" x14ac:dyDescent="0.2">
      <c r="A2429" s="1">
        <v>42121</v>
      </c>
      <c r="B2429">
        <v>110.63</v>
      </c>
      <c r="C2429">
        <v>110.9299</v>
      </c>
      <c r="D2429">
        <v>109.25</v>
      </c>
      <c r="E2429">
        <v>109.51</v>
      </c>
      <c r="F2429">
        <v>200448</v>
      </c>
      <c r="G2429">
        <f t="shared" si="186"/>
        <v>-7.5222040964292034E-3</v>
      </c>
      <c r="I2429" s="1">
        <v>42121</v>
      </c>
      <c r="J2429">
        <v>2119.29</v>
      </c>
      <c r="K2429">
        <v>2125.92</v>
      </c>
      <c r="L2429">
        <v>2107.04</v>
      </c>
      <c r="M2429">
        <v>2108.92</v>
      </c>
      <c r="N2429">
        <f t="shared" si="183"/>
        <v>-2.7262400605832155E-3</v>
      </c>
      <c r="AE2429" s="1">
        <v>42138</v>
      </c>
      <c r="AF2429">
        <v>3.0819999999999999</v>
      </c>
      <c r="AG2429">
        <v>3.1019999999999999</v>
      </c>
      <c r="AH2429">
        <v>3.0289999999999999</v>
      </c>
      <c r="AI2429">
        <v>3.052</v>
      </c>
      <c r="AJ2429">
        <f t="shared" si="184"/>
        <v>2.2619851451721715E-2</v>
      </c>
      <c r="AL2429" s="1">
        <v>42121</v>
      </c>
      <c r="AM2429">
        <v>113.87</v>
      </c>
      <c r="AN2429">
        <v>115.82</v>
      </c>
      <c r="AO2429">
        <v>113.67</v>
      </c>
      <c r="AP2429">
        <v>115.33</v>
      </c>
      <c r="AQ2429">
        <v>7487557</v>
      </c>
      <c r="AR2429">
        <f t="shared" si="185"/>
        <v>2.0168067226890768E-2</v>
      </c>
    </row>
    <row r="2430" spans="1:44" x14ac:dyDescent="0.2">
      <c r="A2430" s="1">
        <v>42118</v>
      </c>
      <c r="B2430">
        <v>110.77</v>
      </c>
      <c r="C2430">
        <v>110.7799</v>
      </c>
      <c r="D2430">
        <v>110.20950000000001</v>
      </c>
      <c r="E2430">
        <v>110.34</v>
      </c>
      <c r="F2430">
        <v>136046</v>
      </c>
      <c r="G2430">
        <f t="shared" si="186"/>
        <v>-2.8016267510167399E-3</v>
      </c>
      <c r="I2430" s="1">
        <v>42118</v>
      </c>
      <c r="J2430">
        <v>2112.8000000000002</v>
      </c>
      <c r="K2430">
        <v>2120.92</v>
      </c>
      <c r="L2430">
        <v>2112.8000000000002</v>
      </c>
      <c r="M2430">
        <v>2117.69</v>
      </c>
      <c r="N2430">
        <f t="shared" si="183"/>
        <v>4.5692495685126528E-3</v>
      </c>
      <c r="AE2430" s="1">
        <v>42137</v>
      </c>
      <c r="AF2430">
        <v>3.0179999999999998</v>
      </c>
      <c r="AG2430">
        <v>3.0910000000000002</v>
      </c>
      <c r="AH2430">
        <v>2.9620000000000002</v>
      </c>
      <c r="AI2430">
        <v>3.0880000000000001</v>
      </c>
      <c r="AJ2430">
        <f t="shared" si="184"/>
        <v>-8.7014725568941766E-3</v>
      </c>
      <c r="AL2430" s="1">
        <v>42118</v>
      </c>
      <c r="AM2430">
        <v>113.96</v>
      </c>
      <c r="AN2430">
        <v>114.07</v>
      </c>
      <c r="AO2430">
        <v>112.77</v>
      </c>
      <c r="AP2430">
        <v>113.05</v>
      </c>
      <c r="AQ2430">
        <v>7152913</v>
      </c>
      <c r="AR2430">
        <f t="shared" si="185"/>
        <v>-1.4041514041514037E-2</v>
      </c>
    </row>
    <row r="2431" spans="1:44" x14ac:dyDescent="0.2">
      <c r="A2431" s="1">
        <v>42117</v>
      </c>
      <c r="B2431">
        <v>110.03</v>
      </c>
      <c r="C2431">
        <v>110.8999</v>
      </c>
      <c r="D2431">
        <v>110.03</v>
      </c>
      <c r="E2431">
        <v>110.65</v>
      </c>
      <c r="F2431">
        <v>136302</v>
      </c>
      <c r="G2431">
        <f t="shared" si="186"/>
        <v>4.7216925451739784E-3</v>
      </c>
      <c r="I2431" s="1">
        <v>42117</v>
      </c>
      <c r="J2431">
        <v>2107.21</v>
      </c>
      <c r="K2431">
        <v>2120.4899999999998</v>
      </c>
      <c r="L2431">
        <v>2103.19</v>
      </c>
      <c r="M2431">
        <v>2112.9299999999998</v>
      </c>
      <c r="N2431">
        <f t="shared" si="183"/>
        <v>5.8056957031155983E-3</v>
      </c>
      <c r="AE2431" s="1">
        <v>42136</v>
      </c>
      <c r="AF2431">
        <v>3.036</v>
      </c>
      <c r="AG2431">
        <v>3.129</v>
      </c>
      <c r="AH2431">
        <v>2.988</v>
      </c>
      <c r="AI2431">
        <v>3.0150000000000001</v>
      </c>
      <c r="AJ2431">
        <f t="shared" si="184"/>
        <v>3.8220986796386337E-2</v>
      </c>
      <c r="AL2431" s="1">
        <v>42117</v>
      </c>
      <c r="AM2431">
        <v>113.9</v>
      </c>
      <c r="AN2431">
        <v>114.96</v>
      </c>
      <c r="AO2431">
        <v>113.81</v>
      </c>
      <c r="AP2431">
        <v>114.66</v>
      </c>
      <c r="AQ2431">
        <v>3459495</v>
      </c>
      <c r="AR2431">
        <f t="shared" si="185"/>
        <v>7.2915751559342731E-3</v>
      </c>
    </row>
    <row r="2432" spans="1:44" x14ac:dyDescent="0.2">
      <c r="A2432" s="1">
        <v>42116</v>
      </c>
      <c r="B2432">
        <v>109.85</v>
      </c>
      <c r="C2432">
        <v>110.1978</v>
      </c>
      <c r="D2432">
        <v>109.16</v>
      </c>
      <c r="E2432">
        <v>110.13</v>
      </c>
      <c r="F2432">
        <v>156267</v>
      </c>
      <c r="G2432">
        <f t="shared" si="186"/>
        <v>3.0054644808743015E-3</v>
      </c>
      <c r="I2432" s="1">
        <v>42116</v>
      </c>
      <c r="J2432">
        <v>2098.27</v>
      </c>
      <c r="K2432">
        <v>2109.98</v>
      </c>
      <c r="L2432">
        <v>2091.0500000000002</v>
      </c>
      <c r="M2432">
        <v>2107.96</v>
      </c>
      <c r="N2432">
        <f t="shared" si="183"/>
        <v>-1.5899693465368878E-3</v>
      </c>
      <c r="AE2432" s="1">
        <v>42135</v>
      </c>
      <c r="AF2432">
        <v>2.8969999999999998</v>
      </c>
      <c r="AG2432">
        <v>3.0529999999999999</v>
      </c>
      <c r="AH2432">
        <v>2.8780000000000001</v>
      </c>
      <c r="AI2432">
        <v>3.044</v>
      </c>
      <c r="AJ2432">
        <f t="shared" si="184"/>
        <v>9.824561403508781E-3</v>
      </c>
      <c r="AL2432" s="1">
        <v>42116</v>
      </c>
      <c r="AM2432">
        <v>114.83</v>
      </c>
      <c r="AN2432">
        <v>114.96</v>
      </c>
      <c r="AO2432">
        <v>113.77</v>
      </c>
      <c r="AP2432">
        <v>113.83</v>
      </c>
      <c r="AQ2432">
        <v>5695960</v>
      </c>
      <c r="AR2432">
        <f t="shared" si="185"/>
        <v>-1.3433870688160836E-2</v>
      </c>
    </row>
    <row r="2433" spans="1:44" x14ac:dyDescent="0.2">
      <c r="A2433" s="1">
        <v>42115</v>
      </c>
      <c r="B2433">
        <v>110.32</v>
      </c>
      <c r="C2433">
        <v>110.46</v>
      </c>
      <c r="D2433">
        <v>109.68</v>
      </c>
      <c r="E2433">
        <v>109.8</v>
      </c>
      <c r="F2433">
        <v>156796</v>
      </c>
      <c r="G2433">
        <f t="shared" si="186"/>
        <v>-1.9996364297400369E-3</v>
      </c>
      <c r="I2433" s="1">
        <v>42115</v>
      </c>
      <c r="J2433">
        <v>2102.8200000000002</v>
      </c>
      <c r="K2433">
        <v>2109.64</v>
      </c>
      <c r="L2433">
        <v>2094.38</v>
      </c>
      <c r="M2433">
        <v>2097.29</v>
      </c>
      <c r="N2433">
        <f t="shared" si="183"/>
        <v>4.9277629299796944E-3</v>
      </c>
      <c r="AE2433" s="1">
        <v>42132</v>
      </c>
      <c r="AF2433">
        <v>2.9020000000000001</v>
      </c>
      <c r="AG2433">
        <v>2.9329999999999998</v>
      </c>
      <c r="AH2433">
        <v>2.85</v>
      </c>
      <c r="AI2433">
        <v>2.8780000000000001</v>
      </c>
      <c r="AJ2433">
        <f t="shared" si="184"/>
        <v>-1.4522821576763422E-2</v>
      </c>
      <c r="AL2433" s="1">
        <v>42115</v>
      </c>
      <c r="AM2433">
        <v>114.72</v>
      </c>
      <c r="AN2433">
        <v>115.56</v>
      </c>
      <c r="AO2433">
        <v>114.65</v>
      </c>
      <c r="AP2433">
        <v>115.38</v>
      </c>
      <c r="AQ2433">
        <v>3317715</v>
      </c>
      <c r="AR2433">
        <f t="shared" si="185"/>
        <v>5.7531380753137774E-3</v>
      </c>
    </row>
    <row r="2434" spans="1:44" x14ac:dyDescent="0.2">
      <c r="A2434" s="1">
        <v>42114</v>
      </c>
      <c r="B2434">
        <v>109.67</v>
      </c>
      <c r="C2434">
        <v>110.28</v>
      </c>
      <c r="D2434">
        <v>109.5732</v>
      </c>
      <c r="E2434">
        <v>110.02</v>
      </c>
      <c r="F2434">
        <v>213504</v>
      </c>
      <c r="G2434">
        <f t="shared" si="186"/>
        <v>7.9706825469536436E-3</v>
      </c>
      <c r="I2434" s="1">
        <v>42114</v>
      </c>
      <c r="J2434">
        <v>2084.11</v>
      </c>
      <c r="K2434">
        <v>2103.94</v>
      </c>
      <c r="L2434">
        <v>2084.11</v>
      </c>
      <c r="M2434">
        <v>2100.4</v>
      </c>
      <c r="N2434">
        <f t="shared" si="183"/>
        <v>5.6650115568167058E-3</v>
      </c>
      <c r="AE2434" s="1">
        <v>42131</v>
      </c>
      <c r="AF2434">
        <v>2.99</v>
      </c>
      <c r="AG2434">
        <v>3.0369999999999999</v>
      </c>
      <c r="AH2434">
        <v>2.8919999999999999</v>
      </c>
      <c r="AI2434">
        <v>2.9129999999999998</v>
      </c>
      <c r="AJ2434">
        <f t="shared" si="184"/>
        <v>-5.1599587203302799E-3</v>
      </c>
      <c r="AL2434" s="1">
        <v>42114</v>
      </c>
      <c r="AM2434">
        <v>114.82</v>
      </c>
      <c r="AN2434">
        <v>114.95</v>
      </c>
      <c r="AO2434">
        <v>114.31619999999999</v>
      </c>
      <c r="AP2434">
        <v>114.72</v>
      </c>
      <c r="AQ2434">
        <v>3932756</v>
      </c>
      <c r="AR2434">
        <f t="shared" si="185"/>
        <v>-7.6124567474048057E-3</v>
      </c>
    </row>
    <row r="2435" spans="1:44" x14ac:dyDescent="0.2">
      <c r="A2435" s="1">
        <v>42111</v>
      </c>
      <c r="B2435">
        <v>110.19</v>
      </c>
      <c r="C2435">
        <v>110.19</v>
      </c>
      <c r="D2435">
        <v>108.75</v>
      </c>
      <c r="E2435">
        <v>109.15</v>
      </c>
      <c r="F2435">
        <v>352989</v>
      </c>
      <c r="G2435">
        <f t="shared" si="186"/>
        <v>-1.3021068812731691E-2</v>
      </c>
      <c r="I2435" s="1">
        <v>42111</v>
      </c>
      <c r="J2435">
        <v>2102.58</v>
      </c>
      <c r="K2435">
        <v>2102.58</v>
      </c>
      <c r="L2435">
        <v>2072.37</v>
      </c>
      <c r="M2435">
        <v>2081.1799999999998</v>
      </c>
      <c r="N2435">
        <f t="shared" si="183"/>
        <v>-1.3166541271035557E-2</v>
      </c>
      <c r="AE2435" s="1">
        <v>42130</v>
      </c>
      <c r="AF2435">
        <v>2.9159999999999999</v>
      </c>
      <c r="AG2435">
        <v>3.0089999999999999</v>
      </c>
      <c r="AH2435">
        <v>2.907</v>
      </c>
      <c r="AI2435">
        <v>2.9950000000000001</v>
      </c>
      <c r="AJ2435">
        <f t="shared" si="184"/>
        <v>2.0716292134831518E-2</v>
      </c>
      <c r="AL2435" s="1">
        <v>42111</v>
      </c>
      <c r="AM2435">
        <v>115.38</v>
      </c>
      <c r="AN2435">
        <v>115.79</v>
      </c>
      <c r="AO2435">
        <v>115.23</v>
      </c>
      <c r="AP2435">
        <v>115.6</v>
      </c>
      <c r="AQ2435">
        <v>3496313</v>
      </c>
      <c r="AR2435">
        <f t="shared" si="185"/>
        <v>4.9552290706771553E-3</v>
      </c>
    </row>
    <row r="2436" spans="1:44" x14ac:dyDescent="0.2">
      <c r="A2436" s="1">
        <v>42110</v>
      </c>
      <c r="B2436">
        <v>110.8</v>
      </c>
      <c r="C2436">
        <v>110.89</v>
      </c>
      <c r="D2436">
        <v>110.3</v>
      </c>
      <c r="E2436">
        <v>110.59</v>
      </c>
      <c r="F2436">
        <v>173813</v>
      </c>
      <c r="G2436">
        <f t="shared" si="186"/>
        <v>-2.345511953089679E-3</v>
      </c>
      <c r="I2436" s="1">
        <v>42110</v>
      </c>
      <c r="J2436">
        <v>2105.96</v>
      </c>
      <c r="K2436">
        <v>2111.3000000000002</v>
      </c>
      <c r="L2436">
        <v>2100.02</v>
      </c>
      <c r="M2436">
        <v>2104.9899999999998</v>
      </c>
      <c r="N2436">
        <f t="shared" si="183"/>
        <v>1.0487077060948118E-3</v>
      </c>
      <c r="AE2436" s="1">
        <v>42129</v>
      </c>
      <c r="AF2436">
        <v>2.8780000000000001</v>
      </c>
      <c r="AG2436">
        <v>2.9350000000000001</v>
      </c>
      <c r="AH2436">
        <v>2.8479999999999999</v>
      </c>
      <c r="AI2436">
        <v>2.919</v>
      </c>
      <c r="AJ2436">
        <f t="shared" si="184"/>
        <v>1.6416845110635195E-2</v>
      </c>
      <c r="AL2436" s="1">
        <v>42110</v>
      </c>
      <c r="AM2436">
        <v>115.55</v>
      </c>
      <c r="AN2436">
        <v>115.66</v>
      </c>
      <c r="AO2436">
        <v>114.64</v>
      </c>
      <c r="AP2436">
        <v>115.03</v>
      </c>
      <c r="AQ2436">
        <v>3132336</v>
      </c>
      <c r="AR2436">
        <f t="shared" si="185"/>
        <v>-3.4653036472321375E-3</v>
      </c>
    </row>
    <row r="2437" spans="1:44" x14ac:dyDescent="0.2">
      <c r="A2437" s="1">
        <v>42109</v>
      </c>
      <c r="B2437">
        <v>110.6</v>
      </c>
      <c r="C2437">
        <v>111.26</v>
      </c>
      <c r="D2437">
        <v>110.461</v>
      </c>
      <c r="E2437">
        <v>110.85</v>
      </c>
      <c r="F2437">
        <v>312466</v>
      </c>
      <c r="G2437">
        <f t="shared" si="186"/>
        <v>6.446341020519282E-3</v>
      </c>
      <c r="I2437" s="1">
        <v>42109</v>
      </c>
      <c r="J2437">
        <v>2097.8200000000002</v>
      </c>
      <c r="K2437">
        <v>2111.91</v>
      </c>
      <c r="L2437">
        <v>2097.8200000000002</v>
      </c>
      <c r="M2437">
        <v>2106.63</v>
      </c>
      <c r="N2437">
        <f t="shared" ref="N2437:N2500" si="187">(L2437-L2438)/L2438</f>
        <v>6.9987135423668825E-3</v>
      </c>
      <c r="AE2437" s="1">
        <v>42128</v>
      </c>
      <c r="AF2437">
        <v>2.8420000000000001</v>
      </c>
      <c r="AG2437">
        <v>2.887</v>
      </c>
      <c r="AH2437">
        <v>2.802</v>
      </c>
      <c r="AI2437">
        <v>2.8780000000000001</v>
      </c>
      <c r="AJ2437">
        <f t="shared" ref="AJ2437:AJ2500" si="188">(AH2437-AH2438)/AH2438</f>
        <v>1.9650655021833996E-2</v>
      </c>
      <c r="AL2437" s="1">
        <v>42109</v>
      </c>
      <c r="AM2437">
        <v>114.8</v>
      </c>
      <c r="AN2437">
        <v>115.6</v>
      </c>
      <c r="AO2437">
        <v>114.47</v>
      </c>
      <c r="AP2437">
        <v>115.43</v>
      </c>
      <c r="AQ2437">
        <v>3655950</v>
      </c>
      <c r="AR2437">
        <f t="shared" ref="AR2437:AR2500" si="189">(AP2437-AP2438)/AP2438</f>
        <v>8.6508213911220648E-3</v>
      </c>
    </row>
    <row r="2438" spans="1:44" x14ac:dyDescent="0.2">
      <c r="A2438" s="1">
        <v>42108</v>
      </c>
      <c r="B2438">
        <v>110.04</v>
      </c>
      <c r="C2438">
        <v>110.34</v>
      </c>
      <c r="D2438">
        <v>109.4101</v>
      </c>
      <c r="E2438">
        <v>110.14</v>
      </c>
      <c r="F2438">
        <v>159120</v>
      </c>
      <c r="G2438">
        <f t="shared" si="186"/>
        <v>1.0907107798582489E-3</v>
      </c>
      <c r="I2438" s="1">
        <v>42108</v>
      </c>
      <c r="J2438">
        <v>2092.2800000000002</v>
      </c>
      <c r="K2438">
        <v>2098.62</v>
      </c>
      <c r="L2438">
        <v>2083.2399999999998</v>
      </c>
      <c r="M2438">
        <v>2095.84</v>
      </c>
      <c r="N2438">
        <f t="shared" si="187"/>
        <v>-4.3444389747315888E-3</v>
      </c>
      <c r="AE2438" s="1">
        <v>42125</v>
      </c>
      <c r="AF2438">
        <v>2.75</v>
      </c>
      <c r="AG2438">
        <v>2.8410000000000002</v>
      </c>
      <c r="AH2438">
        <v>2.7480000000000002</v>
      </c>
      <c r="AI2438">
        <v>2.8290000000000002</v>
      </c>
      <c r="AJ2438">
        <f t="shared" si="188"/>
        <v>5.4884742041712859E-3</v>
      </c>
      <c r="AL2438" s="1">
        <v>42108</v>
      </c>
      <c r="AM2438">
        <v>114.69</v>
      </c>
      <c r="AN2438">
        <v>115.07</v>
      </c>
      <c r="AO2438">
        <v>114.39</v>
      </c>
      <c r="AP2438">
        <v>114.44</v>
      </c>
      <c r="AQ2438">
        <v>3651459</v>
      </c>
      <c r="AR2438">
        <f t="shared" si="189"/>
        <v>-6.0795553239534729E-3</v>
      </c>
    </row>
    <row r="2439" spans="1:44" x14ac:dyDescent="0.2">
      <c r="A2439" s="1">
        <v>42107</v>
      </c>
      <c r="B2439">
        <v>110.38</v>
      </c>
      <c r="C2439">
        <v>110.51990000000001</v>
      </c>
      <c r="D2439">
        <v>110.02</v>
      </c>
      <c r="E2439">
        <v>110.02</v>
      </c>
      <c r="F2439">
        <v>299322</v>
      </c>
      <c r="G2439">
        <f t="shared" ref="G2439:G2502" si="190">(E2439-E2440)/E2440</f>
        <v>-1.6333938294011508E-3</v>
      </c>
      <c r="I2439" s="1">
        <v>42107</v>
      </c>
      <c r="J2439">
        <v>2102.0300000000002</v>
      </c>
      <c r="K2439">
        <v>2107.65</v>
      </c>
      <c r="L2439">
        <v>2092.33</v>
      </c>
      <c r="M2439">
        <v>2092.4299999999998</v>
      </c>
      <c r="N2439">
        <f t="shared" si="187"/>
        <v>3.9206123805275082E-4</v>
      </c>
      <c r="AE2439" s="1">
        <v>42124</v>
      </c>
      <c r="AF2439">
        <v>2.7559999999999998</v>
      </c>
      <c r="AG2439">
        <v>2.8130000000000002</v>
      </c>
      <c r="AH2439">
        <v>2.7330000000000001</v>
      </c>
      <c r="AI2439">
        <v>2.742</v>
      </c>
      <c r="AJ2439">
        <f t="shared" si="188"/>
        <v>1.8635855385762307E-2</v>
      </c>
      <c r="AL2439" s="1">
        <v>42107</v>
      </c>
      <c r="AM2439">
        <v>115.35</v>
      </c>
      <c r="AN2439">
        <v>115.3899</v>
      </c>
      <c r="AO2439">
        <v>114.8</v>
      </c>
      <c r="AP2439">
        <v>115.14</v>
      </c>
      <c r="AQ2439">
        <v>3190149</v>
      </c>
      <c r="AR2439">
        <f t="shared" si="189"/>
        <v>-7.1227773657795684E-3</v>
      </c>
    </row>
    <row r="2440" spans="1:44" x14ac:dyDescent="0.2">
      <c r="A2440" s="1">
        <v>42104</v>
      </c>
      <c r="B2440">
        <v>110.11</v>
      </c>
      <c r="C2440">
        <v>110.32</v>
      </c>
      <c r="D2440">
        <v>109.92</v>
      </c>
      <c r="E2440">
        <v>110.2</v>
      </c>
      <c r="F2440">
        <v>222290</v>
      </c>
      <c r="G2440">
        <f t="shared" si="190"/>
        <v>3.1861629494766368E-3</v>
      </c>
      <c r="I2440" s="1">
        <v>42104</v>
      </c>
      <c r="J2440">
        <v>2091.5100000000002</v>
      </c>
      <c r="K2440">
        <v>2102.61</v>
      </c>
      <c r="L2440">
        <v>2091.5100000000002</v>
      </c>
      <c r="M2440">
        <v>2102.06</v>
      </c>
      <c r="N2440">
        <f t="shared" si="187"/>
        <v>8.3016357404221471E-3</v>
      </c>
      <c r="AE2440" s="1">
        <v>42123</v>
      </c>
      <c r="AF2440">
        <v>2.7040000000000002</v>
      </c>
      <c r="AG2440">
        <v>2.7869999999999999</v>
      </c>
      <c r="AH2440">
        <v>2.6829999999999998</v>
      </c>
      <c r="AI2440">
        <v>2.7559999999999998</v>
      </c>
      <c r="AJ2440">
        <f t="shared" si="188"/>
        <v>3.0337941628264108E-2</v>
      </c>
      <c r="AL2440" s="1">
        <v>42104</v>
      </c>
      <c r="AM2440">
        <v>116</v>
      </c>
      <c r="AN2440">
        <v>116.19</v>
      </c>
      <c r="AO2440">
        <v>115.5</v>
      </c>
      <c r="AP2440">
        <v>115.96599999999999</v>
      </c>
      <c r="AQ2440">
        <v>3932404</v>
      </c>
      <c r="AR2440">
        <f t="shared" si="189"/>
        <v>1.1301997034969846E-2</v>
      </c>
    </row>
    <row r="2441" spans="1:44" x14ac:dyDescent="0.2">
      <c r="A2441" s="1">
        <v>42103</v>
      </c>
      <c r="B2441">
        <v>110.05</v>
      </c>
      <c r="C2441">
        <v>110.2</v>
      </c>
      <c r="D2441">
        <v>109.0885</v>
      </c>
      <c r="E2441">
        <v>109.85</v>
      </c>
      <c r="F2441">
        <v>236953</v>
      </c>
      <c r="G2441">
        <f t="shared" si="190"/>
        <v>-1.9080501544612753E-3</v>
      </c>
      <c r="I2441" s="1">
        <v>42103</v>
      </c>
      <c r="J2441">
        <v>2081.29</v>
      </c>
      <c r="K2441">
        <v>2093.31</v>
      </c>
      <c r="L2441">
        <v>2074.29</v>
      </c>
      <c r="M2441">
        <v>2091.1799999999998</v>
      </c>
      <c r="N2441">
        <f t="shared" si="187"/>
        <v>4.774996382577445E-4</v>
      </c>
      <c r="AE2441" s="1">
        <v>42122</v>
      </c>
      <c r="AF2441">
        <v>2.6160000000000001</v>
      </c>
      <c r="AG2441">
        <v>2.7080000000000002</v>
      </c>
      <c r="AH2441">
        <v>2.6040000000000001</v>
      </c>
      <c r="AI2441">
        <v>2.7050000000000001</v>
      </c>
      <c r="AJ2441">
        <f t="shared" si="188"/>
        <v>3.8550501156515925E-3</v>
      </c>
      <c r="AL2441" s="1">
        <v>42103</v>
      </c>
      <c r="AM2441">
        <v>114.8</v>
      </c>
      <c r="AN2441">
        <v>114.85</v>
      </c>
      <c r="AO2441">
        <v>114.48</v>
      </c>
      <c r="AP2441">
        <v>114.67</v>
      </c>
      <c r="AQ2441">
        <v>4707044</v>
      </c>
      <c r="AR2441">
        <f t="shared" si="189"/>
        <v>-6.9282064605524999E-3</v>
      </c>
    </row>
    <row r="2442" spans="1:44" x14ac:dyDescent="0.2">
      <c r="A2442" s="1">
        <v>42102</v>
      </c>
      <c r="B2442">
        <v>109.87</v>
      </c>
      <c r="C2442">
        <v>110.27</v>
      </c>
      <c r="D2442">
        <v>109.47</v>
      </c>
      <c r="E2442">
        <v>110.06</v>
      </c>
      <c r="F2442">
        <v>327315</v>
      </c>
      <c r="G2442">
        <f t="shared" si="190"/>
        <v>4.4720270146938867E-3</v>
      </c>
      <c r="I2442" s="1">
        <v>42102</v>
      </c>
      <c r="J2442">
        <v>2076.94</v>
      </c>
      <c r="K2442">
        <v>2086.69</v>
      </c>
      <c r="L2442">
        <v>2073.3000000000002</v>
      </c>
      <c r="M2442">
        <v>2081.9</v>
      </c>
      <c r="N2442">
        <f t="shared" si="187"/>
        <v>-1.3486826260776105E-3</v>
      </c>
      <c r="AE2442" s="1">
        <v>42121</v>
      </c>
      <c r="AF2442">
        <v>2.6070000000000002</v>
      </c>
      <c r="AG2442">
        <v>2.6429999999999998</v>
      </c>
      <c r="AH2442">
        <v>2.5939999999999999</v>
      </c>
      <c r="AI2442">
        <v>2.6150000000000002</v>
      </c>
      <c r="AJ2442">
        <f t="shared" si="188"/>
        <v>-1.9238168526357587E-3</v>
      </c>
      <c r="AL2442" s="1">
        <v>42102</v>
      </c>
      <c r="AM2442">
        <v>115.98</v>
      </c>
      <c r="AN2442">
        <v>116.03</v>
      </c>
      <c r="AO2442">
        <v>114.9</v>
      </c>
      <c r="AP2442">
        <v>115.47</v>
      </c>
      <c r="AQ2442">
        <v>5568527</v>
      </c>
      <c r="AR2442">
        <f t="shared" si="189"/>
        <v>-5.5120144690379864E-3</v>
      </c>
    </row>
    <row r="2443" spans="1:44" x14ac:dyDescent="0.2">
      <c r="A2443" s="1">
        <v>42101</v>
      </c>
      <c r="B2443">
        <v>110.29</v>
      </c>
      <c r="C2443">
        <v>110.4</v>
      </c>
      <c r="D2443">
        <v>109.57</v>
      </c>
      <c r="E2443">
        <v>109.57</v>
      </c>
      <c r="F2443">
        <v>189558</v>
      </c>
      <c r="G2443">
        <f t="shared" si="190"/>
        <v>-7.5181159420290985E-3</v>
      </c>
      <c r="I2443" s="1">
        <v>42101</v>
      </c>
      <c r="J2443">
        <v>2080.79</v>
      </c>
      <c r="K2443">
        <v>2089.81</v>
      </c>
      <c r="L2443">
        <v>2076.1</v>
      </c>
      <c r="M2443">
        <v>2076.33</v>
      </c>
      <c r="N2443">
        <f t="shared" si="187"/>
        <v>9.5209382840915364E-3</v>
      </c>
      <c r="AE2443" s="1">
        <v>42118</v>
      </c>
      <c r="AF2443">
        <v>2.6509999999999998</v>
      </c>
      <c r="AG2443">
        <v>2.665</v>
      </c>
      <c r="AH2443">
        <v>2.5990000000000002</v>
      </c>
      <c r="AI2443">
        <v>2.6120000000000001</v>
      </c>
      <c r="AJ2443">
        <f t="shared" si="188"/>
        <v>-9.1498284407167431E-3</v>
      </c>
      <c r="AL2443" s="1">
        <v>42101</v>
      </c>
      <c r="AM2443">
        <v>116.27</v>
      </c>
      <c r="AN2443">
        <v>116.51</v>
      </c>
      <c r="AO2443">
        <v>115.94</v>
      </c>
      <c r="AP2443">
        <v>116.11</v>
      </c>
      <c r="AQ2443">
        <v>2468498</v>
      </c>
      <c r="AR2443">
        <f t="shared" si="189"/>
        <v>-4.9704344845316502E-3</v>
      </c>
    </row>
    <row r="2444" spans="1:44" x14ac:dyDescent="0.2">
      <c r="A2444" s="1">
        <v>42100</v>
      </c>
      <c r="B2444">
        <v>109.18</v>
      </c>
      <c r="C2444">
        <v>110.51090000000001</v>
      </c>
      <c r="D2444">
        <v>109.18</v>
      </c>
      <c r="E2444">
        <v>110.4</v>
      </c>
      <c r="F2444">
        <v>354060</v>
      </c>
      <c r="G2444">
        <f t="shared" si="190"/>
        <v>6.6563326342664719E-3</v>
      </c>
      <c r="I2444" s="1">
        <v>42100</v>
      </c>
      <c r="J2444">
        <v>2064.87</v>
      </c>
      <c r="K2444">
        <v>2086.9899999999998</v>
      </c>
      <c r="L2444">
        <v>2056.52</v>
      </c>
      <c r="M2444">
        <v>2080.62</v>
      </c>
      <c r="N2444">
        <f t="shared" si="187"/>
        <v>-3.888554041180671E-4</v>
      </c>
      <c r="AE2444" s="1">
        <v>42117</v>
      </c>
      <c r="AF2444">
        <v>2.6589999999999998</v>
      </c>
      <c r="AG2444">
        <v>2.677</v>
      </c>
      <c r="AH2444">
        <v>2.6230000000000002</v>
      </c>
      <c r="AI2444">
        <v>2.6539999999999999</v>
      </c>
      <c r="AJ2444">
        <f t="shared" si="188"/>
        <v>2.420929324482635E-2</v>
      </c>
      <c r="AL2444" s="1">
        <v>42100</v>
      </c>
      <c r="AM2444">
        <v>117.32</v>
      </c>
      <c r="AN2444">
        <v>117.47</v>
      </c>
      <c r="AO2444">
        <v>116.52</v>
      </c>
      <c r="AP2444">
        <v>116.69</v>
      </c>
      <c r="AQ2444">
        <v>5914163</v>
      </c>
      <c r="AR2444">
        <f t="shared" si="189"/>
        <v>1.2231089521165828E-2</v>
      </c>
    </row>
    <row r="2445" spans="1:44" x14ac:dyDescent="0.2">
      <c r="A2445" s="1">
        <v>42096</v>
      </c>
      <c r="B2445">
        <v>109.27</v>
      </c>
      <c r="C2445">
        <v>110.0988</v>
      </c>
      <c r="D2445">
        <v>109.16</v>
      </c>
      <c r="E2445">
        <v>109.67</v>
      </c>
      <c r="F2445">
        <v>176288</v>
      </c>
      <c r="G2445">
        <f t="shared" si="190"/>
        <v>4.6720410406742869E-3</v>
      </c>
      <c r="I2445" s="1">
        <v>42096</v>
      </c>
      <c r="J2445">
        <v>2060.0300000000002</v>
      </c>
      <c r="K2445">
        <v>2072.17</v>
      </c>
      <c r="L2445">
        <v>2057.3200000000002</v>
      </c>
      <c r="M2445">
        <v>2066.96</v>
      </c>
      <c r="N2445">
        <f t="shared" si="187"/>
        <v>4.3644245696599525E-3</v>
      </c>
      <c r="AE2445" s="1">
        <v>42116</v>
      </c>
      <c r="AF2445">
        <v>2.5830000000000002</v>
      </c>
      <c r="AG2445">
        <v>2.677</v>
      </c>
      <c r="AH2445">
        <v>2.5609999999999999</v>
      </c>
      <c r="AI2445">
        <v>2.6619999999999999</v>
      </c>
      <c r="AJ2445">
        <f t="shared" si="188"/>
        <v>1.0655090765588057E-2</v>
      </c>
      <c r="AL2445" s="1">
        <v>42096</v>
      </c>
      <c r="AM2445">
        <v>115.47</v>
      </c>
      <c r="AN2445">
        <v>115.72</v>
      </c>
      <c r="AO2445">
        <v>114.68</v>
      </c>
      <c r="AP2445">
        <v>115.28</v>
      </c>
      <c r="AQ2445">
        <v>3884072</v>
      </c>
      <c r="AR2445">
        <f t="shared" si="189"/>
        <v>-2.7681660899653389E-3</v>
      </c>
    </row>
    <row r="2446" spans="1:44" x14ac:dyDescent="0.2">
      <c r="A2446" s="1">
        <v>42095</v>
      </c>
      <c r="B2446">
        <v>109.27</v>
      </c>
      <c r="C2446">
        <v>109.3</v>
      </c>
      <c r="D2446">
        <v>108.34</v>
      </c>
      <c r="E2446">
        <v>109.16</v>
      </c>
      <c r="F2446">
        <v>1594241</v>
      </c>
      <c r="G2446">
        <f t="shared" si="190"/>
        <v>-2.193784277879425E-3</v>
      </c>
      <c r="I2446" s="1">
        <v>42095</v>
      </c>
      <c r="J2446">
        <v>2067.63</v>
      </c>
      <c r="K2446">
        <v>2067.63</v>
      </c>
      <c r="L2446">
        <v>2048.38</v>
      </c>
      <c r="M2446">
        <v>2059.69</v>
      </c>
      <c r="N2446">
        <f t="shared" si="187"/>
        <v>-9.0274015016641451E-3</v>
      </c>
      <c r="AE2446" s="1">
        <v>42115</v>
      </c>
      <c r="AF2446">
        <v>2.5640000000000001</v>
      </c>
      <c r="AG2446">
        <v>2.5910000000000002</v>
      </c>
      <c r="AH2446">
        <v>2.5339999999999998</v>
      </c>
      <c r="AI2446">
        <v>2.5819999999999999</v>
      </c>
      <c r="AJ2446">
        <f t="shared" si="188"/>
        <v>1.0769844435580251E-2</v>
      </c>
      <c r="AL2446" s="1">
        <v>42095</v>
      </c>
      <c r="AM2446">
        <v>114.56</v>
      </c>
      <c r="AN2446">
        <v>115.99</v>
      </c>
      <c r="AO2446">
        <v>114.54</v>
      </c>
      <c r="AP2446">
        <v>115.6</v>
      </c>
      <c r="AQ2446">
        <v>7324008</v>
      </c>
      <c r="AR2446">
        <f t="shared" si="189"/>
        <v>1.7068449762449391E-2</v>
      </c>
    </row>
    <row r="2447" spans="1:44" x14ac:dyDescent="0.2">
      <c r="A2447" s="1">
        <v>42094</v>
      </c>
      <c r="B2447">
        <v>109.24</v>
      </c>
      <c r="C2447">
        <v>110.1</v>
      </c>
      <c r="D2447">
        <v>108.97</v>
      </c>
      <c r="E2447">
        <v>109.4</v>
      </c>
      <c r="F2447">
        <v>188763</v>
      </c>
      <c r="G2447">
        <f t="shared" si="190"/>
        <v>-1.9158835872638788E-3</v>
      </c>
      <c r="I2447" s="1">
        <v>42094</v>
      </c>
      <c r="J2447">
        <v>2084.0500000000002</v>
      </c>
      <c r="K2447">
        <v>2084.0500000000002</v>
      </c>
      <c r="L2447">
        <v>2067.04</v>
      </c>
      <c r="M2447">
        <v>2067.89</v>
      </c>
      <c r="N2447">
        <f t="shared" si="187"/>
        <v>1.4194979918705089E-3</v>
      </c>
      <c r="AE2447" s="1">
        <v>42114</v>
      </c>
      <c r="AF2447">
        <v>2.5219999999999998</v>
      </c>
      <c r="AG2447">
        <v>2.577</v>
      </c>
      <c r="AH2447">
        <v>2.5070000000000001</v>
      </c>
      <c r="AI2447">
        <v>2.5630000000000002</v>
      </c>
      <c r="AJ2447">
        <f t="shared" si="188"/>
        <v>2.3990403838465525E-3</v>
      </c>
      <c r="AL2447" s="1">
        <v>42094</v>
      </c>
      <c r="AM2447">
        <v>113.84</v>
      </c>
      <c r="AN2447">
        <v>114.28</v>
      </c>
      <c r="AO2447">
        <v>113.40649999999999</v>
      </c>
      <c r="AP2447">
        <v>113.66</v>
      </c>
      <c r="AQ2447">
        <v>4383314</v>
      </c>
      <c r="AR2447">
        <f t="shared" si="189"/>
        <v>-7.9120879120882118E-4</v>
      </c>
    </row>
    <row r="2448" spans="1:44" x14ac:dyDescent="0.2">
      <c r="A2448" s="1">
        <v>42093</v>
      </c>
      <c r="B2448">
        <v>108.59</v>
      </c>
      <c r="C2448">
        <v>109.8199</v>
      </c>
      <c r="D2448">
        <v>108.59</v>
      </c>
      <c r="E2448">
        <v>109.61</v>
      </c>
      <c r="F2448">
        <v>130975</v>
      </c>
      <c r="G2448">
        <f t="shared" si="190"/>
        <v>1.4437760296159207E-2</v>
      </c>
      <c r="I2448" s="1">
        <v>42093</v>
      </c>
      <c r="J2448">
        <v>2064.11</v>
      </c>
      <c r="K2448">
        <v>2088.9699999999998</v>
      </c>
      <c r="L2448">
        <v>2064.11</v>
      </c>
      <c r="M2448">
        <v>2086.2399999999998</v>
      </c>
      <c r="N2448">
        <f t="shared" si="187"/>
        <v>5.4311822928844646E-3</v>
      </c>
      <c r="AE2448" s="1">
        <v>42111</v>
      </c>
      <c r="AF2448">
        <v>2.5750000000000002</v>
      </c>
      <c r="AG2448">
        <v>2.5950000000000002</v>
      </c>
      <c r="AH2448">
        <v>2.5009999999999999</v>
      </c>
      <c r="AI2448">
        <v>2.5190000000000001</v>
      </c>
      <c r="AJ2448">
        <f t="shared" si="188"/>
        <v>-8.3267248215701459E-3</v>
      </c>
      <c r="AL2448" s="1">
        <v>42093</v>
      </c>
      <c r="AM2448">
        <v>113.9</v>
      </c>
      <c r="AN2448">
        <v>114.01</v>
      </c>
      <c r="AO2448">
        <v>113.54</v>
      </c>
      <c r="AP2448">
        <v>113.75</v>
      </c>
      <c r="AQ2448">
        <v>4383858</v>
      </c>
      <c r="AR2448">
        <f t="shared" si="189"/>
        <v>-1.1385364157830716E-2</v>
      </c>
    </row>
    <row r="2449" spans="1:44" x14ac:dyDescent="0.2">
      <c r="A2449" s="1">
        <v>42090</v>
      </c>
      <c r="B2449">
        <v>107.65</v>
      </c>
      <c r="C2449">
        <v>108.17</v>
      </c>
      <c r="D2449">
        <v>107.5</v>
      </c>
      <c r="E2449">
        <v>108.05</v>
      </c>
      <c r="F2449">
        <v>143767</v>
      </c>
      <c r="G2449">
        <f t="shared" si="190"/>
        <v>3.9022577348323119E-3</v>
      </c>
      <c r="I2449" s="1">
        <v>42090</v>
      </c>
      <c r="J2449">
        <v>2055.7800000000002</v>
      </c>
      <c r="K2449">
        <v>2062.83</v>
      </c>
      <c r="L2449">
        <v>2052.96</v>
      </c>
      <c r="M2449">
        <v>2061.02</v>
      </c>
      <c r="N2449">
        <f t="shared" si="187"/>
        <v>3.6470300659985511E-3</v>
      </c>
      <c r="AE2449" s="1">
        <v>42110</v>
      </c>
      <c r="AF2449">
        <v>2.5390000000000001</v>
      </c>
      <c r="AG2449">
        <v>2.597</v>
      </c>
      <c r="AH2449">
        <v>2.5219999999999998</v>
      </c>
      <c r="AI2449">
        <v>2.5760000000000001</v>
      </c>
      <c r="AJ2449">
        <f t="shared" si="188"/>
        <v>1.9864918553833505E-3</v>
      </c>
      <c r="AL2449" s="1">
        <v>42090</v>
      </c>
      <c r="AM2449">
        <v>115.14</v>
      </c>
      <c r="AN2449">
        <v>115.36</v>
      </c>
      <c r="AO2449">
        <v>114.45</v>
      </c>
      <c r="AP2449">
        <v>115.06</v>
      </c>
      <c r="AQ2449">
        <v>4921741</v>
      </c>
      <c r="AR2449">
        <f t="shared" si="189"/>
        <v>-3.6369934187738284E-3</v>
      </c>
    </row>
    <row r="2450" spans="1:44" x14ac:dyDescent="0.2">
      <c r="A2450" s="1">
        <v>42089</v>
      </c>
      <c r="B2450">
        <v>107.87</v>
      </c>
      <c r="C2450">
        <v>108.14</v>
      </c>
      <c r="D2450">
        <v>107.29</v>
      </c>
      <c r="E2450">
        <v>107.63</v>
      </c>
      <c r="F2450">
        <v>238424</v>
      </c>
      <c r="G2450">
        <f t="shared" si="190"/>
        <v>-3.3336420038892439E-3</v>
      </c>
      <c r="I2450" s="1">
        <v>42089</v>
      </c>
      <c r="J2450">
        <v>2059.94</v>
      </c>
      <c r="K2450">
        <v>2067.15</v>
      </c>
      <c r="L2450">
        <v>2045.5</v>
      </c>
      <c r="M2450">
        <v>2056.15</v>
      </c>
      <c r="N2450">
        <f t="shared" si="187"/>
        <v>-7.5446980907790595E-3</v>
      </c>
      <c r="AE2450" s="1">
        <v>42109</v>
      </c>
      <c r="AF2450">
        <v>2.5449999999999999</v>
      </c>
      <c r="AG2450">
        <v>2.5720000000000001</v>
      </c>
      <c r="AH2450">
        <v>2.5169999999999999</v>
      </c>
      <c r="AI2450">
        <v>2.5409999999999999</v>
      </c>
      <c r="AJ2450">
        <f t="shared" si="188"/>
        <v>9.6269554753309356E-3</v>
      </c>
      <c r="AL2450" s="1">
        <v>42089</v>
      </c>
      <c r="AM2450">
        <v>115.73</v>
      </c>
      <c r="AN2450">
        <v>115.84</v>
      </c>
      <c r="AO2450">
        <v>115.34</v>
      </c>
      <c r="AP2450">
        <v>115.48</v>
      </c>
      <c r="AQ2450">
        <v>5495161</v>
      </c>
      <c r="AR2450">
        <f t="shared" si="189"/>
        <v>6.5370870739998258E-3</v>
      </c>
    </row>
    <row r="2451" spans="1:44" x14ac:dyDescent="0.2">
      <c r="A2451" s="1">
        <v>42088</v>
      </c>
      <c r="B2451">
        <v>109.94</v>
      </c>
      <c r="C2451">
        <v>110.0048</v>
      </c>
      <c r="D2451">
        <v>107.97</v>
      </c>
      <c r="E2451">
        <v>107.99</v>
      </c>
      <c r="F2451">
        <v>281984</v>
      </c>
      <c r="G2451">
        <f t="shared" si="190"/>
        <v>-1.7021663935918484E-2</v>
      </c>
      <c r="I2451" s="1">
        <v>42088</v>
      </c>
      <c r="J2451">
        <v>2093.1</v>
      </c>
      <c r="K2451">
        <v>2097.4299999999998</v>
      </c>
      <c r="L2451">
        <v>2061.0500000000002</v>
      </c>
      <c r="M2451">
        <v>2061.0500000000002</v>
      </c>
      <c r="N2451">
        <f t="shared" si="187"/>
        <v>-1.4558928998326472E-2</v>
      </c>
      <c r="AE2451" s="1">
        <v>42108</v>
      </c>
      <c r="AF2451">
        <v>2.573</v>
      </c>
      <c r="AG2451">
        <v>2.577</v>
      </c>
      <c r="AH2451">
        <v>2.4929999999999999</v>
      </c>
      <c r="AI2451">
        <v>2.544</v>
      </c>
      <c r="AJ2451">
        <f t="shared" si="188"/>
        <v>-2.7311744049941585E-2</v>
      </c>
      <c r="AL2451" s="1">
        <v>42088</v>
      </c>
      <c r="AM2451">
        <v>115.11</v>
      </c>
      <c r="AN2451">
        <v>115.14</v>
      </c>
      <c r="AO2451">
        <v>114.65</v>
      </c>
      <c r="AP2451">
        <v>114.73</v>
      </c>
      <c r="AQ2451">
        <v>3021437</v>
      </c>
      <c r="AR2451">
        <f t="shared" si="189"/>
        <v>1.3965261412238004E-3</v>
      </c>
    </row>
    <row r="2452" spans="1:44" x14ac:dyDescent="0.2">
      <c r="A2452" s="1">
        <v>42087</v>
      </c>
      <c r="B2452">
        <v>110.06</v>
      </c>
      <c r="C2452">
        <v>110.2199</v>
      </c>
      <c r="D2452">
        <v>109.8</v>
      </c>
      <c r="E2452">
        <v>109.86</v>
      </c>
      <c r="F2452">
        <v>253650</v>
      </c>
      <c r="G2452">
        <f t="shared" si="190"/>
        <v>-2.5422189940076368E-3</v>
      </c>
      <c r="I2452" s="1">
        <v>42087</v>
      </c>
      <c r="J2452">
        <v>2103.94</v>
      </c>
      <c r="K2452">
        <v>2107.63</v>
      </c>
      <c r="L2452">
        <v>2091.5</v>
      </c>
      <c r="M2452">
        <v>2091.5</v>
      </c>
      <c r="N2452">
        <f t="shared" si="187"/>
        <v>-6.1394588532707696E-3</v>
      </c>
      <c r="AE2452" s="1">
        <v>42107</v>
      </c>
      <c r="AF2452">
        <v>2.58</v>
      </c>
      <c r="AG2452">
        <v>2.6219999999999999</v>
      </c>
      <c r="AH2452">
        <v>2.5630000000000002</v>
      </c>
      <c r="AI2452">
        <v>2.5750000000000002</v>
      </c>
      <c r="AJ2452">
        <f t="shared" si="188"/>
        <v>4.7040376323010625E-3</v>
      </c>
      <c r="AL2452" s="1">
        <v>42087</v>
      </c>
      <c r="AM2452">
        <v>114.35</v>
      </c>
      <c r="AN2452">
        <v>114.6499</v>
      </c>
      <c r="AO2452">
        <v>113.82</v>
      </c>
      <c r="AP2452">
        <v>114.57</v>
      </c>
      <c r="AQ2452">
        <v>2979338</v>
      </c>
      <c r="AR2452">
        <f t="shared" si="189"/>
        <v>2.4499081284450686E-3</v>
      </c>
    </row>
    <row r="2453" spans="1:44" x14ac:dyDescent="0.2">
      <c r="A2453" s="1">
        <v>42086</v>
      </c>
      <c r="B2453">
        <v>110.14</v>
      </c>
      <c r="C2453">
        <v>110.57</v>
      </c>
      <c r="D2453">
        <v>110.1001</v>
      </c>
      <c r="E2453">
        <v>110.14</v>
      </c>
      <c r="F2453">
        <v>172532</v>
      </c>
      <c r="G2453">
        <f t="shared" si="190"/>
        <v>4.5417385775272192E-4</v>
      </c>
      <c r="I2453" s="1">
        <v>42086</v>
      </c>
      <c r="J2453">
        <v>2107.9899999999998</v>
      </c>
      <c r="K2453">
        <v>2114.86</v>
      </c>
      <c r="L2453">
        <v>2104.42</v>
      </c>
      <c r="M2453">
        <v>2104.42</v>
      </c>
      <c r="N2453">
        <f t="shared" si="187"/>
        <v>6.7453786979983481E-3</v>
      </c>
      <c r="AE2453" s="1">
        <v>42104</v>
      </c>
      <c r="AF2453">
        <v>2.597</v>
      </c>
      <c r="AG2453">
        <v>2.601</v>
      </c>
      <c r="AH2453">
        <v>2.5510000000000002</v>
      </c>
      <c r="AI2453">
        <v>2.5830000000000002</v>
      </c>
      <c r="AJ2453">
        <f t="shared" si="188"/>
        <v>1.8769968051118271E-2</v>
      </c>
      <c r="AL2453" s="1">
        <v>42086</v>
      </c>
      <c r="AM2453">
        <v>113.7</v>
      </c>
      <c r="AN2453">
        <v>114.37009999999999</v>
      </c>
      <c r="AO2453">
        <v>113.48990000000001</v>
      </c>
      <c r="AP2453">
        <v>114.29</v>
      </c>
      <c r="AQ2453">
        <v>4240258</v>
      </c>
      <c r="AR2453">
        <f t="shared" si="189"/>
        <v>6.3397023861936526E-3</v>
      </c>
    </row>
    <row r="2454" spans="1:44" x14ac:dyDescent="0.2">
      <c r="A2454" s="1">
        <v>42083</v>
      </c>
      <c r="B2454">
        <v>109.5</v>
      </c>
      <c r="C2454">
        <v>110.24</v>
      </c>
      <c r="D2454">
        <v>109.33240000000001</v>
      </c>
      <c r="E2454">
        <v>110.09</v>
      </c>
      <c r="F2454">
        <v>154492</v>
      </c>
      <c r="G2454">
        <f t="shared" si="190"/>
        <v>1.0463515374024786E-2</v>
      </c>
      <c r="I2454" s="1">
        <v>42083</v>
      </c>
      <c r="J2454">
        <v>2090.3200000000002</v>
      </c>
      <c r="K2454">
        <v>2113.92</v>
      </c>
      <c r="L2454">
        <v>2090.3200000000002</v>
      </c>
      <c r="M2454">
        <v>2108.1</v>
      </c>
      <c r="N2454">
        <f t="shared" si="187"/>
        <v>2.282360612976955E-3</v>
      </c>
      <c r="AE2454" s="1">
        <v>42103</v>
      </c>
      <c r="AF2454">
        <v>2.5270000000000001</v>
      </c>
      <c r="AG2454">
        <v>2.605</v>
      </c>
      <c r="AH2454">
        <v>2.504</v>
      </c>
      <c r="AI2454">
        <v>2.601</v>
      </c>
      <c r="AJ2454">
        <f t="shared" si="188"/>
        <v>-3.9920159680634329E-4</v>
      </c>
      <c r="AL2454" s="1">
        <v>42083</v>
      </c>
      <c r="AM2454">
        <v>112.71</v>
      </c>
      <c r="AN2454">
        <v>114</v>
      </c>
      <c r="AO2454">
        <v>112.67</v>
      </c>
      <c r="AP2454">
        <v>113.57</v>
      </c>
      <c r="AQ2454">
        <v>8033444</v>
      </c>
      <c r="AR2454">
        <f t="shared" si="189"/>
        <v>1.1399056015673585E-2</v>
      </c>
    </row>
    <row r="2455" spans="1:44" x14ac:dyDescent="0.2">
      <c r="A2455" s="1">
        <v>42082</v>
      </c>
      <c r="B2455">
        <v>109</v>
      </c>
      <c r="C2455">
        <v>109.1674</v>
      </c>
      <c r="D2455">
        <v>108.61</v>
      </c>
      <c r="E2455">
        <v>108.95</v>
      </c>
      <c r="F2455">
        <v>174415</v>
      </c>
      <c r="G2455">
        <f t="shared" si="190"/>
        <v>-2.8372688998718858E-3</v>
      </c>
      <c r="I2455" s="1">
        <v>42082</v>
      </c>
      <c r="J2455">
        <v>2098.69</v>
      </c>
      <c r="K2455">
        <v>2098.69</v>
      </c>
      <c r="L2455">
        <v>2085.56</v>
      </c>
      <c r="M2455">
        <v>2089.27</v>
      </c>
      <c r="N2455">
        <f t="shared" si="187"/>
        <v>1.1803631812073338E-2</v>
      </c>
      <c r="AE2455" s="1">
        <v>42102</v>
      </c>
      <c r="AF2455">
        <v>2.5209999999999999</v>
      </c>
      <c r="AG2455">
        <v>2.5640000000000001</v>
      </c>
      <c r="AH2455">
        <v>2.5049999999999999</v>
      </c>
      <c r="AI2455">
        <v>2.5299999999999998</v>
      </c>
      <c r="AJ2455">
        <f t="shared" si="188"/>
        <v>-4.3720190779014791E-3</v>
      </c>
      <c r="AL2455" s="1">
        <v>42082</v>
      </c>
      <c r="AM2455">
        <v>111.85</v>
      </c>
      <c r="AN2455">
        <v>112.58</v>
      </c>
      <c r="AO2455">
        <v>111.58</v>
      </c>
      <c r="AP2455">
        <v>112.29</v>
      </c>
      <c r="AQ2455">
        <v>6537743</v>
      </c>
      <c r="AR2455">
        <f t="shared" si="189"/>
        <v>-7.1193379015750018E-4</v>
      </c>
    </row>
    <row r="2456" spans="1:44" x14ac:dyDescent="0.2">
      <c r="A2456" s="1">
        <v>42081</v>
      </c>
      <c r="B2456">
        <v>107.9</v>
      </c>
      <c r="C2456">
        <v>109.57989999999999</v>
      </c>
      <c r="D2456">
        <v>107.7363</v>
      </c>
      <c r="E2456">
        <v>109.26</v>
      </c>
      <c r="F2456">
        <v>136026</v>
      </c>
      <c r="G2456">
        <f t="shared" si="190"/>
        <v>1.0356944701313155E-2</v>
      </c>
      <c r="I2456" s="1">
        <v>42081</v>
      </c>
      <c r="J2456">
        <v>2072.84</v>
      </c>
      <c r="K2456">
        <v>2106.85</v>
      </c>
      <c r="L2456">
        <v>2061.23</v>
      </c>
      <c r="M2456">
        <v>2099.5</v>
      </c>
      <c r="N2456">
        <f t="shared" si="187"/>
        <v>-1.8643345536249972E-3</v>
      </c>
      <c r="AE2456" s="1">
        <v>42101</v>
      </c>
      <c r="AF2456">
        <v>2.5529999999999999</v>
      </c>
      <c r="AG2456">
        <v>2.5739999999999998</v>
      </c>
      <c r="AH2456">
        <v>2.516</v>
      </c>
      <c r="AI2456">
        <v>2.5190000000000001</v>
      </c>
      <c r="AJ2456">
        <f t="shared" si="188"/>
        <v>1.4107214832728797E-2</v>
      </c>
      <c r="AL2456" s="1">
        <v>42081</v>
      </c>
      <c r="AM2456">
        <v>110.33</v>
      </c>
      <c r="AN2456">
        <v>112.87</v>
      </c>
      <c r="AO2456">
        <v>110.09</v>
      </c>
      <c r="AP2456">
        <v>112.37</v>
      </c>
      <c r="AQ2456">
        <v>12448040</v>
      </c>
      <c r="AR2456">
        <f t="shared" si="189"/>
        <v>1.9598947463932592E-2</v>
      </c>
    </row>
    <row r="2457" spans="1:44" x14ac:dyDescent="0.2">
      <c r="A2457" s="1">
        <v>42080</v>
      </c>
      <c r="B2457">
        <v>107.64</v>
      </c>
      <c r="C2457">
        <v>108.22</v>
      </c>
      <c r="D2457">
        <v>107.458</v>
      </c>
      <c r="E2457">
        <v>108.14</v>
      </c>
      <c r="F2457">
        <v>195270</v>
      </c>
      <c r="G2457">
        <f t="shared" si="190"/>
        <v>2.7818991097922586E-3</v>
      </c>
      <c r="I2457" s="1">
        <v>42080</v>
      </c>
      <c r="J2457">
        <v>2080.59</v>
      </c>
      <c r="K2457">
        <v>2080.59</v>
      </c>
      <c r="L2457">
        <v>2065.08</v>
      </c>
      <c r="M2457">
        <v>2074.2800000000002</v>
      </c>
      <c r="N2457">
        <f t="shared" si="187"/>
        <v>4.7339869122047431E-3</v>
      </c>
      <c r="AE2457" s="1">
        <v>42100</v>
      </c>
      <c r="AF2457">
        <v>2.4860000000000002</v>
      </c>
      <c r="AG2457">
        <v>2.5760000000000001</v>
      </c>
      <c r="AH2457">
        <v>2.4809999999999999</v>
      </c>
      <c r="AI2457">
        <v>2.5539999999999998</v>
      </c>
      <c r="AJ2457">
        <f t="shared" si="188"/>
        <v>1.5554645927138686E-2</v>
      </c>
      <c r="AL2457" s="1">
        <v>42080</v>
      </c>
      <c r="AM2457">
        <v>109.92</v>
      </c>
      <c r="AN2457">
        <v>111.35</v>
      </c>
      <c r="AO2457">
        <v>109.77</v>
      </c>
      <c r="AP2457">
        <v>110.21</v>
      </c>
      <c r="AQ2457">
        <v>8923264</v>
      </c>
      <c r="AR2457">
        <f t="shared" si="189"/>
        <v>-5.4146737659056809E-3</v>
      </c>
    </row>
    <row r="2458" spans="1:44" x14ac:dyDescent="0.2">
      <c r="A2458" s="1">
        <v>42079</v>
      </c>
      <c r="B2458">
        <v>107.5</v>
      </c>
      <c r="C2458">
        <v>107.8999</v>
      </c>
      <c r="D2458">
        <v>107.3601</v>
      </c>
      <c r="E2458">
        <v>107.84</v>
      </c>
      <c r="F2458">
        <v>137390</v>
      </c>
      <c r="G2458">
        <f t="shared" si="190"/>
        <v>7.6621192300505275E-3</v>
      </c>
      <c r="I2458" s="1">
        <v>42079</v>
      </c>
      <c r="J2458">
        <v>2055.35</v>
      </c>
      <c r="K2458">
        <v>2081.41</v>
      </c>
      <c r="L2458">
        <v>2055.35</v>
      </c>
      <c r="M2458">
        <v>2081.19</v>
      </c>
      <c r="N2458">
        <f t="shared" si="187"/>
        <v>6.9469960855782888E-3</v>
      </c>
      <c r="AE2458" s="1">
        <v>42097</v>
      </c>
      <c r="AF2458">
        <v>2.5339999999999998</v>
      </c>
      <c r="AG2458">
        <v>2.5409999999999999</v>
      </c>
      <c r="AH2458">
        <v>2.4430000000000001</v>
      </c>
      <c r="AI2458">
        <v>2.4889999999999999</v>
      </c>
      <c r="AJ2458">
        <f t="shared" si="188"/>
        <v>0</v>
      </c>
      <c r="AL2458" s="1">
        <v>42079</v>
      </c>
      <c r="AM2458">
        <v>111.09</v>
      </c>
      <c r="AN2458">
        <v>111.205</v>
      </c>
      <c r="AO2458">
        <v>110.42</v>
      </c>
      <c r="AP2458">
        <v>110.81</v>
      </c>
      <c r="AQ2458">
        <v>3265305</v>
      </c>
      <c r="AR2458">
        <f t="shared" si="189"/>
        <v>-6.3131313131306978E-4</v>
      </c>
    </row>
    <row r="2459" spans="1:44" x14ac:dyDescent="0.2">
      <c r="A2459" s="1">
        <v>42076</v>
      </c>
      <c r="B2459">
        <v>107.59</v>
      </c>
      <c r="C2459">
        <v>107.59</v>
      </c>
      <c r="D2459">
        <v>106.07</v>
      </c>
      <c r="E2459">
        <v>107.02</v>
      </c>
      <c r="F2459">
        <v>138367</v>
      </c>
      <c r="G2459">
        <f t="shared" si="190"/>
        <v>-6.0369647998514504E-3</v>
      </c>
      <c r="I2459" s="1">
        <v>42076</v>
      </c>
      <c r="J2459">
        <v>2064.56</v>
      </c>
      <c r="K2459">
        <v>2064.56</v>
      </c>
      <c r="L2459">
        <v>2041.17</v>
      </c>
      <c r="M2459">
        <v>2053.4</v>
      </c>
      <c r="N2459">
        <f t="shared" si="187"/>
        <v>3.4295232962698404E-5</v>
      </c>
      <c r="AE2459" s="1">
        <v>42096</v>
      </c>
      <c r="AF2459">
        <v>2.464</v>
      </c>
      <c r="AG2459">
        <v>2.5379999999999998</v>
      </c>
      <c r="AH2459">
        <v>2.4430000000000001</v>
      </c>
      <c r="AI2459">
        <v>2.5350000000000001</v>
      </c>
      <c r="AJ2459">
        <f t="shared" si="188"/>
        <v>-6.1025223759154281E-3</v>
      </c>
      <c r="AL2459" s="1">
        <v>42076</v>
      </c>
      <c r="AM2459">
        <v>111.1</v>
      </c>
      <c r="AN2459">
        <v>111.28</v>
      </c>
      <c r="AO2459">
        <v>110.51</v>
      </c>
      <c r="AP2459">
        <v>110.88</v>
      </c>
      <c r="AQ2459">
        <v>4557576</v>
      </c>
      <c r="AR2459">
        <f t="shared" si="189"/>
        <v>1.4450867052022813E-3</v>
      </c>
    </row>
    <row r="2460" spans="1:44" x14ac:dyDescent="0.2">
      <c r="A2460" s="1">
        <v>42075</v>
      </c>
      <c r="B2460">
        <v>106.7</v>
      </c>
      <c r="C2460">
        <v>107.69</v>
      </c>
      <c r="D2460">
        <v>106.7</v>
      </c>
      <c r="E2460">
        <v>107.67</v>
      </c>
      <c r="F2460">
        <v>197689</v>
      </c>
      <c r="G2460">
        <f t="shared" si="190"/>
        <v>1.5754716981132091E-2</v>
      </c>
      <c r="I2460" s="1">
        <v>42075</v>
      </c>
      <c r="J2460">
        <v>2041.1</v>
      </c>
      <c r="K2460">
        <v>2066.41</v>
      </c>
      <c r="L2460">
        <v>2041.1</v>
      </c>
      <c r="M2460">
        <v>2065.9499999999998</v>
      </c>
      <c r="N2460">
        <f t="shared" si="187"/>
        <v>6.9128151826986178E-4</v>
      </c>
      <c r="AE2460" s="1">
        <v>42095</v>
      </c>
      <c r="AF2460">
        <v>2.5390000000000001</v>
      </c>
      <c r="AG2460">
        <v>2.5609999999999999</v>
      </c>
      <c r="AH2460">
        <v>2.4580000000000002</v>
      </c>
      <c r="AI2460">
        <v>2.4660000000000002</v>
      </c>
      <c r="AJ2460">
        <f t="shared" si="188"/>
        <v>-2.9225908372827743E-2</v>
      </c>
      <c r="AL2460" s="1">
        <v>42075</v>
      </c>
      <c r="AM2460">
        <v>111.15</v>
      </c>
      <c r="AN2460">
        <v>111.2</v>
      </c>
      <c r="AO2460">
        <v>110.25</v>
      </c>
      <c r="AP2460">
        <v>110.72</v>
      </c>
      <c r="AQ2460">
        <v>6631459</v>
      </c>
      <c r="AR2460">
        <f t="shared" si="189"/>
        <v>-2.7088036117382515E-4</v>
      </c>
    </row>
    <row r="2461" spans="1:44" x14ac:dyDescent="0.2">
      <c r="A2461" s="1">
        <v>42074</v>
      </c>
      <c r="B2461">
        <v>105.67</v>
      </c>
      <c r="C2461">
        <v>106.13</v>
      </c>
      <c r="D2461">
        <v>105.25</v>
      </c>
      <c r="E2461">
        <v>106</v>
      </c>
      <c r="F2461">
        <v>134039</v>
      </c>
      <c r="G2461">
        <f t="shared" si="190"/>
        <v>5.6925996204933048E-3</v>
      </c>
      <c r="I2461" s="1">
        <v>42074</v>
      </c>
      <c r="J2461">
        <v>2044.69</v>
      </c>
      <c r="K2461">
        <v>2050.08</v>
      </c>
      <c r="L2461">
        <v>2039.69</v>
      </c>
      <c r="M2461">
        <v>2040.24</v>
      </c>
      <c r="N2461">
        <f t="shared" si="187"/>
        <v>-2.1867172824045216E-3</v>
      </c>
      <c r="AE2461" s="1">
        <v>42094</v>
      </c>
      <c r="AF2461">
        <v>2.5510000000000002</v>
      </c>
      <c r="AG2461">
        <v>2.573</v>
      </c>
      <c r="AH2461">
        <v>2.532</v>
      </c>
      <c r="AI2461">
        <v>2.5379999999999998</v>
      </c>
      <c r="AJ2461">
        <f t="shared" si="188"/>
        <v>2.3752969121141046E-3</v>
      </c>
      <c r="AL2461" s="1">
        <v>42074</v>
      </c>
      <c r="AM2461">
        <v>111.23</v>
      </c>
      <c r="AN2461">
        <v>111.25</v>
      </c>
      <c r="AO2461">
        <v>110.16</v>
      </c>
      <c r="AP2461">
        <v>110.75</v>
      </c>
      <c r="AQ2461">
        <v>6550445</v>
      </c>
      <c r="AR2461">
        <f t="shared" si="189"/>
        <v>-6.0132830730569168E-3</v>
      </c>
    </row>
    <row r="2462" spans="1:44" x14ac:dyDescent="0.2">
      <c r="A2462" s="1">
        <v>42073</v>
      </c>
      <c r="B2462">
        <v>106.08</v>
      </c>
      <c r="C2462">
        <v>106.08</v>
      </c>
      <c r="D2462">
        <v>105.36</v>
      </c>
      <c r="E2462">
        <v>105.4</v>
      </c>
      <c r="F2462">
        <v>239702</v>
      </c>
      <c r="G2462">
        <f t="shared" si="190"/>
        <v>-1.3108614232209659E-2</v>
      </c>
      <c r="I2462" s="1">
        <v>42073</v>
      </c>
      <c r="J2462">
        <v>2076.14</v>
      </c>
      <c r="K2462">
        <v>2076.14</v>
      </c>
      <c r="L2462">
        <v>2044.16</v>
      </c>
      <c r="M2462">
        <v>2044.16</v>
      </c>
      <c r="N2462">
        <f t="shared" si="187"/>
        <v>-1.3536272868097323E-2</v>
      </c>
      <c r="AE2462" s="1">
        <v>42093</v>
      </c>
      <c r="AF2462">
        <v>2.532</v>
      </c>
      <c r="AG2462">
        <v>2.5680000000000001</v>
      </c>
      <c r="AH2462">
        <v>2.5259999999999998</v>
      </c>
      <c r="AI2462">
        <v>2.5489999999999999</v>
      </c>
      <c r="AJ2462">
        <f t="shared" si="188"/>
        <v>1.5860428231562267E-3</v>
      </c>
      <c r="AL2462" s="1">
        <v>42073</v>
      </c>
      <c r="AM2462">
        <v>112.09</v>
      </c>
      <c r="AN2462">
        <v>112.35</v>
      </c>
      <c r="AO2462">
        <v>111.22</v>
      </c>
      <c r="AP2462">
        <v>111.42</v>
      </c>
      <c r="AQ2462">
        <v>7019781</v>
      </c>
      <c r="AR2462">
        <f t="shared" si="189"/>
        <v>-4.9120300080378416E-3</v>
      </c>
    </row>
    <row r="2463" spans="1:44" x14ac:dyDescent="0.2">
      <c r="A2463" s="1">
        <v>42072</v>
      </c>
      <c r="B2463">
        <v>106.62</v>
      </c>
      <c r="C2463">
        <v>106.98</v>
      </c>
      <c r="D2463">
        <v>106.58</v>
      </c>
      <c r="E2463">
        <v>106.8</v>
      </c>
      <c r="F2463">
        <v>132515</v>
      </c>
      <c r="G2463">
        <f t="shared" si="190"/>
        <v>3.193687770054513E-3</v>
      </c>
      <c r="I2463" s="1">
        <v>42072</v>
      </c>
      <c r="J2463">
        <v>2072.25</v>
      </c>
      <c r="K2463">
        <v>2083.4899999999998</v>
      </c>
      <c r="L2463">
        <v>2072.21</v>
      </c>
      <c r="M2463">
        <v>2079.4299999999998</v>
      </c>
      <c r="N2463">
        <f t="shared" si="187"/>
        <v>2.3896249643249575E-3</v>
      </c>
      <c r="AE2463" s="1">
        <v>42090</v>
      </c>
      <c r="AF2463">
        <v>2.5870000000000002</v>
      </c>
      <c r="AG2463">
        <v>2.593</v>
      </c>
      <c r="AH2463">
        <v>2.5219999999999998</v>
      </c>
      <c r="AI2463">
        <v>2.5369999999999999</v>
      </c>
      <c r="AJ2463">
        <f t="shared" si="188"/>
        <v>1.9401778496362002E-2</v>
      </c>
      <c r="AL2463" s="1">
        <v>42072</v>
      </c>
      <c r="AM2463">
        <v>112.42</v>
      </c>
      <c r="AN2463">
        <v>112.62</v>
      </c>
      <c r="AO2463">
        <v>111.95</v>
      </c>
      <c r="AP2463">
        <v>111.97</v>
      </c>
      <c r="AQ2463">
        <v>5534011</v>
      </c>
      <c r="AR2463">
        <f t="shared" si="189"/>
        <v>9.8337207223314345E-4</v>
      </c>
    </row>
    <row r="2464" spans="1:44" x14ac:dyDescent="0.2">
      <c r="A2464" s="1">
        <v>42069</v>
      </c>
      <c r="B2464">
        <v>107.27</v>
      </c>
      <c r="C2464">
        <v>107.69</v>
      </c>
      <c r="D2464">
        <v>106.33</v>
      </c>
      <c r="E2464">
        <v>106.46</v>
      </c>
      <c r="F2464">
        <v>211318</v>
      </c>
      <c r="G2464">
        <f t="shared" si="190"/>
        <v>-1.2063845582776645E-2</v>
      </c>
      <c r="I2464" s="1">
        <v>42069</v>
      </c>
      <c r="J2464">
        <v>2100.91</v>
      </c>
      <c r="K2464">
        <v>2100.91</v>
      </c>
      <c r="L2464">
        <v>2067.27</v>
      </c>
      <c r="M2464">
        <v>2071.2600000000002</v>
      </c>
      <c r="N2464">
        <f t="shared" si="187"/>
        <v>-1.3339887935395721E-2</v>
      </c>
      <c r="AE2464" s="1">
        <v>42089</v>
      </c>
      <c r="AF2464">
        <v>2.5129999999999999</v>
      </c>
      <c r="AG2464">
        <v>2.6040000000000001</v>
      </c>
      <c r="AH2464">
        <v>2.4740000000000002</v>
      </c>
      <c r="AI2464">
        <v>2.5840000000000001</v>
      </c>
      <c r="AJ2464">
        <f t="shared" si="188"/>
        <v>1.2274959083469823E-2</v>
      </c>
      <c r="AL2464" s="1">
        <v>42069</v>
      </c>
      <c r="AM2464">
        <v>113.17</v>
      </c>
      <c r="AN2464">
        <v>113.26</v>
      </c>
      <c r="AO2464">
        <v>111.7</v>
      </c>
      <c r="AP2464">
        <v>111.86</v>
      </c>
      <c r="AQ2464">
        <v>11190850</v>
      </c>
      <c r="AR2464">
        <f t="shared" si="189"/>
        <v>-2.7304347826086962E-2</v>
      </c>
    </row>
    <row r="2465" spans="1:44" x14ac:dyDescent="0.2">
      <c r="A2465" s="1">
        <v>42068</v>
      </c>
      <c r="B2465">
        <v>108.09</v>
      </c>
      <c r="C2465">
        <v>108.09</v>
      </c>
      <c r="D2465">
        <v>107.37</v>
      </c>
      <c r="E2465">
        <v>107.76</v>
      </c>
      <c r="F2465">
        <v>166265</v>
      </c>
      <c r="G2465">
        <f t="shared" si="190"/>
        <v>-1.2049309481879272E-3</v>
      </c>
      <c r="I2465" s="1">
        <v>42068</v>
      </c>
      <c r="J2465">
        <v>2098.54</v>
      </c>
      <c r="K2465">
        <v>2104.25</v>
      </c>
      <c r="L2465">
        <v>2095.2199999999998</v>
      </c>
      <c r="M2465">
        <v>2101.04</v>
      </c>
      <c r="N2465">
        <f t="shared" si="187"/>
        <v>3.6405092880887851E-3</v>
      </c>
      <c r="AE2465" s="1">
        <v>42088</v>
      </c>
      <c r="AF2465">
        <v>2.468</v>
      </c>
      <c r="AG2465">
        <v>2.512</v>
      </c>
      <c r="AH2465">
        <v>2.444</v>
      </c>
      <c r="AI2465">
        <v>2.512</v>
      </c>
      <c r="AJ2465">
        <f t="shared" si="188"/>
        <v>-5.2910052910052508E-3</v>
      </c>
      <c r="AL2465" s="1">
        <v>42068</v>
      </c>
      <c r="AM2465">
        <v>115.43</v>
      </c>
      <c r="AN2465">
        <v>116.12</v>
      </c>
      <c r="AO2465">
        <v>114.84</v>
      </c>
      <c r="AP2465">
        <v>115</v>
      </c>
      <c r="AQ2465">
        <v>5872197</v>
      </c>
      <c r="AR2465">
        <f t="shared" si="189"/>
        <v>-9.5560767961080212E-4</v>
      </c>
    </row>
    <row r="2466" spans="1:44" x14ac:dyDescent="0.2">
      <c r="A2466" s="1">
        <v>42067</v>
      </c>
      <c r="B2466">
        <v>107.94</v>
      </c>
      <c r="C2466">
        <v>108</v>
      </c>
      <c r="D2466">
        <v>107.28</v>
      </c>
      <c r="E2466">
        <v>107.89</v>
      </c>
      <c r="F2466">
        <v>241792</v>
      </c>
      <c r="G2466">
        <f t="shared" si="190"/>
        <v>-3.7857802400738374E-3</v>
      </c>
      <c r="I2466" s="1">
        <v>42067</v>
      </c>
      <c r="J2466">
        <v>2107.7199999999998</v>
      </c>
      <c r="K2466">
        <v>2107.7199999999998</v>
      </c>
      <c r="L2466">
        <v>2087.62</v>
      </c>
      <c r="M2466">
        <v>2098.5300000000002</v>
      </c>
      <c r="N2466">
        <f t="shared" si="187"/>
        <v>-5.0708682432111969E-3</v>
      </c>
      <c r="AE2466" s="1">
        <v>42087</v>
      </c>
      <c r="AF2466">
        <v>2.5169999999999999</v>
      </c>
      <c r="AG2466">
        <v>2.5219999999999998</v>
      </c>
      <c r="AH2466">
        <v>2.4569999999999999</v>
      </c>
      <c r="AI2466">
        <v>2.4670000000000001</v>
      </c>
      <c r="AJ2466">
        <f t="shared" si="188"/>
        <v>-1.4440433212996403E-2</v>
      </c>
      <c r="AL2466" s="1">
        <v>42067</v>
      </c>
      <c r="AM2466">
        <v>115.7</v>
      </c>
      <c r="AN2466">
        <v>115.79</v>
      </c>
      <c r="AO2466">
        <v>115.02</v>
      </c>
      <c r="AP2466">
        <v>115.11</v>
      </c>
      <c r="AQ2466">
        <v>4762403</v>
      </c>
      <c r="AR2466">
        <f t="shared" si="189"/>
        <v>-3.1176929072486313E-3</v>
      </c>
    </row>
    <row r="2467" spans="1:44" x14ac:dyDescent="0.2">
      <c r="A2467" s="1">
        <v>42066</v>
      </c>
      <c r="B2467">
        <v>108.63</v>
      </c>
      <c r="C2467">
        <v>108.63</v>
      </c>
      <c r="D2467">
        <v>107.9504</v>
      </c>
      <c r="E2467">
        <v>108.3</v>
      </c>
      <c r="F2467">
        <v>179031</v>
      </c>
      <c r="G2467">
        <f t="shared" si="190"/>
        <v>-4.5955882352941178E-3</v>
      </c>
      <c r="I2467" s="1">
        <v>42066</v>
      </c>
      <c r="J2467">
        <v>2115.7600000000002</v>
      </c>
      <c r="K2467">
        <v>2115.7600000000002</v>
      </c>
      <c r="L2467">
        <v>2098.2600000000002</v>
      </c>
      <c r="M2467">
        <v>2107.7800000000002</v>
      </c>
      <c r="N2467">
        <f t="shared" si="187"/>
        <v>-2.9650748396292618E-3</v>
      </c>
      <c r="AE2467" s="1">
        <v>42086</v>
      </c>
      <c r="AF2467">
        <v>2.504</v>
      </c>
      <c r="AG2467">
        <v>2.5270000000000001</v>
      </c>
      <c r="AH2467">
        <v>2.4929999999999999</v>
      </c>
      <c r="AI2467">
        <v>2.512</v>
      </c>
      <c r="AJ2467">
        <f t="shared" si="188"/>
        <v>-8.0160320641291531E-4</v>
      </c>
      <c r="AL2467" s="1">
        <v>42066</v>
      </c>
      <c r="AM2467">
        <v>116.04</v>
      </c>
      <c r="AN2467">
        <v>116.61</v>
      </c>
      <c r="AO2467">
        <v>115.35</v>
      </c>
      <c r="AP2467">
        <v>115.47</v>
      </c>
      <c r="AQ2467">
        <v>4738347</v>
      </c>
      <c r="AR2467">
        <f t="shared" si="189"/>
        <v>-1.8153526970955045E-3</v>
      </c>
    </row>
    <row r="2468" spans="1:44" x14ac:dyDescent="0.2">
      <c r="A2468" s="1">
        <v>42065</v>
      </c>
      <c r="B2468">
        <v>108.16</v>
      </c>
      <c r="C2468">
        <v>108.88</v>
      </c>
      <c r="D2468">
        <v>108.12</v>
      </c>
      <c r="E2468">
        <v>108.8</v>
      </c>
      <c r="F2468">
        <v>207248</v>
      </c>
      <c r="G2468">
        <f t="shared" si="190"/>
        <v>6.7548810955862315E-3</v>
      </c>
      <c r="I2468" s="1">
        <v>42065</v>
      </c>
      <c r="J2468">
        <v>2105.23</v>
      </c>
      <c r="K2468">
        <v>2117.52</v>
      </c>
      <c r="L2468">
        <v>2104.5</v>
      </c>
      <c r="M2468">
        <v>2117.39</v>
      </c>
      <c r="N2468">
        <f t="shared" si="187"/>
        <v>3.5650623885918003E-4</v>
      </c>
      <c r="AE2468" s="1">
        <v>42083</v>
      </c>
      <c r="AF2468">
        <v>2.5270000000000001</v>
      </c>
      <c r="AG2468">
        <v>2.5379999999999998</v>
      </c>
      <c r="AH2468">
        <v>2.4950000000000001</v>
      </c>
      <c r="AI2468">
        <v>2.5070000000000001</v>
      </c>
      <c r="AJ2468">
        <f t="shared" si="188"/>
        <v>0</v>
      </c>
      <c r="AL2468" s="1">
        <v>42065</v>
      </c>
      <c r="AM2468">
        <v>116.5</v>
      </c>
      <c r="AN2468">
        <v>116.64</v>
      </c>
      <c r="AO2468">
        <v>115.62</v>
      </c>
      <c r="AP2468">
        <v>115.68</v>
      </c>
      <c r="AQ2468">
        <v>7993280</v>
      </c>
      <c r="AR2468">
        <f t="shared" si="189"/>
        <v>-4.1322314049585893E-3</v>
      </c>
    </row>
    <row r="2469" spans="1:44" x14ac:dyDescent="0.2">
      <c r="A2469" s="1">
        <v>42062</v>
      </c>
      <c r="B2469">
        <v>108.39</v>
      </c>
      <c r="C2469">
        <v>108.54</v>
      </c>
      <c r="D2469">
        <v>108.07</v>
      </c>
      <c r="E2469">
        <v>108.07</v>
      </c>
      <c r="F2469">
        <v>150675</v>
      </c>
      <c r="G2469">
        <f t="shared" si="190"/>
        <v>-4.1467010689274133E-3</v>
      </c>
      <c r="I2469" s="1">
        <v>42062</v>
      </c>
      <c r="J2469">
        <v>2110.88</v>
      </c>
      <c r="K2469">
        <v>2112.7399999999998</v>
      </c>
      <c r="L2469">
        <v>2103.75</v>
      </c>
      <c r="M2469">
        <v>2104.5</v>
      </c>
      <c r="N2469">
        <f t="shared" si="187"/>
        <v>-4.7533939233649647E-6</v>
      </c>
      <c r="AE2469" s="1">
        <v>42082</v>
      </c>
      <c r="AF2469">
        <v>2.5059999999999998</v>
      </c>
      <c r="AG2469">
        <v>2.5550000000000002</v>
      </c>
      <c r="AH2469">
        <v>2.4950000000000001</v>
      </c>
      <c r="AI2469">
        <v>2.5310000000000001</v>
      </c>
      <c r="AJ2469">
        <f t="shared" si="188"/>
        <v>-1.2009607686149374E-3</v>
      </c>
      <c r="AL2469" s="1">
        <v>42062</v>
      </c>
      <c r="AM2469">
        <v>116.74</v>
      </c>
      <c r="AN2469">
        <v>117.07</v>
      </c>
      <c r="AO2469">
        <v>116.16</v>
      </c>
      <c r="AP2469">
        <v>116.16</v>
      </c>
      <c r="AQ2469">
        <v>8255636</v>
      </c>
      <c r="AR2469">
        <f t="shared" si="189"/>
        <v>7.753941586973672E-4</v>
      </c>
    </row>
    <row r="2470" spans="1:44" x14ac:dyDescent="0.2">
      <c r="A2470" s="1">
        <v>42061</v>
      </c>
      <c r="B2470">
        <v>108.44</v>
      </c>
      <c r="C2470">
        <v>108.669</v>
      </c>
      <c r="D2470">
        <v>108.151</v>
      </c>
      <c r="E2470">
        <v>108.52</v>
      </c>
      <c r="F2470">
        <v>183734</v>
      </c>
      <c r="G2470">
        <f t="shared" si="190"/>
        <v>9.2157404847395671E-5</v>
      </c>
      <c r="I2470" s="1">
        <v>42061</v>
      </c>
      <c r="J2470">
        <v>2113.91</v>
      </c>
      <c r="K2470">
        <v>2113.91</v>
      </c>
      <c r="L2470">
        <v>2103.7600000000002</v>
      </c>
      <c r="M2470">
        <v>2110.7399999999998</v>
      </c>
      <c r="N2470">
        <f t="shared" si="187"/>
        <v>-2.9053647346542495E-3</v>
      </c>
      <c r="AE2470" s="1">
        <v>42081</v>
      </c>
      <c r="AF2470">
        <v>2.6059999999999999</v>
      </c>
      <c r="AG2470">
        <v>2.6139999999999999</v>
      </c>
      <c r="AH2470">
        <v>2.4980000000000002</v>
      </c>
      <c r="AI2470">
        <v>2.5110000000000001</v>
      </c>
      <c r="AJ2470">
        <f t="shared" si="188"/>
        <v>-3.9969254419677039E-2</v>
      </c>
      <c r="AL2470" s="1">
        <v>42061</v>
      </c>
      <c r="AM2470">
        <v>116.54</v>
      </c>
      <c r="AN2470">
        <v>116.55</v>
      </c>
      <c r="AO2470">
        <v>115.83</v>
      </c>
      <c r="AP2470">
        <v>116.07</v>
      </c>
      <c r="AQ2470">
        <v>4025356</v>
      </c>
      <c r="AR2470">
        <f t="shared" si="189"/>
        <v>3.1979256698356985E-3</v>
      </c>
    </row>
    <row r="2471" spans="1:44" x14ac:dyDescent="0.2">
      <c r="A2471" s="1">
        <v>42060</v>
      </c>
      <c r="B2471">
        <v>108.47</v>
      </c>
      <c r="C2471">
        <v>108.77</v>
      </c>
      <c r="D2471">
        <v>108.26</v>
      </c>
      <c r="E2471">
        <v>108.51</v>
      </c>
      <c r="F2471">
        <v>143758</v>
      </c>
      <c r="G2471">
        <f t="shared" si="190"/>
        <v>-7.3671608803755684E-4</v>
      </c>
      <c r="I2471" s="1">
        <v>42060</v>
      </c>
      <c r="J2471">
        <v>2115.3000000000002</v>
      </c>
      <c r="K2471">
        <v>2119.59</v>
      </c>
      <c r="L2471">
        <v>2109.89</v>
      </c>
      <c r="M2471">
        <v>2113.86</v>
      </c>
      <c r="N2471">
        <f t="shared" si="187"/>
        <v>1.9089497452359273E-3</v>
      </c>
      <c r="AE2471" s="1">
        <v>42080</v>
      </c>
      <c r="AF2471">
        <v>2.6539999999999999</v>
      </c>
      <c r="AG2471">
        <v>2.6549999999999998</v>
      </c>
      <c r="AH2471">
        <v>2.6019999999999999</v>
      </c>
      <c r="AI2471">
        <v>2.605</v>
      </c>
      <c r="AJ2471">
        <f t="shared" si="188"/>
        <v>-1.5885022692889657E-2</v>
      </c>
      <c r="AL2471" s="1">
        <v>42060</v>
      </c>
      <c r="AM2471">
        <v>115.83</v>
      </c>
      <c r="AN2471">
        <v>115.89</v>
      </c>
      <c r="AO2471">
        <v>115.33</v>
      </c>
      <c r="AP2471">
        <v>115.7</v>
      </c>
      <c r="AQ2471">
        <v>5032535</v>
      </c>
      <c r="AR2471">
        <f t="shared" si="189"/>
        <v>3.8174561860142087E-3</v>
      </c>
    </row>
    <row r="2472" spans="1:44" x14ac:dyDescent="0.2">
      <c r="A2472" s="1">
        <v>42059</v>
      </c>
      <c r="B2472">
        <v>108.36</v>
      </c>
      <c r="C2472">
        <v>108.78</v>
      </c>
      <c r="D2472">
        <v>108.21</v>
      </c>
      <c r="E2472">
        <v>108.59</v>
      </c>
      <c r="F2472">
        <v>158762</v>
      </c>
      <c r="G2472">
        <f t="shared" si="190"/>
        <v>2.9555740278932982E-3</v>
      </c>
      <c r="I2472" s="1">
        <v>42059</v>
      </c>
      <c r="J2472">
        <v>2109.1</v>
      </c>
      <c r="K2472">
        <v>2117.94</v>
      </c>
      <c r="L2472">
        <v>2105.87</v>
      </c>
      <c r="M2472">
        <v>2115.48</v>
      </c>
      <c r="N2472">
        <f t="shared" si="187"/>
        <v>1.3647170708511131E-3</v>
      </c>
      <c r="AE2472" s="1">
        <v>42079</v>
      </c>
      <c r="AF2472">
        <v>2.6859999999999999</v>
      </c>
      <c r="AG2472">
        <v>2.6890000000000001</v>
      </c>
      <c r="AH2472">
        <v>2.6440000000000001</v>
      </c>
      <c r="AI2472">
        <v>2.6459999999999999</v>
      </c>
      <c r="AJ2472">
        <f t="shared" si="188"/>
        <v>-1.0108573567951962E-2</v>
      </c>
      <c r="AL2472" s="1">
        <v>42059</v>
      </c>
      <c r="AM2472">
        <v>115</v>
      </c>
      <c r="AN2472">
        <v>115.55</v>
      </c>
      <c r="AO2472">
        <v>114.29</v>
      </c>
      <c r="AP2472">
        <v>115.26</v>
      </c>
      <c r="AQ2472">
        <v>7612919</v>
      </c>
      <c r="AR2472">
        <f t="shared" si="189"/>
        <v>-1.4727540500736524E-3</v>
      </c>
    </row>
    <row r="2473" spans="1:44" x14ac:dyDescent="0.2">
      <c r="A2473" s="1">
        <v>42058</v>
      </c>
      <c r="B2473">
        <v>108.07</v>
      </c>
      <c r="C2473">
        <v>108.27</v>
      </c>
      <c r="D2473">
        <v>107.49</v>
      </c>
      <c r="E2473">
        <v>108.27</v>
      </c>
      <c r="F2473">
        <v>158740</v>
      </c>
      <c r="G2473">
        <f t="shared" si="190"/>
        <v>0</v>
      </c>
      <c r="I2473" s="1">
        <v>42058</v>
      </c>
      <c r="J2473">
        <v>2109.83</v>
      </c>
      <c r="K2473">
        <v>2110.0500000000002</v>
      </c>
      <c r="L2473">
        <v>2103</v>
      </c>
      <c r="M2473">
        <v>2109.66</v>
      </c>
      <c r="N2473">
        <f t="shared" si="187"/>
        <v>8.4202854073960141E-3</v>
      </c>
      <c r="AE2473" s="1">
        <v>42076</v>
      </c>
      <c r="AF2473">
        <v>2.7</v>
      </c>
      <c r="AG2473">
        <v>2.7309999999999999</v>
      </c>
      <c r="AH2473">
        <v>2.6709999999999998</v>
      </c>
      <c r="AI2473">
        <v>2.7</v>
      </c>
      <c r="AJ2473">
        <f t="shared" si="188"/>
        <v>1.4817629179331193E-2</v>
      </c>
      <c r="AL2473" s="1">
        <v>42058</v>
      </c>
      <c r="AM2473">
        <v>115.11</v>
      </c>
      <c r="AN2473">
        <v>116.22</v>
      </c>
      <c r="AO2473">
        <v>115.07</v>
      </c>
      <c r="AP2473">
        <v>115.43</v>
      </c>
      <c r="AQ2473">
        <v>4812393</v>
      </c>
      <c r="AR2473">
        <f t="shared" si="189"/>
        <v>1.3011797362942894E-3</v>
      </c>
    </row>
    <row r="2474" spans="1:44" x14ac:dyDescent="0.2">
      <c r="A2474" s="1">
        <v>42055</v>
      </c>
      <c r="B2474">
        <v>107.65</v>
      </c>
      <c r="C2474">
        <v>108.2799</v>
      </c>
      <c r="D2474">
        <v>106.86</v>
      </c>
      <c r="E2474">
        <v>108.27</v>
      </c>
      <c r="F2474">
        <v>163438</v>
      </c>
      <c r="G2474">
        <f t="shared" si="190"/>
        <v>4.3599257884972065E-3</v>
      </c>
      <c r="I2474" s="1">
        <v>42055</v>
      </c>
      <c r="J2474">
        <v>2097.65</v>
      </c>
      <c r="K2474">
        <v>2110.61</v>
      </c>
      <c r="L2474">
        <v>2085.44</v>
      </c>
      <c r="M2474">
        <v>2110.3000000000002</v>
      </c>
      <c r="N2474">
        <f t="shared" si="187"/>
        <v>-2.558841394879404E-3</v>
      </c>
      <c r="AE2474" s="1">
        <v>42075</v>
      </c>
      <c r="AF2474">
        <v>2.6779999999999999</v>
      </c>
      <c r="AG2474">
        <v>2.7080000000000002</v>
      </c>
      <c r="AH2474">
        <v>2.6320000000000001</v>
      </c>
      <c r="AI2474">
        <v>2.7</v>
      </c>
      <c r="AJ2474">
        <f t="shared" si="188"/>
        <v>-1.6074766355140078E-2</v>
      </c>
      <c r="AL2474" s="1">
        <v>42055</v>
      </c>
      <c r="AM2474">
        <v>116.1</v>
      </c>
      <c r="AN2474">
        <v>116.455</v>
      </c>
      <c r="AO2474">
        <v>115.05</v>
      </c>
      <c r="AP2474">
        <v>115.28</v>
      </c>
      <c r="AQ2474">
        <v>6681734</v>
      </c>
      <c r="AR2474">
        <f t="shared" si="189"/>
        <v>-5.692599620493329E-3</v>
      </c>
    </row>
    <row r="2475" spans="1:44" x14ac:dyDescent="0.2">
      <c r="A2475" s="1">
        <v>42054</v>
      </c>
      <c r="B2475">
        <v>107.6</v>
      </c>
      <c r="C2475">
        <v>108.0399</v>
      </c>
      <c r="D2475">
        <v>107.35</v>
      </c>
      <c r="E2475">
        <v>107.8</v>
      </c>
      <c r="F2475">
        <v>247339</v>
      </c>
      <c r="G2475">
        <f t="shared" si="190"/>
        <v>0</v>
      </c>
      <c r="I2475" s="1">
        <v>42054</v>
      </c>
      <c r="J2475">
        <v>2099.25</v>
      </c>
      <c r="K2475">
        <v>2102.13</v>
      </c>
      <c r="L2475">
        <v>2090.79</v>
      </c>
      <c r="M2475">
        <v>2097.4499999999998</v>
      </c>
      <c r="N2475">
        <f t="shared" si="187"/>
        <v>-6.5004899266311086E-4</v>
      </c>
      <c r="AE2475" s="1">
        <v>42074</v>
      </c>
      <c r="AF2475">
        <v>2.72</v>
      </c>
      <c r="AG2475">
        <v>2.7469999999999999</v>
      </c>
      <c r="AH2475">
        <v>2.6749999999999998</v>
      </c>
      <c r="AI2475">
        <v>2.6859999999999999</v>
      </c>
      <c r="AJ2475">
        <f t="shared" si="188"/>
        <v>-1.1821204285186564E-2</v>
      </c>
      <c r="AL2475" s="1">
        <v>42054</v>
      </c>
      <c r="AM2475">
        <v>116.4</v>
      </c>
      <c r="AN2475">
        <v>116.54</v>
      </c>
      <c r="AO2475">
        <v>115.74</v>
      </c>
      <c r="AP2475">
        <v>115.94</v>
      </c>
      <c r="AQ2475">
        <v>6528724</v>
      </c>
      <c r="AR2475">
        <f t="shared" si="189"/>
        <v>-3.4381983840468082E-3</v>
      </c>
    </row>
    <row r="2476" spans="1:44" x14ac:dyDescent="0.2">
      <c r="A2476" s="1">
        <v>42053</v>
      </c>
      <c r="B2476">
        <v>107.42</v>
      </c>
      <c r="C2476">
        <v>107.84</v>
      </c>
      <c r="D2476">
        <v>107.226</v>
      </c>
      <c r="E2476">
        <v>107.8</v>
      </c>
      <c r="F2476">
        <v>212421</v>
      </c>
      <c r="G2476">
        <f t="shared" si="190"/>
        <v>1.8587360594795805E-3</v>
      </c>
      <c r="I2476" s="1">
        <v>42053</v>
      </c>
      <c r="J2476">
        <v>2099.16</v>
      </c>
      <c r="K2476">
        <v>2100.23</v>
      </c>
      <c r="L2476">
        <v>2092.15</v>
      </c>
      <c r="M2476">
        <v>2099.6799999999998</v>
      </c>
      <c r="N2476">
        <f t="shared" si="187"/>
        <v>1.1245095224422953E-3</v>
      </c>
      <c r="AE2476" s="1">
        <v>42073</v>
      </c>
      <c r="AF2476">
        <v>2.802</v>
      </c>
      <c r="AG2476">
        <v>2.81</v>
      </c>
      <c r="AH2476">
        <v>2.7069999999999999</v>
      </c>
      <c r="AI2476">
        <v>2.7250000000000001</v>
      </c>
      <c r="AJ2476">
        <f t="shared" si="188"/>
        <v>-2.9053084648493533E-2</v>
      </c>
      <c r="AL2476" s="1">
        <v>42053</v>
      </c>
      <c r="AM2476">
        <v>115.99</v>
      </c>
      <c r="AN2476">
        <v>116.53</v>
      </c>
      <c r="AO2476">
        <v>114.99</v>
      </c>
      <c r="AP2476">
        <v>116.34</v>
      </c>
      <c r="AQ2476">
        <v>8336029</v>
      </c>
      <c r="AR2476">
        <f t="shared" si="189"/>
        <v>2.844582363589331E-3</v>
      </c>
    </row>
    <row r="2477" spans="1:44" x14ac:dyDescent="0.2">
      <c r="A2477" s="1">
        <v>42052</v>
      </c>
      <c r="B2477">
        <v>107.51</v>
      </c>
      <c r="C2477">
        <v>107.773</v>
      </c>
      <c r="D2477">
        <v>107.02500000000001</v>
      </c>
      <c r="E2477">
        <v>107.6</v>
      </c>
      <c r="F2477">
        <v>297482</v>
      </c>
      <c r="G2477">
        <f t="shared" si="190"/>
        <v>1.5824257656147024E-3</v>
      </c>
      <c r="I2477" s="1">
        <v>42052</v>
      </c>
      <c r="J2477">
        <v>2096.4699999999998</v>
      </c>
      <c r="K2477">
        <v>2101.3000000000002</v>
      </c>
      <c r="L2477">
        <v>2089.8000000000002</v>
      </c>
      <c r="M2477">
        <v>2100.34</v>
      </c>
      <c r="N2477">
        <f t="shared" si="187"/>
        <v>1.4855992715773058E-3</v>
      </c>
      <c r="AE2477" s="1">
        <v>42072</v>
      </c>
      <c r="AF2477">
        <v>2.8410000000000002</v>
      </c>
      <c r="AG2477">
        <v>2.8410000000000002</v>
      </c>
      <c r="AH2477">
        <v>2.7879999999999998</v>
      </c>
      <c r="AI2477">
        <v>2.7989999999999999</v>
      </c>
      <c r="AJ2477">
        <f t="shared" si="188"/>
        <v>3.068391866913114E-2</v>
      </c>
      <c r="AL2477" s="1">
        <v>42052</v>
      </c>
      <c r="AM2477">
        <v>116.4</v>
      </c>
      <c r="AN2477">
        <v>116.54</v>
      </c>
      <c r="AO2477">
        <v>115.58</v>
      </c>
      <c r="AP2477">
        <v>116.01</v>
      </c>
      <c r="AQ2477">
        <v>7225154</v>
      </c>
      <c r="AR2477">
        <f t="shared" si="189"/>
        <v>-1.6697745380572969E-2</v>
      </c>
    </row>
    <row r="2478" spans="1:44" x14ac:dyDescent="0.2">
      <c r="A2478" s="1">
        <v>42048</v>
      </c>
      <c r="B2478">
        <v>107</v>
      </c>
      <c r="C2478">
        <v>107.49</v>
      </c>
      <c r="D2478">
        <v>106.8496</v>
      </c>
      <c r="E2478">
        <v>107.43</v>
      </c>
      <c r="F2478">
        <v>193746</v>
      </c>
      <c r="G2478">
        <f t="shared" si="190"/>
        <v>5.2400112285955107E-3</v>
      </c>
      <c r="I2478" s="1">
        <v>42048</v>
      </c>
      <c r="J2478">
        <v>2088.7800000000002</v>
      </c>
      <c r="K2478">
        <v>2097.0300000000002</v>
      </c>
      <c r="L2478">
        <v>2086.6999999999998</v>
      </c>
      <c r="M2478">
        <v>2096.9899999999998</v>
      </c>
      <c r="N2478">
        <f t="shared" si="187"/>
        <v>8.0773727282388227E-3</v>
      </c>
      <c r="AE2478" s="1">
        <v>42069</v>
      </c>
      <c r="AF2478">
        <v>2.7309999999999999</v>
      </c>
      <c r="AG2478">
        <v>2.8719999999999999</v>
      </c>
      <c r="AH2478">
        <v>2.7050000000000001</v>
      </c>
      <c r="AI2478">
        <v>2.8439999999999999</v>
      </c>
      <c r="AJ2478">
        <f t="shared" si="188"/>
        <v>2.966258806080833E-3</v>
      </c>
      <c r="AL2478" s="1">
        <v>42048</v>
      </c>
      <c r="AM2478">
        <v>118.05</v>
      </c>
      <c r="AN2478">
        <v>118.58</v>
      </c>
      <c r="AO2478">
        <v>117.79</v>
      </c>
      <c r="AP2478">
        <v>117.98</v>
      </c>
      <c r="AQ2478">
        <v>4108870</v>
      </c>
      <c r="AR2478">
        <f t="shared" si="189"/>
        <v>5.4542355547980278E-3</v>
      </c>
    </row>
    <row r="2479" spans="1:44" x14ac:dyDescent="0.2">
      <c r="A2479" s="1">
        <v>42047</v>
      </c>
      <c r="B2479">
        <v>106.39</v>
      </c>
      <c r="C2479">
        <v>106.94</v>
      </c>
      <c r="D2479">
        <v>106.23</v>
      </c>
      <c r="E2479">
        <v>106.87</v>
      </c>
      <c r="F2479">
        <v>153987</v>
      </c>
      <c r="G2479">
        <f t="shared" si="190"/>
        <v>9.9225099225100314E-3</v>
      </c>
      <c r="I2479" s="1">
        <v>42047</v>
      </c>
      <c r="J2479">
        <v>2069.98</v>
      </c>
      <c r="K2479">
        <v>2088.5300000000002</v>
      </c>
      <c r="L2479">
        <v>2069.98</v>
      </c>
      <c r="M2479">
        <v>2088.48</v>
      </c>
      <c r="N2479">
        <f t="shared" si="187"/>
        <v>5.8260730129885167E-3</v>
      </c>
      <c r="AE2479" s="1">
        <v>42068</v>
      </c>
      <c r="AF2479">
        <v>2.7130000000000001</v>
      </c>
      <c r="AG2479">
        <v>2.75</v>
      </c>
      <c r="AH2479">
        <v>2.6970000000000001</v>
      </c>
      <c r="AI2479">
        <v>2.7309999999999999</v>
      </c>
      <c r="AJ2479">
        <f t="shared" si="188"/>
        <v>3.3482142857142474E-3</v>
      </c>
      <c r="AL2479" s="1">
        <v>42047</v>
      </c>
      <c r="AM2479">
        <v>117.68</v>
      </c>
      <c r="AN2479">
        <v>117.82</v>
      </c>
      <c r="AO2479">
        <v>117.09</v>
      </c>
      <c r="AP2479">
        <v>117.34</v>
      </c>
      <c r="AQ2479">
        <v>4344444</v>
      </c>
      <c r="AR2479">
        <f t="shared" si="189"/>
        <v>2.3063124626292839E-3</v>
      </c>
    </row>
    <row r="2480" spans="1:44" x14ac:dyDescent="0.2">
      <c r="A2480" s="1">
        <v>42046</v>
      </c>
      <c r="B2480">
        <v>105.84</v>
      </c>
      <c r="C2480">
        <v>106.09990000000001</v>
      </c>
      <c r="D2480">
        <v>105.27</v>
      </c>
      <c r="E2480">
        <v>105.82</v>
      </c>
      <c r="F2480">
        <v>132490</v>
      </c>
      <c r="G2480">
        <f t="shared" si="190"/>
        <v>-9.4410876132938564E-4</v>
      </c>
      <c r="I2480" s="1">
        <v>42046</v>
      </c>
      <c r="J2480">
        <v>2068.5500000000002</v>
      </c>
      <c r="K2480">
        <v>2073.48</v>
      </c>
      <c r="L2480">
        <v>2057.9899999999998</v>
      </c>
      <c r="M2480">
        <v>2068.5300000000002</v>
      </c>
      <c r="N2480">
        <f t="shared" si="187"/>
        <v>4.5738106627875794E-3</v>
      </c>
      <c r="AE2480" s="1">
        <v>42067</v>
      </c>
      <c r="AF2480">
        <v>2.714</v>
      </c>
      <c r="AG2480">
        <v>2.7349999999999999</v>
      </c>
      <c r="AH2480">
        <v>2.6880000000000002</v>
      </c>
      <c r="AI2480">
        <v>2.7210000000000001</v>
      </c>
      <c r="AJ2480">
        <f t="shared" si="188"/>
        <v>4.8598130841122789E-3</v>
      </c>
      <c r="AL2480" s="1">
        <v>42046</v>
      </c>
      <c r="AM2480">
        <v>118.49</v>
      </c>
      <c r="AN2480">
        <v>118.57</v>
      </c>
      <c r="AO2480">
        <v>117</v>
      </c>
      <c r="AP2480">
        <v>117.07</v>
      </c>
      <c r="AQ2480">
        <v>6784397</v>
      </c>
      <c r="AR2480">
        <f t="shared" si="189"/>
        <v>-1.181733772263025E-2</v>
      </c>
    </row>
    <row r="2481" spans="1:44" x14ac:dyDescent="0.2">
      <c r="A2481" s="1">
        <v>42045</v>
      </c>
      <c r="B2481">
        <v>105.97</v>
      </c>
      <c r="C2481">
        <v>106.08</v>
      </c>
      <c r="D2481">
        <v>104.85</v>
      </c>
      <c r="E2481">
        <v>105.92</v>
      </c>
      <c r="F2481">
        <v>207810</v>
      </c>
      <c r="G2481">
        <f t="shared" si="190"/>
        <v>5.0289401271467991E-3</v>
      </c>
      <c r="I2481" s="1">
        <v>42045</v>
      </c>
      <c r="J2481">
        <v>2049.38</v>
      </c>
      <c r="K2481">
        <v>2070.86</v>
      </c>
      <c r="L2481">
        <v>2048.62</v>
      </c>
      <c r="M2481">
        <v>2068.59</v>
      </c>
      <c r="N2481">
        <f t="shared" si="187"/>
        <v>3.3008795815619827E-3</v>
      </c>
      <c r="AE2481" s="1">
        <v>42066</v>
      </c>
      <c r="AF2481">
        <v>2.6840000000000002</v>
      </c>
      <c r="AG2481">
        <v>2.7229999999999999</v>
      </c>
      <c r="AH2481">
        <v>2.6749999999999998</v>
      </c>
      <c r="AI2481">
        <v>2.7160000000000002</v>
      </c>
      <c r="AJ2481">
        <f t="shared" si="188"/>
        <v>3.1623602005399092E-2</v>
      </c>
      <c r="AL2481" s="1">
        <v>42045</v>
      </c>
      <c r="AM2481">
        <v>118.63</v>
      </c>
      <c r="AN2481">
        <v>119.06</v>
      </c>
      <c r="AO2481">
        <v>118.21</v>
      </c>
      <c r="AP2481">
        <v>118.47</v>
      </c>
      <c r="AQ2481">
        <v>4086321</v>
      </c>
      <c r="AR2481">
        <f t="shared" si="189"/>
        <v>-5.8739615675086248E-3</v>
      </c>
    </row>
    <row r="2482" spans="1:44" x14ac:dyDescent="0.2">
      <c r="A2482" s="1">
        <v>42044</v>
      </c>
      <c r="B2482">
        <v>105.7</v>
      </c>
      <c r="C2482">
        <v>106.21</v>
      </c>
      <c r="D2482">
        <v>105.2</v>
      </c>
      <c r="E2482">
        <v>105.39</v>
      </c>
      <c r="F2482">
        <v>164248</v>
      </c>
      <c r="G2482">
        <f t="shared" si="190"/>
        <v>-5.0037764350453276E-3</v>
      </c>
      <c r="I2482" s="1">
        <v>42044</v>
      </c>
      <c r="J2482">
        <v>2053.4699999999998</v>
      </c>
      <c r="K2482">
        <v>2056.16</v>
      </c>
      <c r="L2482">
        <v>2041.88</v>
      </c>
      <c r="M2482">
        <v>2046.74</v>
      </c>
      <c r="N2482">
        <f t="shared" si="187"/>
        <v>-3.9463992155981268E-3</v>
      </c>
      <c r="AE2482" s="1">
        <v>42065</v>
      </c>
      <c r="AF2482">
        <v>2.601</v>
      </c>
      <c r="AG2482">
        <v>2.6989999999999998</v>
      </c>
      <c r="AH2482">
        <v>2.593</v>
      </c>
      <c r="AI2482">
        <v>2.6840000000000002</v>
      </c>
      <c r="AJ2482">
        <f t="shared" si="188"/>
        <v>1.1583011583012023E-3</v>
      </c>
      <c r="AL2482" s="1">
        <v>42044</v>
      </c>
      <c r="AM2482">
        <v>118.83</v>
      </c>
      <c r="AN2482">
        <v>119.4</v>
      </c>
      <c r="AO2482">
        <v>118.77</v>
      </c>
      <c r="AP2482">
        <v>119.17</v>
      </c>
      <c r="AQ2482">
        <v>5237181</v>
      </c>
      <c r="AR2482">
        <f t="shared" si="189"/>
        <v>4.4672960215778922E-3</v>
      </c>
    </row>
    <row r="2483" spans="1:44" x14ac:dyDescent="0.2">
      <c r="A2483" s="1">
        <v>42041</v>
      </c>
      <c r="B2483">
        <v>106.43</v>
      </c>
      <c r="C2483">
        <v>106.76</v>
      </c>
      <c r="D2483">
        <v>105.66</v>
      </c>
      <c r="E2483">
        <v>105.92</v>
      </c>
      <c r="F2483">
        <v>181682</v>
      </c>
      <c r="G2483">
        <f t="shared" si="190"/>
        <v>-2.7304396949439039E-3</v>
      </c>
      <c r="I2483" s="1">
        <v>42041</v>
      </c>
      <c r="J2483">
        <v>2062.2800000000002</v>
      </c>
      <c r="K2483">
        <v>2072.4</v>
      </c>
      <c r="L2483">
        <v>2049.9699999999998</v>
      </c>
      <c r="M2483">
        <v>2055.4699999999998</v>
      </c>
      <c r="N2483">
        <f t="shared" si="187"/>
        <v>3.19068242433128E-3</v>
      </c>
      <c r="AE2483" s="1">
        <v>42062</v>
      </c>
      <c r="AF2483">
        <v>2.62</v>
      </c>
      <c r="AG2483">
        <v>2.6459999999999999</v>
      </c>
      <c r="AH2483">
        <v>2.59</v>
      </c>
      <c r="AI2483">
        <v>2.5910000000000002</v>
      </c>
      <c r="AJ2483">
        <f t="shared" si="188"/>
        <v>2.0890815924320037E-2</v>
      </c>
      <c r="AL2483" s="1">
        <v>42041</v>
      </c>
      <c r="AM2483">
        <v>119.15</v>
      </c>
      <c r="AN2483">
        <v>119.52</v>
      </c>
      <c r="AO2483">
        <v>117.95</v>
      </c>
      <c r="AP2483">
        <v>118.64</v>
      </c>
      <c r="AQ2483">
        <v>13206910</v>
      </c>
      <c r="AR2483">
        <f t="shared" si="189"/>
        <v>-2.5864192462435386E-2</v>
      </c>
    </row>
    <row r="2484" spans="1:44" x14ac:dyDescent="0.2">
      <c r="A2484" s="1">
        <v>42040</v>
      </c>
      <c r="B2484">
        <v>105.28</v>
      </c>
      <c r="C2484">
        <v>106.3192</v>
      </c>
      <c r="D2484">
        <v>105.1101</v>
      </c>
      <c r="E2484">
        <v>106.21</v>
      </c>
      <c r="F2484">
        <v>202986</v>
      </c>
      <c r="G2484">
        <f t="shared" si="190"/>
        <v>1.2391573729863666E-2</v>
      </c>
      <c r="I2484" s="1">
        <v>42040</v>
      </c>
      <c r="J2484">
        <v>2043.45</v>
      </c>
      <c r="K2484">
        <v>2063.5500000000002</v>
      </c>
      <c r="L2484">
        <v>2043.45</v>
      </c>
      <c r="M2484">
        <v>2062.52</v>
      </c>
      <c r="N2484">
        <f t="shared" si="187"/>
        <v>3.3043324561059044E-3</v>
      </c>
      <c r="AE2484" s="1">
        <v>42061</v>
      </c>
      <c r="AF2484">
        <v>2.5720000000000001</v>
      </c>
      <c r="AG2484">
        <v>2.637</v>
      </c>
      <c r="AH2484">
        <v>2.5369999999999999</v>
      </c>
      <c r="AI2484">
        <v>2.6320000000000001</v>
      </c>
      <c r="AJ2484">
        <f t="shared" si="188"/>
        <v>-7.4334898278560751E-3</v>
      </c>
      <c r="AL2484" s="1">
        <v>42040</v>
      </c>
      <c r="AM2484">
        <v>120.98</v>
      </c>
      <c r="AN2484">
        <v>121.83</v>
      </c>
      <c r="AO2484">
        <v>120.61</v>
      </c>
      <c r="AP2484">
        <v>121.79</v>
      </c>
      <c r="AQ2484">
        <v>6879945</v>
      </c>
      <c r="AR2484">
        <f t="shared" si="189"/>
        <v>1.7272577726600426E-3</v>
      </c>
    </row>
    <row r="2485" spans="1:44" x14ac:dyDescent="0.2">
      <c r="A2485" s="1">
        <v>42039</v>
      </c>
      <c r="B2485">
        <v>105.04</v>
      </c>
      <c r="C2485">
        <v>105.58</v>
      </c>
      <c r="D2485">
        <v>104.7501</v>
      </c>
      <c r="E2485">
        <v>104.91</v>
      </c>
      <c r="F2485">
        <v>263021</v>
      </c>
      <c r="G2485">
        <f t="shared" si="190"/>
        <v>-5.026555386949935E-3</v>
      </c>
      <c r="I2485" s="1">
        <v>42039</v>
      </c>
      <c r="J2485">
        <v>2048.86</v>
      </c>
      <c r="K2485">
        <v>2054.7399999999998</v>
      </c>
      <c r="L2485">
        <v>2036.72</v>
      </c>
      <c r="M2485">
        <v>2041.51</v>
      </c>
      <c r="N2485">
        <f t="shared" si="187"/>
        <v>6.926351281201947E-3</v>
      </c>
      <c r="AE2485" s="1">
        <v>42060</v>
      </c>
      <c r="AF2485">
        <v>2.5990000000000002</v>
      </c>
      <c r="AG2485">
        <v>2.6120000000000001</v>
      </c>
      <c r="AH2485">
        <v>2.556</v>
      </c>
      <c r="AI2485">
        <v>2.5720000000000001</v>
      </c>
      <c r="AJ2485">
        <f t="shared" si="188"/>
        <v>-9.6861681518790824E-3</v>
      </c>
      <c r="AL2485" s="1">
        <v>42039</v>
      </c>
      <c r="AM2485">
        <v>121.63</v>
      </c>
      <c r="AN2485">
        <v>122.22</v>
      </c>
      <c r="AO2485">
        <v>120.92</v>
      </c>
      <c r="AP2485">
        <v>121.58</v>
      </c>
      <c r="AQ2485">
        <v>5386747</v>
      </c>
      <c r="AR2485">
        <f t="shared" si="189"/>
        <v>4.3783560512185146E-3</v>
      </c>
    </row>
    <row r="2486" spans="1:44" x14ac:dyDescent="0.2">
      <c r="A2486" s="1">
        <v>42038</v>
      </c>
      <c r="B2486">
        <v>103.99</v>
      </c>
      <c r="C2486">
        <v>105.54</v>
      </c>
      <c r="D2486">
        <v>103.76</v>
      </c>
      <c r="E2486">
        <v>105.44</v>
      </c>
      <c r="F2486">
        <v>286074</v>
      </c>
      <c r="G2486">
        <f t="shared" si="190"/>
        <v>2.071636011616651E-2</v>
      </c>
      <c r="I2486" s="1">
        <v>42038</v>
      </c>
      <c r="J2486">
        <v>2022.71</v>
      </c>
      <c r="K2486">
        <v>2050.3000000000002</v>
      </c>
      <c r="L2486">
        <v>2022.71</v>
      </c>
      <c r="M2486">
        <v>2050.0300000000002</v>
      </c>
      <c r="N2486">
        <f t="shared" si="187"/>
        <v>2.1106567721742613E-2</v>
      </c>
      <c r="AE2486" s="1">
        <v>42059</v>
      </c>
      <c r="AF2486">
        <v>2.6669999999999998</v>
      </c>
      <c r="AG2486">
        <v>2.6949999999999998</v>
      </c>
      <c r="AH2486">
        <v>2.581</v>
      </c>
      <c r="AI2486">
        <v>2.593</v>
      </c>
      <c r="AJ2486">
        <f t="shared" si="188"/>
        <v>-2.6037735849056585E-2</v>
      </c>
      <c r="AL2486" s="1">
        <v>42038</v>
      </c>
      <c r="AM2486">
        <v>121.74</v>
      </c>
      <c r="AN2486">
        <v>121.76</v>
      </c>
      <c r="AO2486">
        <v>120.56480000000001</v>
      </c>
      <c r="AP2486">
        <v>121.05</v>
      </c>
      <c r="AQ2486">
        <v>8255863</v>
      </c>
      <c r="AR2486">
        <f t="shared" si="189"/>
        <v>-1.1190981865708254E-2</v>
      </c>
    </row>
    <row r="2487" spans="1:44" x14ac:dyDescent="0.2">
      <c r="A2487" s="1">
        <v>42037</v>
      </c>
      <c r="B2487">
        <v>102.45</v>
      </c>
      <c r="C2487">
        <v>103.38</v>
      </c>
      <c r="D2487">
        <v>101.26</v>
      </c>
      <c r="E2487">
        <v>103.3</v>
      </c>
      <c r="F2487">
        <v>607161</v>
      </c>
      <c r="G2487">
        <f t="shared" si="190"/>
        <v>9.972624168947947E-3</v>
      </c>
      <c r="I2487" s="1">
        <v>42037</v>
      </c>
      <c r="J2487">
        <v>1996.67</v>
      </c>
      <c r="K2487">
        <v>2021.66</v>
      </c>
      <c r="L2487">
        <v>1980.9</v>
      </c>
      <c r="M2487">
        <v>2020.85</v>
      </c>
      <c r="N2487">
        <f t="shared" si="187"/>
        <v>-6.2607229931071935E-3</v>
      </c>
      <c r="AE2487" s="1">
        <v>42058</v>
      </c>
      <c r="AF2487">
        <v>2.7050000000000001</v>
      </c>
      <c r="AG2487">
        <v>2.7440000000000002</v>
      </c>
      <c r="AH2487">
        <v>2.65</v>
      </c>
      <c r="AI2487">
        <v>2.6589999999999998</v>
      </c>
      <c r="AJ2487">
        <f t="shared" si="188"/>
        <v>-2.2590361445783986E-3</v>
      </c>
      <c r="AL2487" s="1">
        <v>42037</v>
      </c>
      <c r="AM2487">
        <v>121.84</v>
      </c>
      <c r="AN2487">
        <v>123.155</v>
      </c>
      <c r="AO2487">
        <v>121.82</v>
      </c>
      <c r="AP2487">
        <v>122.42</v>
      </c>
      <c r="AQ2487">
        <v>8885189</v>
      </c>
      <c r="AR2487">
        <f t="shared" si="189"/>
        <v>-8.3434588902389726E-3</v>
      </c>
    </row>
    <row r="2488" spans="1:44" x14ac:dyDescent="0.2">
      <c r="A2488" s="1">
        <v>42034</v>
      </c>
      <c r="B2488">
        <v>103.36</v>
      </c>
      <c r="C2488">
        <v>103.45</v>
      </c>
      <c r="D2488">
        <v>102.18</v>
      </c>
      <c r="E2488">
        <v>102.28</v>
      </c>
      <c r="F2488">
        <v>188403</v>
      </c>
      <c r="G2488">
        <f t="shared" si="190"/>
        <v>-1.4738464502456422E-2</v>
      </c>
      <c r="I2488" s="1">
        <v>42034</v>
      </c>
      <c r="J2488">
        <v>2019.35</v>
      </c>
      <c r="K2488">
        <v>2023.32</v>
      </c>
      <c r="L2488">
        <v>1993.38</v>
      </c>
      <c r="M2488">
        <v>1994.99</v>
      </c>
      <c r="N2488">
        <f t="shared" si="187"/>
        <v>2.1114227973335975E-3</v>
      </c>
      <c r="AE2488" s="1">
        <v>42055</v>
      </c>
      <c r="AF2488">
        <v>2.7450000000000001</v>
      </c>
      <c r="AG2488">
        <v>2.7490000000000001</v>
      </c>
      <c r="AH2488">
        <v>2.6560000000000001</v>
      </c>
      <c r="AI2488">
        <v>2.7170000000000001</v>
      </c>
      <c r="AJ2488">
        <f t="shared" si="188"/>
        <v>-7.1028037383176392E-3</v>
      </c>
      <c r="AL2488" s="1">
        <v>42034</v>
      </c>
      <c r="AM2488">
        <v>121.3</v>
      </c>
      <c r="AN2488">
        <v>123.55</v>
      </c>
      <c r="AO2488">
        <v>120.91500000000001</v>
      </c>
      <c r="AP2488">
        <v>123.45</v>
      </c>
      <c r="AQ2488">
        <v>14555860</v>
      </c>
      <c r="AR2488">
        <f t="shared" si="189"/>
        <v>2.2275587943027472E-2</v>
      </c>
    </row>
    <row r="2489" spans="1:44" x14ac:dyDescent="0.2">
      <c r="A2489" s="1">
        <v>42033</v>
      </c>
      <c r="B2489">
        <v>103.12</v>
      </c>
      <c r="C2489">
        <v>103.86</v>
      </c>
      <c r="D2489">
        <v>102.22</v>
      </c>
      <c r="E2489">
        <v>103.81</v>
      </c>
      <c r="F2489">
        <v>160736</v>
      </c>
      <c r="G2489">
        <f t="shared" si="190"/>
        <v>8.941588103800191E-3</v>
      </c>
      <c r="I2489" s="1">
        <v>42033</v>
      </c>
      <c r="J2489">
        <v>2002.45</v>
      </c>
      <c r="K2489">
        <v>2024.64</v>
      </c>
      <c r="L2489">
        <v>1989.18</v>
      </c>
      <c r="M2489">
        <v>2021.25</v>
      </c>
      <c r="N2489">
        <f t="shared" si="187"/>
        <v>-6.1504179386356892E-3</v>
      </c>
      <c r="AE2489" s="1">
        <v>42054</v>
      </c>
      <c r="AF2489">
        <v>2.7050000000000001</v>
      </c>
      <c r="AG2489">
        <v>2.7450000000000001</v>
      </c>
      <c r="AH2489">
        <v>2.6749999999999998</v>
      </c>
      <c r="AI2489">
        <v>2.7360000000000002</v>
      </c>
      <c r="AJ2489">
        <f t="shared" si="188"/>
        <v>1.4975664545114203E-3</v>
      </c>
      <c r="AL2489" s="1">
        <v>42033</v>
      </c>
      <c r="AM2489">
        <v>121.99</v>
      </c>
      <c r="AN2489">
        <v>122.29</v>
      </c>
      <c r="AO2489">
        <v>120.26</v>
      </c>
      <c r="AP2489">
        <v>120.76</v>
      </c>
      <c r="AQ2489">
        <v>11997960</v>
      </c>
      <c r="AR2489">
        <f t="shared" si="189"/>
        <v>-2.1552422621941309E-2</v>
      </c>
    </row>
    <row r="2490" spans="1:44" x14ac:dyDescent="0.2">
      <c r="A2490" s="1">
        <v>42032</v>
      </c>
      <c r="B2490">
        <v>104.89</v>
      </c>
      <c r="C2490">
        <v>104.89</v>
      </c>
      <c r="D2490">
        <v>102.6601</v>
      </c>
      <c r="E2490">
        <v>102.89</v>
      </c>
      <c r="F2490">
        <v>259070</v>
      </c>
      <c r="G2490">
        <f t="shared" si="190"/>
        <v>-1.4746720291104147E-2</v>
      </c>
      <c r="I2490" s="1">
        <v>42032</v>
      </c>
      <c r="J2490">
        <v>2032.34</v>
      </c>
      <c r="K2490">
        <v>2042.49</v>
      </c>
      <c r="L2490">
        <v>2001.49</v>
      </c>
      <c r="M2490">
        <v>2002.16</v>
      </c>
      <c r="N2490">
        <f t="shared" si="187"/>
        <v>-9.1192181829883867E-3</v>
      </c>
      <c r="AE2490" s="1">
        <v>42053</v>
      </c>
      <c r="AF2490">
        <v>2.7170000000000001</v>
      </c>
      <c r="AG2490">
        <v>2.746</v>
      </c>
      <c r="AH2490">
        <v>2.6709999999999998</v>
      </c>
      <c r="AI2490">
        <v>2.7109999999999999</v>
      </c>
      <c r="AJ2490">
        <f t="shared" si="188"/>
        <v>2.4942440521872583E-2</v>
      </c>
      <c r="AL2490" s="1">
        <v>42032</v>
      </c>
      <c r="AM2490">
        <v>123.52</v>
      </c>
      <c r="AN2490">
        <v>123.89</v>
      </c>
      <c r="AO2490">
        <v>122.94</v>
      </c>
      <c r="AP2490">
        <v>123.42</v>
      </c>
      <c r="AQ2490">
        <v>8470574</v>
      </c>
      <c r="AR2490">
        <f t="shared" si="189"/>
        <v>-7.8778135048231824E-3</v>
      </c>
    </row>
    <row r="2491" spans="1:44" x14ac:dyDescent="0.2">
      <c r="A2491" s="1">
        <v>42031</v>
      </c>
      <c r="B2491">
        <v>104.01</v>
      </c>
      <c r="C2491">
        <v>104.86839999999999</v>
      </c>
      <c r="D2491">
        <v>103.69</v>
      </c>
      <c r="E2491">
        <v>104.43</v>
      </c>
      <c r="F2491">
        <v>214560</v>
      </c>
      <c r="G2491">
        <f t="shared" si="190"/>
        <v>-6.3748810656516419E-3</v>
      </c>
      <c r="I2491" s="1">
        <v>42031</v>
      </c>
      <c r="J2491">
        <v>2047.86</v>
      </c>
      <c r="K2491">
        <v>2047.86</v>
      </c>
      <c r="L2491">
        <v>2019.91</v>
      </c>
      <c r="M2491">
        <v>2029.55</v>
      </c>
      <c r="N2491">
        <f t="shared" si="187"/>
        <v>-1.0318623007687494E-2</v>
      </c>
      <c r="AE2491" s="1">
        <v>42052</v>
      </c>
      <c r="AF2491">
        <v>2.65</v>
      </c>
      <c r="AG2491">
        <v>2.7469999999999999</v>
      </c>
      <c r="AH2491">
        <v>2.6059999999999999</v>
      </c>
      <c r="AI2491">
        <v>2.7349999999999999</v>
      </c>
      <c r="AJ2491">
        <f t="shared" si="188"/>
        <v>1.7571261226083535E-2</v>
      </c>
      <c r="AL2491" s="1">
        <v>42031</v>
      </c>
      <c r="AM2491">
        <v>123.56</v>
      </c>
      <c r="AN2491">
        <v>124.64</v>
      </c>
      <c r="AO2491">
        <v>123.51</v>
      </c>
      <c r="AP2491">
        <v>124.4</v>
      </c>
      <c r="AQ2491">
        <v>9584838</v>
      </c>
      <c r="AR2491">
        <f t="shared" si="189"/>
        <v>1.1464346694853328E-2</v>
      </c>
    </row>
    <row r="2492" spans="1:44" x14ac:dyDescent="0.2">
      <c r="A2492" s="1">
        <v>42030</v>
      </c>
      <c r="B2492">
        <v>104.02</v>
      </c>
      <c r="C2492">
        <v>105.1</v>
      </c>
      <c r="D2492">
        <v>103.33</v>
      </c>
      <c r="E2492">
        <v>105.1</v>
      </c>
      <c r="F2492">
        <v>216089</v>
      </c>
      <c r="G2492">
        <f t="shared" si="190"/>
        <v>9.4122166730694363E-3</v>
      </c>
      <c r="I2492" s="1">
        <v>42030</v>
      </c>
      <c r="J2492">
        <v>2050.42</v>
      </c>
      <c r="K2492">
        <v>2057.62</v>
      </c>
      <c r="L2492">
        <v>2040.97</v>
      </c>
      <c r="M2492">
        <v>2057.09</v>
      </c>
      <c r="N2492">
        <f t="shared" si="187"/>
        <v>-4.6670633101524167E-3</v>
      </c>
      <c r="AE2492" s="1">
        <v>42048</v>
      </c>
      <c r="AF2492">
        <v>2.5739999999999998</v>
      </c>
      <c r="AG2492">
        <v>2.6539999999999999</v>
      </c>
      <c r="AH2492">
        <v>2.5609999999999999</v>
      </c>
      <c r="AI2492">
        <v>2.6520000000000001</v>
      </c>
      <c r="AJ2492">
        <f t="shared" si="188"/>
        <v>8.66482867270571E-3</v>
      </c>
      <c r="AL2492" s="1">
        <v>42030</v>
      </c>
      <c r="AM2492">
        <v>123.33</v>
      </c>
      <c r="AN2492">
        <v>123.3447</v>
      </c>
      <c r="AO2492">
        <v>122.52</v>
      </c>
      <c r="AP2492">
        <v>122.99</v>
      </c>
      <c r="AQ2492">
        <v>6768646</v>
      </c>
      <c r="AR2492">
        <f t="shared" si="189"/>
        <v>-9.9814859534734686E-3</v>
      </c>
    </row>
    <row r="2493" spans="1:44" x14ac:dyDescent="0.2">
      <c r="A2493" s="1">
        <v>42027</v>
      </c>
      <c r="B2493">
        <v>104.49</v>
      </c>
      <c r="C2493">
        <v>104.66</v>
      </c>
      <c r="D2493">
        <v>103.95</v>
      </c>
      <c r="E2493">
        <v>104.12</v>
      </c>
      <c r="F2493">
        <v>245950</v>
      </c>
      <c r="G2493">
        <f t="shared" si="190"/>
        <v>-4.1128646580582745E-3</v>
      </c>
      <c r="I2493" s="1">
        <v>42027</v>
      </c>
      <c r="J2493">
        <v>2062.98</v>
      </c>
      <c r="K2493">
        <v>2062.98</v>
      </c>
      <c r="L2493">
        <v>2050.54</v>
      </c>
      <c r="M2493">
        <v>2051.8200000000002</v>
      </c>
      <c r="N2493">
        <f t="shared" si="187"/>
        <v>1.1922739071644929E-2</v>
      </c>
      <c r="AE2493" s="1">
        <v>42047</v>
      </c>
      <c r="AF2493">
        <v>2.589</v>
      </c>
      <c r="AG2493">
        <v>2.629</v>
      </c>
      <c r="AH2493">
        <v>2.5390000000000001</v>
      </c>
      <c r="AI2493">
        <v>2.5779999999999998</v>
      </c>
      <c r="AJ2493">
        <f t="shared" si="188"/>
        <v>-5.4837446141793146E-3</v>
      </c>
      <c r="AL2493" s="1">
        <v>42027</v>
      </c>
      <c r="AM2493">
        <v>124.43</v>
      </c>
      <c r="AN2493">
        <v>124.5</v>
      </c>
      <c r="AO2493">
        <v>123.35</v>
      </c>
      <c r="AP2493">
        <v>124.23</v>
      </c>
      <c r="AQ2493">
        <v>6270911</v>
      </c>
      <c r="AR2493">
        <f t="shared" si="189"/>
        <v>-7.9853070350554972E-3</v>
      </c>
    </row>
    <row r="2494" spans="1:44" x14ac:dyDescent="0.2">
      <c r="A2494" s="1">
        <v>42026</v>
      </c>
      <c r="B2494">
        <v>103.3</v>
      </c>
      <c r="C2494">
        <v>104.56</v>
      </c>
      <c r="D2494">
        <v>102.19</v>
      </c>
      <c r="E2494">
        <v>104.55</v>
      </c>
      <c r="F2494">
        <v>277636</v>
      </c>
      <c r="G2494">
        <f t="shared" si="190"/>
        <v>1.9701550765629534E-2</v>
      </c>
      <c r="I2494" s="1">
        <v>42026</v>
      </c>
      <c r="J2494">
        <v>2034.3</v>
      </c>
      <c r="K2494">
        <v>2064.62</v>
      </c>
      <c r="L2494">
        <v>2026.38</v>
      </c>
      <c r="M2494">
        <v>2063.15</v>
      </c>
      <c r="N2494">
        <f t="shared" si="187"/>
        <v>7.127094888769679E-3</v>
      </c>
      <c r="AE2494" s="1">
        <v>42046</v>
      </c>
      <c r="AF2494">
        <v>2.58</v>
      </c>
      <c r="AG2494">
        <v>2.6080000000000001</v>
      </c>
      <c r="AH2494">
        <v>2.5529999999999999</v>
      </c>
      <c r="AI2494">
        <v>2.589</v>
      </c>
      <c r="AJ2494">
        <f t="shared" si="188"/>
        <v>5.910165484633619E-3</v>
      </c>
      <c r="AL2494" s="1">
        <v>42026</v>
      </c>
      <c r="AM2494">
        <v>125.07</v>
      </c>
      <c r="AN2494">
        <v>125.58</v>
      </c>
      <c r="AO2494">
        <v>124.145</v>
      </c>
      <c r="AP2494">
        <v>125.23</v>
      </c>
      <c r="AQ2494">
        <v>10518360</v>
      </c>
      <c r="AR2494">
        <f t="shared" si="189"/>
        <v>8.0495854463495126E-3</v>
      </c>
    </row>
    <row r="2495" spans="1:44" x14ac:dyDescent="0.2">
      <c r="A2495" s="1">
        <v>42025</v>
      </c>
      <c r="B2495">
        <v>101.95</v>
      </c>
      <c r="C2495">
        <v>102.87</v>
      </c>
      <c r="D2495">
        <v>101.59</v>
      </c>
      <c r="E2495">
        <v>102.53</v>
      </c>
      <c r="F2495">
        <v>182458</v>
      </c>
      <c r="G2495">
        <f t="shared" si="190"/>
        <v>3.8182886234580044E-3</v>
      </c>
      <c r="I2495" s="1">
        <v>42025</v>
      </c>
      <c r="J2495">
        <v>2020.19</v>
      </c>
      <c r="K2495">
        <v>2038.29</v>
      </c>
      <c r="L2495">
        <v>2012.04</v>
      </c>
      <c r="M2495">
        <v>2032.12</v>
      </c>
      <c r="N2495">
        <f t="shared" si="187"/>
        <v>3.7665441084764476E-3</v>
      </c>
      <c r="AE2495" s="1">
        <v>42045</v>
      </c>
      <c r="AF2495">
        <v>2.5430000000000001</v>
      </c>
      <c r="AG2495">
        <v>2.5960000000000001</v>
      </c>
      <c r="AH2495">
        <v>2.5379999999999998</v>
      </c>
      <c r="AI2495">
        <v>2.577</v>
      </c>
      <c r="AJ2495">
        <f t="shared" si="188"/>
        <v>3.003246753246747E-2</v>
      </c>
      <c r="AL2495" s="1">
        <v>42025</v>
      </c>
      <c r="AM2495">
        <v>125.18</v>
      </c>
      <c r="AN2495">
        <v>125.34</v>
      </c>
      <c r="AO2495">
        <v>123.37</v>
      </c>
      <c r="AP2495">
        <v>124.23</v>
      </c>
      <c r="AQ2495">
        <v>11082740</v>
      </c>
      <c r="AR2495">
        <f t="shared" si="189"/>
        <v>2.4154589371981592E-4</v>
      </c>
    </row>
    <row r="2496" spans="1:44" x14ac:dyDescent="0.2">
      <c r="A2496" s="1">
        <v>42024</v>
      </c>
      <c r="B2496">
        <v>102.8</v>
      </c>
      <c r="C2496">
        <v>103.08159999999999</v>
      </c>
      <c r="D2496">
        <v>101.4956</v>
      </c>
      <c r="E2496">
        <v>102.14</v>
      </c>
      <c r="F2496">
        <v>200904</v>
      </c>
      <c r="G2496">
        <f t="shared" si="190"/>
        <v>-6.2268923915158644E-3</v>
      </c>
      <c r="I2496" s="1">
        <v>42024</v>
      </c>
      <c r="J2496">
        <v>2020.76</v>
      </c>
      <c r="K2496">
        <v>2028.94</v>
      </c>
      <c r="L2496">
        <v>2004.49</v>
      </c>
      <c r="M2496">
        <v>2022.55</v>
      </c>
      <c r="N2496">
        <f t="shared" si="187"/>
        <v>8.2339094219665409E-3</v>
      </c>
      <c r="AE2496" s="1">
        <v>42044</v>
      </c>
      <c r="AF2496">
        <v>2.508</v>
      </c>
      <c r="AG2496">
        <v>2.5609999999999999</v>
      </c>
      <c r="AH2496">
        <v>2.464</v>
      </c>
      <c r="AI2496">
        <v>2.5550000000000002</v>
      </c>
      <c r="AJ2496">
        <f t="shared" si="188"/>
        <v>2.3680930619027811E-2</v>
      </c>
      <c r="AL2496" s="1">
        <v>42024</v>
      </c>
      <c r="AM2496">
        <v>123.63</v>
      </c>
      <c r="AN2496">
        <v>124.6</v>
      </c>
      <c r="AO2496">
        <v>123.49</v>
      </c>
      <c r="AP2496">
        <v>124.2</v>
      </c>
      <c r="AQ2496">
        <v>14968640</v>
      </c>
      <c r="AR2496">
        <f t="shared" si="189"/>
        <v>1.3712047012732671E-2</v>
      </c>
    </row>
    <row r="2497" spans="1:44" x14ac:dyDescent="0.2">
      <c r="A2497" s="1">
        <v>42020</v>
      </c>
      <c r="B2497">
        <v>101.18</v>
      </c>
      <c r="C2497">
        <v>102.87</v>
      </c>
      <c r="D2497">
        <v>101.18</v>
      </c>
      <c r="E2497">
        <v>102.78</v>
      </c>
      <c r="F2497">
        <v>258349</v>
      </c>
      <c r="G2497">
        <f t="shared" si="190"/>
        <v>1.4009471191791651E-2</v>
      </c>
      <c r="I2497" s="1">
        <v>42020</v>
      </c>
      <c r="J2497">
        <v>1992.25</v>
      </c>
      <c r="K2497">
        <v>2020.46</v>
      </c>
      <c r="L2497">
        <v>1988.12</v>
      </c>
      <c r="M2497">
        <v>2019.42</v>
      </c>
      <c r="N2497">
        <f t="shared" si="187"/>
        <v>-1.6821744741322422E-3</v>
      </c>
      <c r="AE2497" s="1">
        <v>42041</v>
      </c>
      <c r="AF2497">
        <v>2.4319999999999999</v>
      </c>
      <c r="AG2497">
        <v>2.536</v>
      </c>
      <c r="AH2497">
        <v>2.407</v>
      </c>
      <c r="AI2497">
        <v>2.5289999999999999</v>
      </c>
      <c r="AJ2497">
        <f t="shared" si="188"/>
        <v>3.6606373815676128E-2</v>
      </c>
      <c r="AL2497" s="1">
        <v>42020</v>
      </c>
      <c r="AM2497">
        <v>121.73</v>
      </c>
      <c r="AN2497">
        <v>123.15</v>
      </c>
      <c r="AO2497">
        <v>121.705</v>
      </c>
      <c r="AP2497">
        <v>122.52</v>
      </c>
      <c r="AQ2497">
        <v>14428220</v>
      </c>
      <c r="AR2497">
        <f t="shared" si="189"/>
        <v>1.3064329419546869E-2</v>
      </c>
    </row>
    <row r="2498" spans="1:44" x14ac:dyDescent="0.2">
      <c r="A2498" s="1">
        <v>42019</v>
      </c>
      <c r="B2498">
        <v>102.96</v>
      </c>
      <c r="C2498">
        <v>103.13500000000001</v>
      </c>
      <c r="D2498">
        <v>101.1507</v>
      </c>
      <c r="E2498">
        <v>101.36</v>
      </c>
      <c r="F2498">
        <v>165076</v>
      </c>
      <c r="G2498">
        <f t="shared" si="190"/>
        <v>-1.160409556313991E-2</v>
      </c>
      <c r="I2498" s="1">
        <v>42019</v>
      </c>
      <c r="J2498">
        <v>2013.75</v>
      </c>
      <c r="K2498">
        <v>2021.35</v>
      </c>
      <c r="L2498">
        <v>1991.47</v>
      </c>
      <c r="M2498">
        <v>1992.67</v>
      </c>
      <c r="N2498">
        <f t="shared" si="187"/>
        <v>1.5238076079740765E-3</v>
      </c>
      <c r="AE2498" s="1">
        <v>42040</v>
      </c>
      <c r="AF2498">
        <v>2.3410000000000002</v>
      </c>
      <c r="AG2498">
        <v>2.4359999999999999</v>
      </c>
      <c r="AH2498">
        <v>2.3220000000000001</v>
      </c>
      <c r="AI2498">
        <v>2.4350000000000001</v>
      </c>
      <c r="AJ2498">
        <f t="shared" si="188"/>
        <v>-4.7149592798971796E-3</v>
      </c>
      <c r="AL2498" s="1">
        <v>42019</v>
      </c>
      <c r="AM2498">
        <v>120.41</v>
      </c>
      <c r="AN2498">
        <v>121.69499999999999</v>
      </c>
      <c r="AO2498">
        <v>120.34</v>
      </c>
      <c r="AP2498">
        <v>120.94</v>
      </c>
      <c r="AQ2498">
        <v>17692551</v>
      </c>
      <c r="AR2498">
        <f t="shared" si="189"/>
        <v>2.5175892175976933E-2</v>
      </c>
    </row>
    <row r="2499" spans="1:44" x14ac:dyDescent="0.2">
      <c r="A2499" s="1">
        <v>42018</v>
      </c>
      <c r="B2499">
        <v>101.97</v>
      </c>
      <c r="C2499">
        <v>102.6499</v>
      </c>
      <c r="D2499">
        <v>101.34</v>
      </c>
      <c r="E2499">
        <v>102.55</v>
      </c>
      <c r="F2499">
        <v>185547</v>
      </c>
      <c r="G2499">
        <f t="shared" si="190"/>
        <v>-4.7554347826087836E-3</v>
      </c>
      <c r="I2499" s="1">
        <v>42018</v>
      </c>
      <c r="J2499">
        <v>2018.4</v>
      </c>
      <c r="K2499">
        <v>2018.4</v>
      </c>
      <c r="L2499">
        <v>1988.44</v>
      </c>
      <c r="M2499">
        <v>2011.27</v>
      </c>
      <c r="N2499">
        <f t="shared" si="187"/>
        <v>-9.8643097223950933E-3</v>
      </c>
      <c r="AE2499" s="1">
        <v>42039</v>
      </c>
      <c r="AF2499">
        <v>2.3839999999999999</v>
      </c>
      <c r="AG2499">
        <v>2.4369999999999998</v>
      </c>
      <c r="AH2499">
        <v>2.3330000000000002</v>
      </c>
      <c r="AI2499">
        <v>2.35</v>
      </c>
      <c r="AJ2499">
        <f t="shared" si="188"/>
        <v>3.7811387900355854E-2</v>
      </c>
      <c r="AL2499" s="1">
        <v>42018</v>
      </c>
      <c r="AM2499">
        <v>119.08</v>
      </c>
      <c r="AN2499">
        <v>119.32</v>
      </c>
      <c r="AO2499">
        <v>117.9</v>
      </c>
      <c r="AP2499">
        <v>117.97</v>
      </c>
      <c r="AQ2499">
        <v>7727403</v>
      </c>
      <c r="AR2499">
        <f t="shared" si="189"/>
        <v>-1.6079891672308542E-3</v>
      </c>
    </row>
    <row r="2500" spans="1:44" x14ac:dyDescent="0.2">
      <c r="A2500" s="1">
        <v>42017</v>
      </c>
      <c r="B2500">
        <v>103.74</v>
      </c>
      <c r="C2500">
        <v>104.73</v>
      </c>
      <c r="D2500">
        <v>102</v>
      </c>
      <c r="E2500">
        <v>103.04</v>
      </c>
      <c r="F2500">
        <v>298594</v>
      </c>
      <c r="G2500">
        <f t="shared" si="190"/>
        <v>9.7059108997429064E-5</v>
      </c>
      <c r="I2500" s="1">
        <v>42017</v>
      </c>
      <c r="J2500">
        <v>2031.58</v>
      </c>
      <c r="K2500">
        <v>2056.9299999999998</v>
      </c>
      <c r="L2500">
        <v>2008.25</v>
      </c>
      <c r="M2500">
        <v>2023.03</v>
      </c>
      <c r="N2500">
        <f t="shared" si="187"/>
        <v>-7.0850102344529892E-3</v>
      </c>
      <c r="AE2500" s="1">
        <v>42038</v>
      </c>
      <c r="AF2500">
        <v>2.254</v>
      </c>
      <c r="AG2500">
        <v>2.391</v>
      </c>
      <c r="AH2500">
        <v>2.2480000000000002</v>
      </c>
      <c r="AI2500">
        <v>2.3839999999999999</v>
      </c>
      <c r="AJ2500">
        <f t="shared" si="188"/>
        <v>7.6199013895115863E-3</v>
      </c>
      <c r="AL2500" s="1">
        <v>42017</v>
      </c>
      <c r="AM2500">
        <v>118.96</v>
      </c>
      <c r="AN2500">
        <v>119.19</v>
      </c>
      <c r="AO2500">
        <v>117.87</v>
      </c>
      <c r="AP2500">
        <v>118.16</v>
      </c>
      <c r="AQ2500">
        <v>7693200</v>
      </c>
      <c r="AR2500">
        <f t="shared" si="189"/>
        <v>-3.3738191632928954E-3</v>
      </c>
    </row>
    <row r="2501" spans="1:44" x14ac:dyDescent="0.2">
      <c r="A2501" s="1">
        <v>42016</v>
      </c>
      <c r="B2501">
        <v>103.81</v>
      </c>
      <c r="C2501">
        <v>103.94</v>
      </c>
      <c r="D2501">
        <v>102.3</v>
      </c>
      <c r="E2501">
        <v>103.03</v>
      </c>
      <c r="F2501">
        <v>246264</v>
      </c>
      <c r="G2501">
        <f t="shared" si="190"/>
        <v>-7.0354664610640322E-3</v>
      </c>
      <c r="I2501" s="1">
        <v>42016</v>
      </c>
      <c r="J2501">
        <v>2046.13</v>
      </c>
      <c r="K2501">
        <v>2049.3000000000002</v>
      </c>
      <c r="L2501">
        <v>2022.58</v>
      </c>
      <c r="M2501">
        <v>2028.26</v>
      </c>
      <c r="N2501">
        <f t="shared" ref="N2501:N2564" si="191">(L2501-L2502)/L2502</f>
        <v>-7.7269136989594426E-3</v>
      </c>
      <c r="AE2501" s="1">
        <v>42037</v>
      </c>
      <c r="AF2501">
        <v>2.2309999999999999</v>
      </c>
      <c r="AG2501">
        <v>2.2919999999999998</v>
      </c>
      <c r="AH2501">
        <v>2.2309999999999999</v>
      </c>
      <c r="AI2501">
        <v>2.2559999999999998</v>
      </c>
      <c r="AJ2501">
        <f t="shared" ref="AJ2501:AJ2564" si="192">(AH2501-AH2502)/AH2502</f>
        <v>5.4078413699864859E-3</v>
      </c>
      <c r="AL2501" s="1">
        <v>42016</v>
      </c>
      <c r="AM2501">
        <v>117.46</v>
      </c>
      <c r="AN2501">
        <v>118.71</v>
      </c>
      <c r="AO2501">
        <v>117.32</v>
      </c>
      <c r="AP2501">
        <v>118.56</v>
      </c>
      <c r="AQ2501">
        <v>8318211</v>
      </c>
      <c r="AR2501">
        <f t="shared" ref="AR2501:AR2564" si="193">(AP2501-AP2502)/AP2502</f>
        <v>1.1086474501108622E-2</v>
      </c>
    </row>
    <row r="2502" spans="1:44" x14ac:dyDescent="0.2">
      <c r="A2502" s="1">
        <v>42013</v>
      </c>
      <c r="B2502">
        <v>104.81</v>
      </c>
      <c r="C2502">
        <v>104.81</v>
      </c>
      <c r="D2502">
        <v>103.4828</v>
      </c>
      <c r="E2502">
        <v>103.76</v>
      </c>
      <c r="F2502">
        <v>226336</v>
      </c>
      <c r="G2502">
        <f t="shared" si="190"/>
        <v>-9.9236641221373285E-3</v>
      </c>
      <c r="I2502" s="1">
        <v>42013</v>
      </c>
      <c r="J2502">
        <v>2063.4499999999998</v>
      </c>
      <c r="K2502">
        <v>2064.4299999999998</v>
      </c>
      <c r="L2502">
        <v>2038.33</v>
      </c>
      <c r="M2502">
        <v>2044.81</v>
      </c>
      <c r="N2502">
        <f t="shared" si="191"/>
        <v>3.8018132482357655E-3</v>
      </c>
      <c r="AE2502" s="1">
        <v>42034</v>
      </c>
      <c r="AF2502">
        <v>2.3170000000000002</v>
      </c>
      <c r="AG2502">
        <v>2.319</v>
      </c>
      <c r="AH2502">
        <v>2.2189999999999999</v>
      </c>
      <c r="AI2502">
        <v>2.226</v>
      </c>
      <c r="AJ2502">
        <f t="shared" si="192"/>
        <v>-2.675438596491226E-2</v>
      </c>
      <c r="AL2502" s="1">
        <v>42013</v>
      </c>
      <c r="AM2502">
        <v>116.51</v>
      </c>
      <c r="AN2502">
        <v>117.34</v>
      </c>
      <c r="AO2502">
        <v>116.5</v>
      </c>
      <c r="AP2502">
        <v>117.26</v>
      </c>
      <c r="AQ2502">
        <v>7962886</v>
      </c>
      <c r="AR2502">
        <f t="shared" si="193"/>
        <v>1.1385199240986781E-2</v>
      </c>
    </row>
    <row r="2503" spans="1:44" x14ac:dyDescent="0.2">
      <c r="A2503" s="1">
        <v>42012</v>
      </c>
      <c r="B2503">
        <v>103.92</v>
      </c>
      <c r="C2503">
        <v>104.8</v>
      </c>
      <c r="D2503">
        <v>103.91</v>
      </c>
      <c r="E2503">
        <v>104.8</v>
      </c>
      <c r="F2503">
        <v>220924</v>
      </c>
      <c r="G2503">
        <f t="shared" ref="G2503:G2566" si="194">(E2503-E2504)/E2504</f>
        <v>1.629169899146618E-2</v>
      </c>
      <c r="I2503" s="1">
        <v>42012</v>
      </c>
      <c r="J2503">
        <v>2030.61</v>
      </c>
      <c r="K2503">
        <v>2064.08</v>
      </c>
      <c r="L2503">
        <v>2030.61</v>
      </c>
      <c r="M2503">
        <v>2062.14</v>
      </c>
      <c r="N2503">
        <f t="shared" si="191"/>
        <v>1.2495325471815685E-2</v>
      </c>
      <c r="AE2503" s="1">
        <v>42033</v>
      </c>
      <c r="AF2503">
        <v>2.294</v>
      </c>
      <c r="AG2503">
        <v>2.3490000000000002</v>
      </c>
      <c r="AH2503">
        <v>2.2799999999999998</v>
      </c>
      <c r="AI2503">
        <v>2.3170000000000002</v>
      </c>
      <c r="AJ2503">
        <f t="shared" si="192"/>
        <v>2.6385224274405377E-3</v>
      </c>
      <c r="AL2503" s="1">
        <v>42012</v>
      </c>
      <c r="AM2503">
        <v>116.45</v>
      </c>
      <c r="AN2503">
        <v>116.87</v>
      </c>
      <c r="AO2503">
        <v>115.85</v>
      </c>
      <c r="AP2503">
        <v>115.94</v>
      </c>
      <c r="AQ2503">
        <v>7033675</v>
      </c>
      <c r="AR2503">
        <f t="shared" si="193"/>
        <v>-4.2085373185605859E-3</v>
      </c>
    </row>
    <row r="2504" spans="1:44" x14ac:dyDescent="0.2">
      <c r="A2504" s="1">
        <v>42011</v>
      </c>
      <c r="B2504">
        <v>102.98</v>
      </c>
      <c r="C2504">
        <v>103.1499</v>
      </c>
      <c r="D2504">
        <v>102.29</v>
      </c>
      <c r="E2504">
        <v>103.12</v>
      </c>
      <c r="F2504">
        <v>322613</v>
      </c>
      <c r="G2504">
        <f t="shared" si="194"/>
        <v>9.990205680705291E-3</v>
      </c>
      <c r="I2504" s="1">
        <v>42011</v>
      </c>
      <c r="J2504">
        <v>2005.55</v>
      </c>
      <c r="K2504">
        <v>2029.61</v>
      </c>
      <c r="L2504">
        <v>2005.55</v>
      </c>
      <c r="M2504">
        <v>2025.9</v>
      </c>
      <c r="N2504">
        <f t="shared" si="191"/>
        <v>6.5798719158418322E-3</v>
      </c>
      <c r="AE2504" s="1">
        <v>42032</v>
      </c>
      <c r="AF2504">
        <v>2.3959999999999999</v>
      </c>
      <c r="AG2504">
        <v>2.4079999999999999</v>
      </c>
      <c r="AH2504">
        <v>2.274</v>
      </c>
      <c r="AI2504">
        <v>2.2919999999999998</v>
      </c>
      <c r="AJ2504">
        <f t="shared" si="192"/>
        <v>-2.1935483870967807E-2</v>
      </c>
      <c r="AL2504" s="1">
        <v>42011</v>
      </c>
      <c r="AM2504">
        <v>116.47</v>
      </c>
      <c r="AN2504">
        <v>116.88</v>
      </c>
      <c r="AO2504">
        <v>116.17</v>
      </c>
      <c r="AP2504">
        <v>116.43</v>
      </c>
      <c r="AQ2504">
        <v>6434196</v>
      </c>
      <c r="AR2504">
        <f t="shared" si="193"/>
        <v>-5.8913934426229313E-3</v>
      </c>
    </row>
    <row r="2505" spans="1:44" x14ac:dyDescent="0.2">
      <c r="A2505" s="1">
        <v>42010</v>
      </c>
      <c r="B2505">
        <v>103.77</v>
      </c>
      <c r="C2505">
        <v>103.82</v>
      </c>
      <c r="D2505">
        <v>101.56010000000001</v>
      </c>
      <c r="E2505">
        <v>102.1</v>
      </c>
      <c r="F2505">
        <v>322799</v>
      </c>
      <c r="G2505">
        <f t="shared" si="194"/>
        <v>-1.4193299217920237E-2</v>
      </c>
      <c r="I2505" s="1">
        <v>42010</v>
      </c>
      <c r="J2505">
        <v>2022.15</v>
      </c>
      <c r="K2505">
        <v>2030.25</v>
      </c>
      <c r="L2505">
        <v>1992.44</v>
      </c>
      <c r="M2505">
        <v>2002.61</v>
      </c>
      <c r="N2505">
        <f t="shared" si="191"/>
        <v>-1.2342986308703473E-2</v>
      </c>
      <c r="AE2505" s="1">
        <v>42031</v>
      </c>
      <c r="AF2505">
        <v>2.399</v>
      </c>
      <c r="AG2505">
        <v>2.407</v>
      </c>
      <c r="AH2505">
        <v>2.3250000000000002</v>
      </c>
      <c r="AI2505">
        <v>2.4039999999999999</v>
      </c>
      <c r="AJ2505">
        <f t="shared" si="192"/>
        <v>-4.7089041095889029E-3</v>
      </c>
      <c r="AL2505" s="1">
        <v>42010</v>
      </c>
      <c r="AM2505">
        <v>116.22</v>
      </c>
      <c r="AN2505">
        <v>117.5</v>
      </c>
      <c r="AO2505">
        <v>115.8</v>
      </c>
      <c r="AP2505">
        <v>117.12</v>
      </c>
      <c r="AQ2505">
        <v>11238310</v>
      </c>
      <c r="AR2505">
        <f t="shared" si="193"/>
        <v>1.1398963730570012E-2</v>
      </c>
    </row>
    <row r="2506" spans="1:44" x14ac:dyDescent="0.2">
      <c r="A2506" s="1">
        <v>42009</v>
      </c>
      <c r="B2506">
        <v>104.8</v>
      </c>
      <c r="C2506">
        <v>105</v>
      </c>
      <c r="D2506">
        <v>103.1935</v>
      </c>
      <c r="E2506">
        <v>103.57</v>
      </c>
      <c r="F2506">
        <v>362786</v>
      </c>
      <c r="G2506">
        <f t="shared" si="194"/>
        <v>-1.7455649369130098E-2</v>
      </c>
      <c r="I2506" s="1">
        <v>42009</v>
      </c>
      <c r="J2506">
        <v>2054.44</v>
      </c>
      <c r="K2506">
        <v>2054.44</v>
      </c>
      <c r="L2506">
        <v>2017.34</v>
      </c>
      <c r="M2506">
        <v>2020.58</v>
      </c>
      <c r="N2506">
        <f t="shared" si="191"/>
        <v>-1.4027096244452721E-2</v>
      </c>
      <c r="AE2506" s="1">
        <v>42030</v>
      </c>
      <c r="AF2506">
        <v>2.3490000000000002</v>
      </c>
      <c r="AG2506">
        <v>2.4140000000000001</v>
      </c>
      <c r="AH2506">
        <v>2.3359999999999999</v>
      </c>
      <c r="AI2506">
        <v>2.4089999999999998</v>
      </c>
      <c r="AJ2506">
        <f t="shared" si="192"/>
        <v>-8.9096308867205563E-3</v>
      </c>
      <c r="AL2506" s="1">
        <v>42009</v>
      </c>
      <c r="AM2506">
        <v>114.78</v>
      </c>
      <c r="AN2506">
        <v>116</v>
      </c>
      <c r="AO2506">
        <v>114.73</v>
      </c>
      <c r="AP2506">
        <v>115.8</v>
      </c>
      <c r="AQ2506">
        <v>8177350</v>
      </c>
      <c r="AR2506">
        <f t="shared" si="193"/>
        <v>1.5077138849929865E-2</v>
      </c>
    </row>
    <row r="2507" spans="1:44" x14ac:dyDescent="0.2">
      <c r="A2507" s="1">
        <v>42006</v>
      </c>
      <c r="B2507">
        <v>106.18</v>
      </c>
      <c r="C2507">
        <v>106.57989999999999</v>
      </c>
      <c r="D2507">
        <v>104.55</v>
      </c>
      <c r="E2507">
        <v>105.41</v>
      </c>
      <c r="F2507">
        <v>438434</v>
      </c>
      <c r="G2507">
        <f t="shared" si="194"/>
        <v>-3.4036116100973758E-3</v>
      </c>
      <c r="I2507" s="1">
        <v>42006</v>
      </c>
      <c r="J2507">
        <v>2058.9</v>
      </c>
      <c r="K2507">
        <v>2072.36</v>
      </c>
      <c r="L2507">
        <v>2046.04</v>
      </c>
      <c r="M2507">
        <v>2058.1999999999998</v>
      </c>
      <c r="N2507">
        <f t="shared" si="191"/>
        <v>-5.7824815106368947E-3</v>
      </c>
      <c r="AE2507" s="1">
        <v>42027</v>
      </c>
      <c r="AF2507">
        <v>2.44</v>
      </c>
      <c r="AG2507">
        <v>2.4449999999999998</v>
      </c>
      <c r="AH2507">
        <v>2.3570000000000002</v>
      </c>
      <c r="AI2507">
        <v>2.3740000000000001</v>
      </c>
      <c r="AJ2507">
        <f t="shared" si="192"/>
        <v>-2.036575228595176E-2</v>
      </c>
      <c r="AL2507" s="1">
        <v>42006</v>
      </c>
      <c r="AM2507">
        <v>112.49</v>
      </c>
      <c r="AN2507">
        <v>114.8</v>
      </c>
      <c r="AO2507">
        <v>112.32</v>
      </c>
      <c r="AP2507">
        <v>114.08</v>
      </c>
      <c r="AQ2507">
        <v>7109594</v>
      </c>
      <c r="AR2507">
        <f t="shared" si="193"/>
        <v>4.4021834830075719E-3</v>
      </c>
    </row>
    <row r="2508" spans="1:44" x14ac:dyDescent="0.2">
      <c r="A2508" s="1">
        <v>42004</v>
      </c>
      <c r="B2508">
        <v>107.1</v>
      </c>
      <c r="C2508">
        <v>107.22</v>
      </c>
      <c r="D2508">
        <v>105.723</v>
      </c>
      <c r="E2508">
        <v>105.77</v>
      </c>
      <c r="F2508">
        <v>198589</v>
      </c>
      <c r="G2508">
        <f t="shared" si="194"/>
        <v>-8.808921375691104E-3</v>
      </c>
      <c r="I2508" s="1">
        <v>42004</v>
      </c>
      <c r="J2508">
        <v>2082.11</v>
      </c>
      <c r="K2508">
        <v>2085.58</v>
      </c>
      <c r="L2508">
        <v>2057.94</v>
      </c>
      <c r="M2508">
        <v>2058.9</v>
      </c>
      <c r="N2508">
        <f t="shared" si="191"/>
        <v>-1.0382153659721257E-2</v>
      </c>
      <c r="AE2508" s="1">
        <v>42026</v>
      </c>
      <c r="AF2508">
        <v>2.46</v>
      </c>
      <c r="AG2508">
        <v>2.548</v>
      </c>
      <c r="AH2508">
        <v>2.4060000000000001</v>
      </c>
      <c r="AI2508">
        <v>2.44</v>
      </c>
      <c r="AJ2508">
        <f t="shared" si="192"/>
        <v>2.339430029774571E-2</v>
      </c>
      <c r="AL2508" s="1">
        <v>42004</v>
      </c>
      <c r="AM2508">
        <v>114.89</v>
      </c>
      <c r="AN2508">
        <v>115</v>
      </c>
      <c r="AO2508">
        <v>113.28</v>
      </c>
      <c r="AP2508">
        <v>113.58</v>
      </c>
      <c r="AQ2508">
        <v>7624198</v>
      </c>
      <c r="AR2508">
        <f t="shared" si="193"/>
        <v>-1.4062500000000039E-2</v>
      </c>
    </row>
    <row r="2509" spans="1:44" x14ac:dyDescent="0.2">
      <c r="A2509" s="1">
        <v>42003</v>
      </c>
      <c r="B2509">
        <v>107</v>
      </c>
      <c r="C2509">
        <v>107.28</v>
      </c>
      <c r="D2509">
        <v>106.71</v>
      </c>
      <c r="E2509">
        <v>106.71</v>
      </c>
      <c r="F2509">
        <v>343722</v>
      </c>
      <c r="G2509">
        <f t="shared" si="194"/>
        <v>-3.9204704564547903E-3</v>
      </c>
      <c r="I2509" s="1">
        <v>42003</v>
      </c>
      <c r="J2509">
        <v>2088.4899999999998</v>
      </c>
      <c r="K2509">
        <v>2088.4899999999998</v>
      </c>
      <c r="L2509">
        <v>2079.5300000000002</v>
      </c>
      <c r="M2509">
        <v>2080.35</v>
      </c>
      <c r="N2509">
        <f t="shared" si="191"/>
        <v>-2.9821407167684526E-3</v>
      </c>
      <c r="AE2509" s="1">
        <v>42025</v>
      </c>
      <c r="AF2509">
        <v>2.3889999999999998</v>
      </c>
      <c r="AG2509">
        <v>2.4700000000000002</v>
      </c>
      <c r="AH2509">
        <v>2.351</v>
      </c>
      <c r="AI2509">
        <v>2.464</v>
      </c>
      <c r="AJ2509">
        <f t="shared" si="192"/>
        <v>-8.0168776371308554E-3</v>
      </c>
      <c r="AL2509" s="1">
        <v>42003</v>
      </c>
      <c r="AM2509">
        <v>114.99</v>
      </c>
      <c r="AN2509">
        <v>116.26</v>
      </c>
      <c r="AO2509">
        <v>114.9</v>
      </c>
      <c r="AP2509">
        <v>115.2</v>
      </c>
      <c r="AQ2509">
        <v>7987311</v>
      </c>
      <c r="AR2509">
        <f t="shared" si="193"/>
        <v>1.3460015835312757E-2</v>
      </c>
    </row>
    <row r="2510" spans="1:44" x14ac:dyDescent="0.2">
      <c r="A2510" s="1">
        <v>42002</v>
      </c>
      <c r="B2510">
        <v>106.73</v>
      </c>
      <c r="C2510">
        <v>107.46</v>
      </c>
      <c r="D2510">
        <v>106.7163</v>
      </c>
      <c r="E2510">
        <v>107.13</v>
      </c>
      <c r="F2510">
        <v>355409</v>
      </c>
      <c r="G2510">
        <f t="shared" si="194"/>
        <v>5.7266241081486997E-3</v>
      </c>
      <c r="I2510" s="1">
        <v>42002</v>
      </c>
      <c r="J2510">
        <v>2087.63</v>
      </c>
      <c r="K2510">
        <v>2093.5500000000002</v>
      </c>
      <c r="L2510">
        <v>2085.75</v>
      </c>
      <c r="M2510">
        <v>2090.5700000000002</v>
      </c>
      <c r="N2510">
        <f t="shared" si="191"/>
        <v>6.9567720577643237E-4</v>
      </c>
      <c r="AE2510" s="1">
        <v>42024</v>
      </c>
      <c r="AF2510">
        <v>2.4540000000000002</v>
      </c>
      <c r="AG2510">
        <v>2.4540000000000002</v>
      </c>
      <c r="AH2510">
        <v>2.37</v>
      </c>
      <c r="AI2510">
        <v>2.383</v>
      </c>
      <c r="AJ2510">
        <f t="shared" si="192"/>
        <v>9.7997443544951563E-3</v>
      </c>
      <c r="AL2510" s="1">
        <v>42002</v>
      </c>
      <c r="AM2510">
        <v>114.61</v>
      </c>
      <c r="AN2510">
        <v>114.64</v>
      </c>
      <c r="AO2510">
        <v>113.23</v>
      </c>
      <c r="AP2510">
        <v>113.67</v>
      </c>
      <c r="AQ2510">
        <v>12963730</v>
      </c>
      <c r="AR2510">
        <f t="shared" si="193"/>
        <v>-1.0101889750065285E-2</v>
      </c>
    </row>
    <row r="2511" spans="1:44" x14ac:dyDescent="0.2">
      <c r="A2511" s="1">
        <v>41999</v>
      </c>
      <c r="B2511">
        <v>106.27</v>
      </c>
      <c r="C2511">
        <v>106.79</v>
      </c>
      <c r="D2511">
        <v>106.27</v>
      </c>
      <c r="E2511">
        <v>106.52</v>
      </c>
      <c r="F2511">
        <v>231609</v>
      </c>
      <c r="G2511">
        <f t="shared" si="194"/>
        <v>4.431871758604421E-3</v>
      </c>
      <c r="I2511" s="1">
        <v>41999</v>
      </c>
      <c r="J2511">
        <v>2084.3000000000002</v>
      </c>
      <c r="K2511">
        <v>2092.6999999999998</v>
      </c>
      <c r="L2511">
        <v>2084.3000000000002</v>
      </c>
      <c r="M2511">
        <v>2088.77</v>
      </c>
      <c r="N2511">
        <f t="shared" si="191"/>
        <v>1.1720288588089758E-3</v>
      </c>
      <c r="AE2511" s="1">
        <v>42020</v>
      </c>
      <c r="AF2511">
        <v>2.3740000000000001</v>
      </c>
      <c r="AG2511">
        <v>2.4569999999999999</v>
      </c>
      <c r="AH2511">
        <v>2.347</v>
      </c>
      <c r="AI2511">
        <v>2.4540000000000002</v>
      </c>
      <c r="AJ2511">
        <f t="shared" si="192"/>
        <v>-2.1258503401360091E-3</v>
      </c>
      <c r="AL2511" s="1">
        <v>41999</v>
      </c>
      <c r="AM2511">
        <v>114.82</v>
      </c>
      <c r="AN2511">
        <v>114.98</v>
      </c>
      <c r="AO2511">
        <v>114.53</v>
      </c>
      <c r="AP2511">
        <v>114.83</v>
      </c>
      <c r="AQ2511">
        <v>3765581</v>
      </c>
      <c r="AR2511">
        <f t="shared" si="193"/>
        <v>1.8267269663917729E-2</v>
      </c>
    </row>
    <row r="2512" spans="1:44" x14ac:dyDescent="0.2">
      <c r="A2512" s="1">
        <v>41997</v>
      </c>
      <c r="B2512">
        <v>106.34</v>
      </c>
      <c r="C2512">
        <v>106.34</v>
      </c>
      <c r="D2512">
        <v>105.73</v>
      </c>
      <c r="E2512">
        <v>106.05</v>
      </c>
      <c r="F2512">
        <v>114212</v>
      </c>
      <c r="G2512">
        <f t="shared" si="194"/>
        <v>1.0383235793845519E-3</v>
      </c>
      <c r="I2512" s="1">
        <v>41997</v>
      </c>
      <c r="J2512">
        <v>2083.25</v>
      </c>
      <c r="K2512">
        <v>2087.56</v>
      </c>
      <c r="L2512">
        <v>2081.86</v>
      </c>
      <c r="M2512">
        <v>2081.88</v>
      </c>
      <c r="N2512">
        <f t="shared" si="191"/>
        <v>1.0049188131380613E-3</v>
      </c>
      <c r="AE2512" s="1">
        <v>42019</v>
      </c>
      <c r="AF2512">
        <v>2.4729999999999999</v>
      </c>
      <c r="AG2512">
        <v>2.5019999999999998</v>
      </c>
      <c r="AH2512">
        <v>2.3519999999999999</v>
      </c>
      <c r="AI2512">
        <v>2.371</v>
      </c>
      <c r="AJ2512">
        <f t="shared" si="192"/>
        <v>-1.7954070981210917E-2</v>
      </c>
      <c r="AL2512" s="1">
        <v>41997</v>
      </c>
      <c r="AM2512">
        <v>112.83</v>
      </c>
      <c r="AN2512">
        <v>112.92</v>
      </c>
      <c r="AO2512">
        <v>112.66</v>
      </c>
      <c r="AP2512">
        <v>112.77</v>
      </c>
      <c r="AQ2512">
        <v>1501552</v>
      </c>
      <c r="AR2512">
        <f t="shared" si="193"/>
        <v>2.6609898882385259E-4</v>
      </c>
    </row>
    <row r="2513" spans="1:44" x14ac:dyDescent="0.2">
      <c r="A2513" s="1">
        <v>41996</v>
      </c>
      <c r="B2513">
        <v>105.8</v>
      </c>
      <c r="C2513">
        <v>106.119</v>
      </c>
      <c r="D2513">
        <v>105.65</v>
      </c>
      <c r="E2513">
        <v>105.94</v>
      </c>
      <c r="F2513">
        <v>156155</v>
      </c>
      <c r="G2513">
        <f t="shared" si="194"/>
        <v>5.0279859595863882E-3</v>
      </c>
      <c r="I2513" s="1">
        <v>41996</v>
      </c>
      <c r="J2513">
        <v>2081.48</v>
      </c>
      <c r="K2513">
        <v>2086.73</v>
      </c>
      <c r="L2513">
        <v>2079.77</v>
      </c>
      <c r="M2513">
        <v>2082.17</v>
      </c>
      <c r="N2513">
        <f t="shared" si="191"/>
        <v>5.0693961184565556E-3</v>
      </c>
      <c r="AE2513" s="1">
        <v>42018</v>
      </c>
      <c r="AF2513">
        <v>2.4990000000000001</v>
      </c>
      <c r="AG2513">
        <v>2.5009999999999999</v>
      </c>
      <c r="AH2513">
        <v>2.395</v>
      </c>
      <c r="AI2513">
        <v>2.4700000000000002</v>
      </c>
      <c r="AJ2513">
        <f t="shared" si="192"/>
        <v>-2.602684017893455E-2</v>
      </c>
      <c r="AL2513" s="1">
        <v>41996</v>
      </c>
      <c r="AM2513">
        <v>112.88</v>
      </c>
      <c r="AN2513">
        <v>113.32</v>
      </c>
      <c r="AO2513">
        <v>112.61</v>
      </c>
      <c r="AP2513">
        <v>112.74</v>
      </c>
      <c r="AQ2513">
        <v>7763327</v>
      </c>
      <c r="AR2513">
        <f t="shared" si="193"/>
        <v>1.6881386050643956E-3</v>
      </c>
    </row>
    <row r="2514" spans="1:44" x14ac:dyDescent="0.2">
      <c r="A2514" s="1">
        <v>41995</v>
      </c>
      <c r="B2514">
        <v>104.91</v>
      </c>
      <c r="C2514">
        <v>105.41</v>
      </c>
      <c r="D2514">
        <v>104.62</v>
      </c>
      <c r="E2514">
        <v>105.41</v>
      </c>
      <c r="F2514">
        <v>266373</v>
      </c>
      <c r="G2514">
        <f t="shared" si="194"/>
        <v>-1.1140963774043725E-2</v>
      </c>
      <c r="I2514" s="1">
        <v>41995</v>
      </c>
      <c r="J2514">
        <v>2069.2800000000002</v>
      </c>
      <c r="K2514">
        <v>2078.7600000000002</v>
      </c>
      <c r="L2514">
        <v>2069.2800000000002</v>
      </c>
      <c r="M2514">
        <v>2078.54</v>
      </c>
      <c r="N2514">
        <f t="shared" si="191"/>
        <v>4.0028529424608076E-3</v>
      </c>
      <c r="AE2514" s="1">
        <v>42017</v>
      </c>
      <c r="AF2514">
        <v>2.492</v>
      </c>
      <c r="AG2514">
        <v>2.5329999999999999</v>
      </c>
      <c r="AH2514">
        <v>2.4590000000000001</v>
      </c>
      <c r="AI2514">
        <v>2.5019999999999998</v>
      </c>
      <c r="AJ2514">
        <f t="shared" si="192"/>
        <v>-9.2667203867849036E-3</v>
      </c>
      <c r="AL2514" s="1">
        <v>41995</v>
      </c>
      <c r="AM2514">
        <v>114.81</v>
      </c>
      <c r="AN2514">
        <v>114.97</v>
      </c>
      <c r="AO2514">
        <v>112.41</v>
      </c>
      <c r="AP2514">
        <v>112.55</v>
      </c>
      <c r="AQ2514">
        <v>7483195</v>
      </c>
      <c r="AR2514">
        <f t="shared" si="193"/>
        <v>-1.9343033893874696E-2</v>
      </c>
    </row>
    <row r="2515" spans="1:44" x14ac:dyDescent="0.2">
      <c r="A2515" s="1">
        <v>41992</v>
      </c>
      <c r="B2515">
        <v>106.29</v>
      </c>
      <c r="C2515">
        <v>106.87</v>
      </c>
      <c r="D2515">
        <v>105.904</v>
      </c>
      <c r="E2515">
        <v>106.5976</v>
      </c>
      <c r="F2515">
        <v>236624</v>
      </c>
      <c r="G2515">
        <f t="shared" si="194"/>
        <v>5.258393059222875E-3</v>
      </c>
      <c r="I2515" s="1">
        <v>41992</v>
      </c>
      <c r="J2515">
        <v>2061.04</v>
      </c>
      <c r="K2515">
        <v>2077.85</v>
      </c>
      <c r="L2515">
        <v>2061.0300000000002</v>
      </c>
      <c r="M2515">
        <v>2070.65</v>
      </c>
      <c r="N2515">
        <f t="shared" si="191"/>
        <v>2.0827348463085409E-2</v>
      </c>
      <c r="AE2515" s="1">
        <v>42016</v>
      </c>
      <c r="AF2515">
        <v>2.5310000000000001</v>
      </c>
      <c r="AG2515">
        <v>2.5670000000000002</v>
      </c>
      <c r="AH2515">
        <v>2.4820000000000002</v>
      </c>
      <c r="AI2515">
        <v>2.4990000000000001</v>
      </c>
      <c r="AJ2515">
        <f t="shared" si="192"/>
        <v>-1.8972332015810119E-2</v>
      </c>
      <c r="AL2515" s="1">
        <v>41992</v>
      </c>
      <c r="AM2515">
        <v>115.06</v>
      </c>
      <c r="AN2515">
        <v>115.22</v>
      </c>
      <c r="AO2515">
        <v>114.77</v>
      </c>
      <c r="AP2515">
        <v>114.77</v>
      </c>
      <c r="AQ2515">
        <v>4652333</v>
      </c>
      <c r="AR2515">
        <f t="shared" si="193"/>
        <v>-3.3000434216240524E-3</v>
      </c>
    </row>
    <row r="2516" spans="1:44" x14ac:dyDescent="0.2">
      <c r="A2516" s="1">
        <v>41991</v>
      </c>
      <c r="B2516">
        <v>105.89</v>
      </c>
      <c r="C2516">
        <v>106.18519999999999</v>
      </c>
      <c r="D2516">
        <v>105.11</v>
      </c>
      <c r="E2516">
        <v>106.04</v>
      </c>
      <c r="F2516">
        <v>255588</v>
      </c>
      <c r="G2516">
        <f t="shared" si="194"/>
        <v>1.5319800842589128E-2</v>
      </c>
      <c r="I2516" s="1">
        <v>41991</v>
      </c>
      <c r="J2516">
        <v>2018.98</v>
      </c>
      <c r="K2516">
        <v>2061.23</v>
      </c>
      <c r="L2516">
        <v>2018.98</v>
      </c>
      <c r="M2516">
        <v>2061.23</v>
      </c>
      <c r="N2516">
        <f t="shared" si="191"/>
        <v>2.2905404378423037E-2</v>
      </c>
      <c r="AE2516" s="1">
        <v>42013</v>
      </c>
      <c r="AF2516">
        <v>2.5979999999999999</v>
      </c>
      <c r="AG2516">
        <v>2.6259999999999999</v>
      </c>
      <c r="AH2516">
        <v>2.5299999999999998</v>
      </c>
      <c r="AI2516">
        <v>2.5299999999999998</v>
      </c>
      <c r="AJ2516">
        <f t="shared" si="192"/>
        <v>7.9113924050624193E-4</v>
      </c>
      <c r="AL2516" s="1">
        <v>41991</v>
      </c>
      <c r="AM2516">
        <v>115.59</v>
      </c>
      <c r="AN2516">
        <v>115.81</v>
      </c>
      <c r="AO2516">
        <v>114.58</v>
      </c>
      <c r="AP2516">
        <v>115.15</v>
      </c>
      <c r="AQ2516">
        <v>5258103</v>
      </c>
      <c r="AR2516">
        <f t="shared" si="193"/>
        <v>7.7010588955982295E-3</v>
      </c>
    </row>
    <row r="2517" spans="1:44" x14ac:dyDescent="0.2">
      <c r="A2517" s="1">
        <v>41990</v>
      </c>
      <c r="B2517">
        <v>102.13</v>
      </c>
      <c r="C2517">
        <v>104.52</v>
      </c>
      <c r="D2517">
        <v>102.12</v>
      </c>
      <c r="E2517">
        <v>104.44</v>
      </c>
      <c r="F2517">
        <v>278399</v>
      </c>
      <c r="G2517">
        <f t="shared" si="194"/>
        <v>2.3921568627450956E-2</v>
      </c>
      <c r="I2517" s="1">
        <v>41990</v>
      </c>
      <c r="J2517">
        <v>1973.77</v>
      </c>
      <c r="K2517">
        <v>2016.75</v>
      </c>
      <c r="L2517">
        <v>1973.77</v>
      </c>
      <c r="M2517">
        <v>2012.89</v>
      </c>
      <c r="N2517">
        <f t="shared" si="191"/>
        <v>6.1341606845927957E-4</v>
      </c>
      <c r="AE2517" s="1">
        <v>42012</v>
      </c>
      <c r="AF2517">
        <v>2.5449999999999999</v>
      </c>
      <c r="AG2517">
        <v>2.6059999999999999</v>
      </c>
      <c r="AH2517">
        <v>2.528</v>
      </c>
      <c r="AI2517">
        <v>2.6019999999999999</v>
      </c>
      <c r="AJ2517">
        <f t="shared" si="192"/>
        <v>1.4853472501003582E-2</v>
      </c>
      <c r="AL2517" s="1">
        <v>41990</v>
      </c>
      <c r="AM2517">
        <v>115.1</v>
      </c>
      <c r="AN2517">
        <v>115.48</v>
      </c>
      <c r="AO2517">
        <v>113.58</v>
      </c>
      <c r="AP2517">
        <v>114.27</v>
      </c>
      <c r="AQ2517">
        <v>9097329</v>
      </c>
      <c r="AR2517">
        <f t="shared" si="193"/>
        <v>-5.9156154849935349E-3</v>
      </c>
    </row>
    <row r="2518" spans="1:44" x14ac:dyDescent="0.2">
      <c r="A2518" s="1">
        <v>41989</v>
      </c>
      <c r="B2518">
        <v>101.95</v>
      </c>
      <c r="C2518">
        <v>103.55</v>
      </c>
      <c r="D2518">
        <v>101.5</v>
      </c>
      <c r="E2518">
        <v>102</v>
      </c>
      <c r="F2518">
        <v>271126</v>
      </c>
      <c r="G2518">
        <f t="shared" si="194"/>
        <v>-1.4684287812041672E-3</v>
      </c>
      <c r="I2518" s="1">
        <v>41989</v>
      </c>
      <c r="J2518">
        <v>1986.71</v>
      </c>
      <c r="K2518">
        <v>2016.89</v>
      </c>
      <c r="L2518">
        <v>1972.56</v>
      </c>
      <c r="M2518">
        <v>1972.74</v>
      </c>
      <c r="N2518">
        <f t="shared" si="191"/>
        <v>-4.8934044978963635E-3</v>
      </c>
      <c r="AE2518" s="1">
        <v>42011</v>
      </c>
      <c r="AF2518">
        <v>2.5070000000000001</v>
      </c>
      <c r="AG2518">
        <v>2.5710000000000002</v>
      </c>
      <c r="AH2518">
        <v>2.4910000000000001</v>
      </c>
      <c r="AI2518">
        <v>2.532</v>
      </c>
      <c r="AJ2518">
        <f t="shared" si="192"/>
        <v>7.2786089769511682E-3</v>
      </c>
      <c r="AL2518" s="1">
        <v>41989</v>
      </c>
      <c r="AM2518">
        <v>116.28</v>
      </c>
      <c r="AN2518">
        <v>116.5</v>
      </c>
      <c r="AO2518">
        <v>114.07</v>
      </c>
      <c r="AP2518">
        <v>114.95</v>
      </c>
      <c r="AQ2518">
        <v>9173964</v>
      </c>
      <c r="AR2518">
        <f t="shared" si="193"/>
        <v>4.8955328262960248E-3</v>
      </c>
    </row>
    <row r="2519" spans="1:44" x14ac:dyDescent="0.2">
      <c r="A2519" s="1">
        <v>41988</v>
      </c>
      <c r="B2519">
        <v>103.52</v>
      </c>
      <c r="C2519">
        <v>103.79</v>
      </c>
      <c r="D2519">
        <v>101.83</v>
      </c>
      <c r="E2519">
        <v>102.15</v>
      </c>
      <c r="F2519">
        <v>191602</v>
      </c>
      <c r="G2519">
        <f t="shared" si="194"/>
        <v>-8.7336244541483896E-3</v>
      </c>
      <c r="I2519" s="1">
        <v>41988</v>
      </c>
      <c r="J2519">
        <v>2005.03</v>
      </c>
      <c r="K2519">
        <v>2018.69</v>
      </c>
      <c r="L2519">
        <v>1982.26</v>
      </c>
      <c r="M2519">
        <v>1989.63</v>
      </c>
      <c r="N2519">
        <f t="shared" si="191"/>
        <v>-1.0023322828904295E-2</v>
      </c>
      <c r="AE2519" s="1">
        <v>42010</v>
      </c>
      <c r="AF2519">
        <v>2.6040000000000001</v>
      </c>
      <c r="AG2519">
        <v>2.6040000000000001</v>
      </c>
      <c r="AH2519">
        <v>2.4729999999999999</v>
      </c>
      <c r="AI2519">
        <v>2.5049999999999999</v>
      </c>
      <c r="AJ2519">
        <f t="shared" si="192"/>
        <v>-4.5542261675029068E-2</v>
      </c>
      <c r="AL2519" s="1">
        <v>41988</v>
      </c>
      <c r="AM2519">
        <v>116.22</v>
      </c>
      <c r="AN2519">
        <v>116.96980000000001</v>
      </c>
      <c r="AO2519">
        <v>114.36</v>
      </c>
      <c r="AP2519">
        <v>114.39</v>
      </c>
      <c r="AQ2519">
        <v>8795987</v>
      </c>
      <c r="AR2519">
        <f t="shared" si="193"/>
        <v>-2.5721829486415094E-2</v>
      </c>
    </row>
    <row r="2520" spans="1:44" x14ac:dyDescent="0.2">
      <c r="A2520" s="1">
        <v>41985</v>
      </c>
      <c r="B2520">
        <v>103.62</v>
      </c>
      <c r="C2520">
        <v>104.07</v>
      </c>
      <c r="D2520">
        <v>103.05</v>
      </c>
      <c r="E2520">
        <v>103.05</v>
      </c>
      <c r="F2520">
        <v>185511</v>
      </c>
      <c r="G2520">
        <f t="shared" si="194"/>
        <v>-1.4912532262690013E-2</v>
      </c>
      <c r="I2520" s="1">
        <v>41985</v>
      </c>
      <c r="J2520">
        <v>2030.36</v>
      </c>
      <c r="K2520">
        <v>2032.25</v>
      </c>
      <c r="L2520">
        <v>2002.33</v>
      </c>
      <c r="M2520">
        <v>2002.33</v>
      </c>
      <c r="N2520">
        <f t="shared" si="191"/>
        <v>-1.2618840979920384E-2</v>
      </c>
      <c r="AE2520" s="1">
        <v>42009</v>
      </c>
      <c r="AF2520">
        <v>2.6749999999999998</v>
      </c>
      <c r="AG2520">
        <v>2.7050000000000001</v>
      </c>
      <c r="AH2520">
        <v>2.5910000000000002</v>
      </c>
      <c r="AI2520">
        <v>2.5990000000000002</v>
      </c>
      <c r="AJ2520">
        <f t="shared" si="192"/>
        <v>-3.176382660687592E-2</v>
      </c>
      <c r="AL2520" s="1">
        <v>41985</v>
      </c>
      <c r="AM2520">
        <v>117.39</v>
      </c>
      <c r="AN2520">
        <v>117.8</v>
      </c>
      <c r="AO2520">
        <v>116.68</v>
      </c>
      <c r="AP2520">
        <v>117.41</v>
      </c>
      <c r="AQ2520">
        <v>4736535</v>
      </c>
      <c r="AR2520">
        <f t="shared" si="193"/>
        <v>-2.3791316169598192E-3</v>
      </c>
    </row>
    <row r="2521" spans="1:44" x14ac:dyDescent="0.2">
      <c r="A2521" s="1">
        <v>41984</v>
      </c>
      <c r="B2521">
        <v>104.66</v>
      </c>
      <c r="C2521">
        <v>105.64</v>
      </c>
      <c r="D2521">
        <v>104.3952</v>
      </c>
      <c r="E2521">
        <v>104.61</v>
      </c>
      <c r="F2521">
        <v>226857</v>
      </c>
      <c r="G2521">
        <f t="shared" si="194"/>
        <v>4.3202764976958798E-3</v>
      </c>
      <c r="I2521" s="1">
        <v>41984</v>
      </c>
      <c r="J2521">
        <v>2027.92</v>
      </c>
      <c r="K2521">
        <v>2055.5300000000002</v>
      </c>
      <c r="L2521">
        <v>2027.92</v>
      </c>
      <c r="M2521">
        <v>2035.33</v>
      </c>
      <c r="N2521">
        <f t="shared" si="191"/>
        <v>1.8080681335401983E-3</v>
      </c>
      <c r="AE2521" s="1">
        <v>42006</v>
      </c>
      <c r="AF2521">
        <v>2.7810000000000001</v>
      </c>
      <c r="AG2521">
        <v>2.7869999999999999</v>
      </c>
      <c r="AH2521">
        <v>2.6760000000000002</v>
      </c>
      <c r="AI2521">
        <v>2.69</v>
      </c>
      <c r="AJ2521">
        <f t="shared" si="192"/>
        <v>-2.228717573986114E-2</v>
      </c>
      <c r="AL2521" s="1">
        <v>41984</v>
      </c>
      <c r="AM2521">
        <v>116.98</v>
      </c>
      <c r="AN2521">
        <v>118.38</v>
      </c>
      <c r="AO2521">
        <v>116.82</v>
      </c>
      <c r="AP2521">
        <v>117.69</v>
      </c>
      <c r="AQ2521">
        <v>5214467</v>
      </c>
      <c r="AR2521">
        <f t="shared" si="193"/>
        <v>-2.2889114954221432E-3</v>
      </c>
    </row>
    <row r="2522" spans="1:44" x14ac:dyDescent="0.2">
      <c r="A2522" s="1">
        <v>41983</v>
      </c>
      <c r="B2522">
        <v>105.98</v>
      </c>
      <c r="C2522">
        <v>105.98</v>
      </c>
      <c r="D2522">
        <v>104.084</v>
      </c>
      <c r="E2522">
        <v>104.16</v>
      </c>
      <c r="F2522">
        <v>164662</v>
      </c>
      <c r="G2522">
        <f t="shared" si="194"/>
        <v>-1.9947308995107306E-2</v>
      </c>
      <c r="I2522" s="1">
        <v>41983</v>
      </c>
      <c r="J2522">
        <v>2058.86</v>
      </c>
      <c r="K2522">
        <v>2058.86</v>
      </c>
      <c r="L2522">
        <v>2024.26</v>
      </c>
      <c r="M2522">
        <v>2026.14</v>
      </c>
      <c r="N2522">
        <f t="shared" si="191"/>
        <v>-4.871765879941245E-3</v>
      </c>
      <c r="AE2522" s="1">
        <v>42004</v>
      </c>
      <c r="AF2522">
        <v>2.7589999999999999</v>
      </c>
      <c r="AG2522">
        <v>2.7669999999999999</v>
      </c>
      <c r="AH2522">
        <v>2.7370000000000001</v>
      </c>
      <c r="AI2522">
        <v>2.75</v>
      </c>
      <c r="AJ2522">
        <f t="shared" si="192"/>
        <v>1.0972933430870935E-3</v>
      </c>
      <c r="AL2522" s="1">
        <v>41983</v>
      </c>
      <c r="AM2522">
        <v>118.15</v>
      </c>
      <c r="AN2522">
        <v>118.47</v>
      </c>
      <c r="AO2522">
        <v>117.81</v>
      </c>
      <c r="AP2522">
        <v>117.96</v>
      </c>
      <c r="AQ2522">
        <v>4277427</v>
      </c>
      <c r="AR2522">
        <f t="shared" si="193"/>
        <v>-1.9460191217531432E-3</v>
      </c>
    </row>
    <row r="2523" spans="1:44" x14ac:dyDescent="0.2">
      <c r="A2523" s="1">
        <v>41982</v>
      </c>
      <c r="B2523">
        <v>104.4</v>
      </c>
      <c r="C2523">
        <v>106.36</v>
      </c>
      <c r="D2523">
        <v>104.13039999999999</v>
      </c>
      <c r="E2523">
        <v>106.28</v>
      </c>
      <c r="F2523">
        <v>178911</v>
      </c>
      <c r="G2523">
        <f t="shared" si="194"/>
        <v>8.1578448112312602E-3</v>
      </c>
      <c r="I2523" s="1">
        <v>41982</v>
      </c>
      <c r="J2523">
        <v>2056.5500000000002</v>
      </c>
      <c r="K2523">
        <v>2060.6</v>
      </c>
      <c r="L2523">
        <v>2034.17</v>
      </c>
      <c r="M2523">
        <v>2059.8200000000002</v>
      </c>
      <c r="N2523">
        <f t="shared" si="191"/>
        <v>-9.7844976561016362E-3</v>
      </c>
      <c r="AE2523" s="1">
        <v>42003</v>
      </c>
      <c r="AF2523">
        <v>2.77</v>
      </c>
      <c r="AG2523">
        <v>2.7789999999999999</v>
      </c>
      <c r="AH2523">
        <v>2.734</v>
      </c>
      <c r="AI2523">
        <v>2.758</v>
      </c>
      <c r="AJ2523">
        <f t="shared" si="192"/>
        <v>-8.3424011606819479E-3</v>
      </c>
      <c r="AL2523" s="1">
        <v>41982</v>
      </c>
      <c r="AM2523">
        <v>117.04</v>
      </c>
      <c r="AN2523">
        <v>118.99</v>
      </c>
      <c r="AO2523">
        <v>116.98</v>
      </c>
      <c r="AP2523">
        <v>118.19</v>
      </c>
      <c r="AQ2523">
        <v>10467160</v>
      </c>
      <c r="AR2523">
        <f t="shared" si="193"/>
        <v>2.0815339436862985E-2</v>
      </c>
    </row>
    <row r="2524" spans="1:44" x14ac:dyDescent="0.2">
      <c r="A2524" s="1">
        <v>41981</v>
      </c>
      <c r="B2524">
        <v>106.19</v>
      </c>
      <c r="C2524">
        <v>106.86</v>
      </c>
      <c r="D2524">
        <v>105.018</v>
      </c>
      <c r="E2524">
        <v>105.42</v>
      </c>
      <c r="F2524">
        <v>249628</v>
      </c>
      <c r="G2524">
        <f t="shared" si="194"/>
        <v>-9.6759041803663789E-3</v>
      </c>
      <c r="I2524" s="1">
        <v>41981</v>
      </c>
      <c r="J2524">
        <v>2074.84</v>
      </c>
      <c r="K2524">
        <v>2075.7800000000002</v>
      </c>
      <c r="L2524">
        <v>2054.27</v>
      </c>
      <c r="M2524">
        <v>2060.31</v>
      </c>
      <c r="N2524">
        <f t="shared" si="191"/>
        <v>-7.9872127331816842E-3</v>
      </c>
      <c r="AE2524" s="1">
        <v>42002</v>
      </c>
      <c r="AF2524">
        <v>2.8149999999999999</v>
      </c>
      <c r="AG2524">
        <v>2.8180000000000001</v>
      </c>
      <c r="AH2524">
        <v>2.7570000000000001</v>
      </c>
      <c r="AI2524">
        <v>2.7719999999999998</v>
      </c>
      <c r="AJ2524">
        <f t="shared" si="192"/>
        <v>-1.3948497854077148E-2</v>
      </c>
      <c r="AL2524" s="1">
        <v>41981</v>
      </c>
      <c r="AM2524">
        <v>114.97</v>
      </c>
      <c r="AN2524">
        <v>116.16</v>
      </c>
      <c r="AO2524">
        <v>114.46</v>
      </c>
      <c r="AP2524">
        <v>115.78</v>
      </c>
      <c r="AQ2524">
        <v>5224491</v>
      </c>
      <c r="AR2524">
        <f t="shared" si="193"/>
        <v>1.1797605523027128E-2</v>
      </c>
    </row>
    <row r="2525" spans="1:44" x14ac:dyDescent="0.2">
      <c r="A2525" s="1">
        <v>41978</v>
      </c>
      <c r="B2525">
        <v>106.36</v>
      </c>
      <c r="C2525">
        <v>106.7</v>
      </c>
      <c r="D2525">
        <v>105.9825</v>
      </c>
      <c r="E2525">
        <v>106.45</v>
      </c>
      <c r="F2525">
        <v>215256</v>
      </c>
      <c r="G2525">
        <f t="shared" si="194"/>
        <v>4.434799018682759E-3</v>
      </c>
      <c r="I2525" s="1">
        <v>41978</v>
      </c>
      <c r="J2525">
        <v>2072.7800000000002</v>
      </c>
      <c r="K2525">
        <v>2079.4699999999998</v>
      </c>
      <c r="L2525">
        <v>2070.81</v>
      </c>
      <c r="M2525">
        <v>2075.37</v>
      </c>
      <c r="N2525">
        <f t="shared" si="191"/>
        <v>4.1069852691601773E-3</v>
      </c>
      <c r="AE2525" s="1">
        <v>41999</v>
      </c>
      <c r="AF2525">
        <v>2.8370000000000002</v>
      </c>
      <c r="AG2525">
        <v>2.8370000000000002</v>
      </c>
      <c r="AH2525">
        <v>2.7959999999999998</v>
      </c>
      <c r="AI2525">
        <v>2.82</v>
      </c>
      <c r="AJ2525">
        <f t="shared" si="192"/>
        <v>-9.9150141643059575E-3</v>
      </c>
      <c r="AL2525" s="1">
        <v>41978</v>
      </c>
      <c r="AM2525">
        <v>115.16</v>
      </c>
      <c r="AN2525">
        <v>115.18</v>
      </c>
      <c r="AO2525">
        <v>114.24</v>
      </c>
      <c r="AP2525">
        <v>114.43</v>
      </c>
      <c r="AQ2525">
        <v>6330980</v>
      </c>
      <c r="AR2525">
        <f t="shared" si="193"/>
        <v>-1.251294442526742E-2</v>
      </c>
    </row>
    <row r="2526" spans="1:44" x14ac:dyDescent="0.2">
      <c r="A2526" s="1">
        <v>41977</v>
      </c>
      <c r="B2526">
        <v>106.25</v>
      </c>
      <c r="C2526">
        <v>106.27</v>
      </c>
      <c r="D2526">
        <v>105.55</v>
      </c>
      <c r="E2526">
        <v>105.98</v>
      </c>
      <c r="F2526">
        <v>265928</v>
      </c>
      <c r="G2526">
        <f t="shared" si="194"/>
        <v>-3.1041294327908784E-3</v>
      </c>
      <c r="I2526" s="1">
        <v>41977</v>
      </c>
      <c r="J2526">
        <v>2073.64</v>
      </c>
      <c r="K2526">
        <v>2077.34</v>
      </c>
      <c r="L2526">
        <v>2062.34</v>
      </c>
      <c r="M2526">
        <v>2071.92</v>
      </c>
      <c r="N2526">
        <f t="shared" si="191"/>
        <v>-2.0855006895216634E-3</v>
      </c>
      <c r="AE2526" s="1">
        <v>41997</v>
      </c>
      <c r="AF2526">
        <v>2.8479999999999999</v>
      </c>
      <c r="AG2526">
        <v>2.8820000000000001</v>
      </c>
      <c r="AH2526">
        <v>2.8239999999999998</v>
      </c>
      <c r="AI2526">
        <v>2.8370000000000002</v>
      </c>
      <c r="AJ2526">
        <f t="shared" si="192"/>
        <v>3.254113345521023E-2</v>
      </c>
      <c r="AL2526" s="1">
        <v>41977</v>
      </c>
      <c r="AM2526">
        <v>116.01</v>
      </c>
      <c r="AN2526">
        <v>116.3399</v>
      </c>
      <c r="AO2526">
        <v>115.61</v>
      </c>
      <c r="AP2526">
        <v>115.88</v>
      </c>
      <c r="AQ2526">
        <v>3623615</v>
      </c>
      <c r="AR2526">
        <f t="shared" si="193"/>
        <v>-3.8683056821112597E-3</v>
      </c>
    </row>
    <row r="2527" spans="1:44" x14ac:dyDescent="0.2">
      <c r="A2527" s="1">
        <v>41976</v>
      </c>
      <c r="B2527">
        <v>105.24</v>
      </c>
      <c r="C2527">
        <v>106.4982</v>
      </c>
      <c r="D2527">
        <v>105.24</v>
      </c>
      <c r="E2527">
        <v>106.31</v>
      </c>
      <c r="F2527">
        <v>179004</v>
      </c>
      <c r="G2527">
        <f t="shared" si="194"/>
        <v>1.0167236792094331E-2</v>
      </c>
      <c r="I2527" s="1">
        <v>41976</v>
      </c>
      <c r="J2527">
        <v>2067.4499999999998</v>
      </c>
      <c r="K2527">
        <v>2076.2800000000002</v>
      </c>
      <c r="L2527">
        <v>2066.65</v>
      </c>
      <c r="M2527">
        <v>2074.33</v>
      </c>
      <c r="N2527">
        <f t="shared" si="191"/>
        <v>6.2713935835074569E-3</v>
      </c>
      <c r="AE2527" s="1">
        <v>41996</v>
      </c>
      <c r="AF2527">
        <v>2.7450000000000001</v>
      </c>
      <c r="AG2527">
        <v>2.863</v>
      </c>
      <c r="AH2527">
        <v>2.7349999999999999</v>
      </c>
      <c r="AI2527">
        <v>2.855</v>
      </c>
      <c r="AJ2527">
        <f t="shared" si="192"/>
        <v>-1.4603870025556786E-3</v>
      </c>
      <c r="AL2527" s="1">
        <v>41976</v>
      </c>
      <c r="AM2527">
        <v>115.68</v>
      </c>
      <c r="AN2527">
        <v>116.76</v>
      </c>
      <c r="AO2527">
        <v>115.56</v>
      </c>
      <c r="AP2527">
        <v>116.33</v>
      </c>
      <c r="AQ2527">
        <v>5758821</v>
      </c>
      <c r="AR2527">
        <f t="shared" si="193"/>
        <v>1.0335244050720841E-2</v>
      </c>
    </row>
    <row r="2528" spans="1:44" x14ac:dyDescent="0.2">
      <c r="A2528" s="1">
        <v>41975</v>
      </c>
      <c r="B2528">
        <v>104.52</v>
      </c>
      <c r="C2528">
        <v>105.599</v>
      </c>
      <c r="D2528">
        <v>104.42</v>
      </c>
      <c r="E2528">
        <v>105.24</v>
      </c>
      <c r="F2528">
        <v>137851</v>
      </c>
      <c r="G2528">
        <f t="shared" si="194"/>
        <v>7.9494301312134693E-3</v>
      </c>
      <c r="I2528" s="1">
        <v>41975</v>
      </c>
      <c r="J2528">
        <v>2053.77</v>
      </c>
      <c r="K2528">
        <v>2068.77</v>
      </c>
      <c r="L2528">
        <v>2053.77</v>
      </c>
      <c r="M2528">
        <v>2066.5500000000002</v>
      </c>
      <c r="N2528">
        <f t="shared" si="191"/>
        <v>2.0492103221650482E-3</v>
      </c>
      <c r="AE2528" s="1">
        <v>41995</v>
      </c>
      <c r="AF2528">
        <v>2.7530000000000001</v>
      </c>
      <c r="AG2528">
        <v>2.7909999999999999</v>
      </c>
      <c r="AH2528">
        <v>2.7389999999999999</v>
      </c>
      <c r="AI2528">
        <v>2.7450000000000001</v>
      </c>
      <c r="AJ2528">
        <f t="shared" si="192"/>
        <v>-3.2751091703058007E-3</v>
      </c>
      <c r="AL2528" s="1">
        <v>41975</v>
      </c>
      <c r="AM2528">
        <v>115.13</v>
      </c>
      <c r="AN2528">
        <v>115.70950000000001</v>
      </c>
      <c r="AO2528">
        <v>114.72</v>
      </c>
      <c r="AP2528">
        <v>115.14</v>
      </c>
      <c r="AQ2528">
        <v>6378105</v>
      </c>
      <c r="AR2528">
        <f t="shared" si="193"/>
        <v>-1.2352032938754485E-2</v>
      </c>
    </row>
    <row r="2529" spans="1:44" x14ac:dyDescent="0.2">
      <c r="A2529" s="1">
        <v>41974</v>
      </c>
      <c r="B2529">
        <v>105.57</v>
      </c>
      <c r="C2529">
        <v>105.57</v>
      </c>
      <c r="D2529">
        <v>104.39</v>
      </c>
      <c r="E2529">
        <v>104.41</v>
      </c>
      <c r="F2529">
        <v>181563</v>
      </c>
      <c r="G2529">
        <f t="shared" si="194"/>
        <v>-1.2484630663009621E-2</v>
      </c>
      <c r="I2529" s="1">
        <v>41974</v>
      </c>
      <c r="J2529">
        <v>2065.7800000000002</v>
      </c>
      <c r="K2529">
        <v>2065.7800000000002</v>
      </c>
      <c r="L2529">
        <v>2049.5700000000002</v>
      </c>
      <c r="M2529">
        <v>2053.44</v>
      </c>
      <c r="N2529">
        <f t="shared" si="191"/>
        <v>-7.5009927072335822E-3</v>
      </c>
      <c r="AE2529" s="1">
        <v>41992</v>
      </c>
      <c r="AF2529">
        <v>2.8210000000000002</v>
      </c>
      <c r="AG2529">
        <v>2.8540000000000001</v>
      </c>
      <c r="AH2529">
        <v>2.7480000000000002</v>
      </c>
      <c r="AI2529">
        <v>2.7549999999999999</v>
      </c>
      <c r="AJ2529">
        <f t="shared" si="192"/>
        <v>1.5145917990395408E-2</v>
      </c>
      <c r="AL2529" s="1">
        <v>41974</v>
      </c>
      <c r="AM2529">
        <v>113.8</v>
      </c>
      <c r="AN2529">
        <v>117.36</v>
      </c>
      <c r="AO2529">
        <v>113.74</v>
      </c>
      <c r="AP2529">
        <v>116.58</v>
      </c>
      <c r="AQ2529">
        <v>15643960</v>
      </c>
      <c r="AR2529">
        <f t="shared" si="193"/>
        <v>3.9871554723039861E-2</v>
      </c>
    </row>
    <row r="2530" spans="1:44" x14ac:dyDescent="0.2">
      <c r="A2530" s="1">
        <v>41971</v>
      </c>
      <c r="B2530">
        <v>106.92</v>
      </c>
      <c r="C2530">
        <v>106.92</v>
      </c>
      <c r="D2530">
        <v>105.73</v>
      </c>
      <c r="E2530">
        <v>105.73</v>
      </c>
      <c r="F2530">
        <v>63697</v>
      </c>
      <c r="G2530">
        <f t="shared" si="194"/>
        <v>-1.112981668537222E-2</v>
      </c>
      <c r="I2530" s="1">
        <v>41971</v>
      </c>
      <c r="J2530">
        <v>2074.7800000000002</v>
      </c>
      <c r="K2530">
        <v>2075.7600000000002</v>
      </c>
      <c r="L2530">
        <v>2065.06</v>
      </c>
      <c r="M2530">
        <v>2067.56</v>
      </c>
      <c r="N2530">
        <f t="shared" si="191"/>
        <v>-7.5485575480734024E-4</v>
      </c>
      <c r="AE2530" s="1">
        <v>41991</v>
      </c>
      <c r="AF2530">
        <v>2.7330000000000001</v>
      </c>
      <c r="AG2530">
        <v>2.8319999999999999</v>
      </c>
      <c r="AH2530">
        <v>2.7069999999999999</v>
      </c>
      <c r="AI2530">
        <v>2.8210000000000002</v>
      </c>
      <c r="AJ2530">
        <f t="shared" si="192"/>
        <v>1.0074626865671526E-2</v>
      </c>
      <c r="AL2530" s="1">
        <v>41971</v>
      </c>
      <c r="AM2530">
        <v>113.53</v>
      </c>
      <c r="AN2530">
        <v>113.83</v>
      </c>
      <c r="AO2530">
        <v>111.95</v>
      </c>
      <c r="AP2530">
        <v>112.11</v>
      </c>
      <c r="AQ2530">
        <v>9616332</v>
      </c>
      <c r="AR2530">
        <f t="shared" si="193"/>
        <v>-2.6484890587009355E-2</v>
      </c>
    </row>
    <row r="2531" spans="1:44" x14ac:dyDescent="0.2">
      <c r="A2531" s="1">
        <v>41969</v>
      </c>
      <c r="B2531">
        <v>106.82</v>
      </c>
      <c r="C2531">
        <v>106.99</v>
      </c>
      <c r="D2531">
        <v>106.58</v>
      </c>
      <c r="E2531">
        <v>106.92</v>
      </c>
      <c r="F2531">
        <v>151819</v>
      </c>
      <c r="G2531">
        <f t="shared" si="194"/>
        <v>1.3111069488668343E-3</v>
      </c>
      <c r="I2531" s="1">
        <v>41969</v>
      </c>
      <c r="J2531">
        <v>2067.36</v>
      </c>
      <c r="K2531">
        <v>2073.29</v>
      </c>
      <c r="L2531">
        <v>2066.62</v>
      </c>
      <c r="M2531">
        <v>2072.83</v>
      </c>
      <c r="N2531">
        <f t="shared" si="191"/>
        <v>9.0567865358997016E-4</v>
      </c>
      <c r="AE2531" s="1">
        <v>41990</v>
      </c>
      <c r="AF2531">
        <v>2.6920000000000002</v>
      </c>
      <c r="AG2531">
        <v>2.7770000000000001</v>
      </c>
      <c r="AH2531">
        <v>2.68</v>
      </c>
      <c r="AI2531">
        <v>2.7309999999999999</v>
      </c>
      <c r="AJ2531">
        <f t="shared" si="192"/>
        <v>4.8743907011624841E-3</v>
      </c>
      <c r="AL2531" s="1">
        <v>41969</v>
      </c>
      <c r="AM2531">
        <v>115.25</v>
      </c>
      <c r="AN2531">
        <v>115.34</v>
      </c>
      <c r="AO2531">
        <v>114.98</v>
      </c>
      <c r="AP2531">
        <v>115.16</v>
      </c>
      <c r="AQ2531">
        <v>3184017</v>
      </c>
      <c r="AR2531">
        <f t="shared" si="193"/>
        <v>-1.9067429363841123E-3</v>
      </c>
    </row>
    <row r="2532" spans="1:44" x14ac:dyDescent="0.2">
      <c r="A2532" s="1">
        <v>41968</v>
      </c>
      <c r="B2532">
        <v>106.91</v>
      </c>
      <c r="C2532">
        <v>107.1</v>
      </c>
      <c r="D2532">
        <v>106.38</v>
      </c>
      <c r="E2532">
        <v>106.78</v>
      </c>
      <c r="F2532">
        <v>132231</v>
      </c>
      <c r="G2532">
        <f t="shared" si="194"/>
        <v>8.4356547005345775E-4</v>
      </c>
      <c r="I2532" s="1">
        <v>41968</v>
      </c>
      <c r="J2532">
        <v>2070.15</v>
      </c>
      <c r="K2532">
        <v>2074.21</v>
      </c>
      <c r="L2532">
        <v>2064.75</v>
      </c>
      <c r="M2532">
        <v>2067.0300000000002</v>
      </c>
      <c r="N2532">
        <f t="shared" si="191"/>
        <v>-1.549584275594356E-4</v>
      </c>
      <c r="AE2532" s="1">
        <v>41989</v>
      </c>
      <c r="AF2532">
        <v>2.7469999999999999</v>
      </c>
      <c r="AG2532">
        <v>2.7519999999999998</v>
      </c>
      <c r="AH2532">
        <v>2.6669999999999998</v>
      </c>
      <c r="AI2532">
        <v>2.6920000000000002</v>
      </c>
      <c r="AJ2532">
        <f t="shared" si="192"/>
        <v>-2.0205731080088229E-2</v>
      </c>
      <c r="AL2532" s="1">
        <v>41968</v>
      </c>
      <c r="AM2532">
        <v>115.1</v>
      </c>
      <c r="AN2532">
        <v>115.47</v>
      </c>
      <c r="AO2532">
        <v>114.9</v>
      </c>
      <c r="AP2532">
        <v>115.38</v>
      </c>
      <c r="AQ2532">
        <v>9051813</v>
      </c>
      <c r="AR2532">
        <f t="shared" si="193"/>
        <v>2.345582486317401E-3</v>
      </c>
    </row>
    <row r="2533" spans="1:44" x14ac:dyDescent="0.2">
      <c r="A2533" s="1">
        <v>41967</v>
      </c>
      <c r="B2533">
        <v>106.07</v>
      </c>
      <c r="C2533">
        <v>106.69</v>
      </c>
      <c r="D2533">
        <v>106.07</v>
      </c>
      <c r="E2533">
        <v>106.69</v>
      </c>
      <c r="F2533">
        <v>122491</v>
      </c>
      <c r="G2533">
        <f t="shared" si="194"/>
        <v>8.412098298676755E-3</v>
      </c>
      <c r="I2533" s="1">
        <v>41967</v>
      </c>
      <c r="J2533">
        <v>2065.0700000000002</v>
      </c>
      <c r="K2533">
        <v>2070.17</v>
      </c>
      <c r="L2533">
        <v>2065.0700000000002</v>
      </c>
      <c r="M2533">
        <v>2069.41</v>
      </c>
      <c r="N2533">
        <f t="shared" si="191"/>
        <v>4.0452169685183731E-3</v>
      </c>
      <c r="AE2533" s="1">
        <v>41988</v>
      </c>
      <c r="AF2533">
        <v>2.742</v>
      </c>
      <c r="AG2533">
        <v>2.7829999999999999</v>
      </c>
      <c r="AH2533">
        <v>2.722</v>
      </c>
      <c r="AI2533">
        <v>2.7490000000000001</v>
      </c>
      <c r="AJ2533">
        <f t="shared" si="192"/>
        <v>-4.753199268738538E-3</v>
      </c>
      <c r="AL2533" s="1">
        <v>41967</v>
      </c>
      <c r="AM2533">
        <v>115.15</v>
      </c>
      <c r="AN2533">
        <v>115.3699</v>
      </c>
      <c r="AO2533">
        <v>114.79</v>
      </c>
      <c r="AP2533">
        <v>115.11</v>
      </c>
      <c r="AQ2533">
        <v>4695022</v>
      </c>
      <c r="AR2533">
        <f t="shared" si="193"/>
        <v>-2.4265534275067263E-3</v>
      </c>
    </row>
    <row r="2534" spans="1:44" x14ac:dyDescent="0.2">
      <c r="A2534" s="1">
        <v>41964</v>
      </c>
      <c r="B2534">
        <v>106.84</v>
      </c>
      <c r="C2534">
        <v>106.84</v>
      </c>
      <c r="D2534">
        <v>105.54</v>
      </c>
      <c r="E2534">
        <v>105.8</v>
      </c>
      <c r="F2534">
        <v>134642</v>
      </c>
      <c r="G2534">
        <f t="shared" si="194"/>
        <v>2.1786492374728048E-3</v>
      </c>
      <c r="I2534" s="1">
        <v>41964</v>
      </c>
      <c r="J2534">
        <v>2057.46</v>
      </c>
      <c r="K2534">
        <v>2071.46</v>
      </c>
      <c r="L2534">
        <v>2056.75</v>
      </c>
      <c r="M2534">
        <v>2063.5</v>
      </c>
      <c r="N2534">
        <f t="shared" si="191"/>
        <v>7.9686741910031372E-3</v>
      </c>
      <c r="AE2534" s="1">
        <v>41985</v>
      </c>
      <c r="AF2534">
        <v>2.8119999999999998</v>
      </c>
      <c r="AG2534">
        <v>2.8140000000000001</v>
      </c>
      <c r="AH2534">
        <v>2.7349999999999999</v>
      </c>
      <c r="AI2534">
        <v>2.7370000000000001</v>
      </c>
      <c r="AJ2534">
        <f t="shared" si="192"/>
        <v>-2.4259721726721393E-2</v>
      </c>
      <c r="AL2534" s="1">
        <v>41964</v>
      </c>
      <c r="AM2534">
        <v>115.58</v>
      </c>
      <c r="AN2534">
        <v>115.96</v>
      </c>
      <c r="AO2534">
        <v>114.47</v>
      </c>
      <c r="AP2534">
        <v>115.39</v>
      </c>
      <c r="AQ2534">
        <v>6564258</v>
      </c>
      <c r="AR2534">
        <f t="shared" si="193"/>
        <v>4.6143130767891446E-3</v>
      </c>
    </row>
    <row r="2535" spans="1:44" x14ac:dyDescent="0.2">
      <c r="A2535" s="1">
        <v>41963</v>
      </c>
      <c r="B2535">
        <v>104.53</v>
      </c>
      <c r="C2535">
        <v>105.59</v>
      </c>
      <c r="D2535">
        <v>104.49</v>
      </c>
      <c r="E2535">
        <v>105.57</v>
      </c>
      <c r="F2535">
        <v>149291</v>
      </c>
      <c r="G2535">
        <f t="shared" si="194"/>
        <v>7.155123068116772E-3</v>
      </c>
      <c r="I2535" s="1">
        <v>41963</v>
      </c>
      <c r="J2535">
        <v>2045.87</v>
      </c>
      <c r="K2535">
        <v>2053.84</v>
      </c>
      <c r="L2535">
        <v>2040.49</v>
      </c>
      <c r="M2535">
        <v>2052.75</v>
      </c>
      <c r="N2535">
        <f t="shared" si="191"/>
        <v>5.8812862373058928E-5</v>
      </c>
      <c r="AE2535" s="1">
        <v>41984</v>
      </c>
      <c r="AF2535">
        <v>2.8340000000000001</v>
      </c>
      <c r="AG2535">
        <v>2.8730000000000002</v>
      </c>
      <c r="AH2535">
        <v>2.8029999999999999</v>
      </c>
      <c r="AI2535">
        <v>2.8079999999999998</v>
      </c>
      <c r="AJ2535">
        <f t="shared" si="192"/>
        <v>-6.3807160581354971E-3</v>
      </c>
      <c r="AL2535" s="1">
        <v>41963</v>
      </c>
      <c r="AM2535">
        <v>114.57</v>
      </c>
      <c r="AN2535">
        <v>115.01560000000001</v>
      </c>
      <c r="AO2535">
        <v>114.09</v>
      </c>
      <c r="AP2535">
        <v>114.86</v>
      </c>
      <c r="AQ2535">
        <v>5607779</v>
      </c>
      <c r="AR2535">
        <f t="shared" si="193"/>
        <v>1.038001407459529E-2</v>
      </c>
    </row>
    <row r="2536" spans="1:44" x14ac:dyDescent="0.2">
      <c r="A2536" s="1">
        <v>41962</v>
      </c>
      <c r="B2536">
        <v>105.43</v>
      </c>
      <c r="C2536">
        <v>105.43</v>
      </c>
      <c r="D2536">
        <v>104.27</v>
      </c>
      <c r="E2536">
        <v>104.82</v>
      </c>
      <c r="F2536">
        <v>166456</v>
      </c>
      <c r="G2536">
        <f t="shared" si="194"/>
        <v>-6.16288992130469E-3</v>
      </c>
      <c r="I2536" s="1">
        <v>41962</v>
      </c>
      <c r="J2536">
        <v>2051.16</v>
      </c>
      <c r="K2536">
        <v>2052.14</v>
      </c>
      <c r="L2536">
        <v>2040.37</v>
      </c>
      <c r="M2536">
        <v>2048.7199999999998</v>
      </c>
      <c r="N2536">
        <f t="shared" si="191"/>
        <v>-5.4372318122152918E-4</v>
      </c>
      <c r="AE2536" s="1">
        <v>41983</v>
      </c>
      <c r="AF2536">
        <v>2.8769999999999998</v>
      </c>
      <c r="AG2536">
        <v>2.883</v>
      </c>
      <c r="AH2536">
        <v>2.8210000000000002</v>
      </c>
      <c r="AI2536">
        <v>2.8330000000000002</v>
      </c>
      <c r="AJ2536">
        <f t="shared" si="192"/>
        <v>-7.0397747272087354E-3</v>
      </c>
      <c r="AL2536" s="1">
        <v>41962</v>
      </c>
      <c r="AM2536">
        <v>114.93</v>
      </c>
      <c r="AN2536">
        <v>115.35</v>
      </c>
      <c r="AO2536">
        <v>112.88</v>
      </c>
      <c r="AP2536">
        <v>113.68</v>
      </c>
      <c r="AQ2536">
        <v>11997740</v>
      </c>
      <c r="AR2536">
        <f t="shared" si="193"/>
        <v>-1.1907866145154197E-2</v>
      </c>
    </row>
    <row r="2537" spans="1:44" x14ac:dyDescent="0.2">
      <c r="A2537" s="1">
        <v>41961</v>
      </c>
      <c r="B2537">
        <v>105.18</v>
      </c>
      <c r="C2537">
        <v>105.82</v>
      </c>
      <c r="D2537">
        <v>105.18</v>
      </c>
      <c r="E2537">
        <v>105.47</v>
      </c>
      <c r="F2537">
        <v>106280</v>
      </c>
      <c r="G2537">
        <f t="shared" si="194"/>
        <v>5.2420892108272698E-3</v>
      </c>
      <c r="I2537" s="1">
        <v>41961</v>
      </c>
      <c r="J2537">
        <v>2041.48</v>
      </c>
      <c r="K2537">
        <v>2056.08</v>
      </c>
      <c r="L2537">
        <v>2041.48</v>
      </c>
      <c r="M2537">
        <v>2051.8000000000002</v>
      </c>
      <c r="N2537">
        <f t="shared" si="191"/>
        <v>3.4505470739164112E-3</v>
      </c>
      <c r="AE2537" s="1">
        <v>41982</v>
      </c>
      <c r="AF2537">
        <v>2.907</v>
      </c>
      <c r="AG2537">
        <v>2.919</v>
      </c>
      <c r="AH2537">
        <v>2.8410000000000002</v>
      </c>
      <c r="AI2537">
        <v>2.8690000000000002</v>
      </c>
      <c r="AJ2537">
        <f t="shared" si="192"/>
        <v>-1.7634854771784135E-2</v>
      </c>
      <c r="AL2537" s="1">
        <v>41961</v>
      </c>
      <c r="AM2537">
        <v>114.86</v>
      </c>
      <c r="AN2537">
        <v>115.17</v>
      </c>
      <c r="AO2537">
        <v>114.55</v>
      </c>
      <c r="AP2537">
        <v>115.05</v>
      </c>
      <c r="AQ2537">
        <v>5586694</v>
      </c>
      <c r="AR2537">
        <f t="shared" si="193"/>
        <v>8.7680841736080661E-3</v>
      </c>
    </row>
    <row r="2538" spans="1:44" x14ac:dyDescent="0.2">
      <c r="A2538" s="1">
        <v>41960</v>
      </c>
      <c r="B2538">
        <v>105.13</v>
      </c>
      <c r="C2538">
        <v>105.34</v>
      </c>
      <c r="D2538">
        <v>104.8</v>
      </c>
      <c r="E2538">
        <v>104.92</v>
      </c>
      <c r="F2538">
        <v>133161</v>
      </c>
      <c r="G2538">
        <f t="shared" si="194"/>
        <v>-3.0406689471683124E-3</v>
      </c>
      <c r="I2538" s="1">
        <v>41960</v>
      </c>
      <c r="J2538">
        <v>2038.29</v>
      </c>
      <c r="K2538">
        <v>2043.07</v>
      </c>
      <c r="L2538">
        <v>2034.46</v>
      </c>
      <c r="M2538">
        <v>2041.32</v>
      </c>
      <c r="N2538">
        <f t="shared" si="191"/>
        <v>-3.6360062893082208E-4</v>
      </c>
      <c r="AE2538" s="1">
        <v>41981</v>
      </c>
      <c r="AF2538">
        <v>2.9729999999999999</v>
      </c>
      <c r="AG2538">
        <v>3</v>
      </c>
      <c r="AH2538">
        <v>2.8919999999999999</v>
      </c>
      <c r="AI2538">
        <v>2.9049999999999998</v>
      </c>
      <c r="AJ2538">
        <f t="shared" si="192"/>
        <v>-1.6660999659979577E-2</v>
      </c>
      <c r="AL2538" s="1">
        <v>41960</v>
      </c>
      <c r="AM2538">
        <v>113.97</v>
      </c>
      <c r="AN2538">
        <v>114.27</v>
      </c>
      <c r="AO2538">
        <v>113.56</v>
      </c>
      <c r="AP2538">
        <v>114.05</v>
      </c>
      <c r="AQ2538">
        <v>5440990</v>
      </c>
      <c r="AR2538">
        <f t="shared" si="193"/>
        <v>-3.6690836026906761E-3</v>
      </c>
    </row>
    <row r="2539" spans="1:44" x14ac:dyDescent="0.2">
      <c r="A2539" s="1">
        <v>41957</v>
      </c>
      <c r="B2539">
        <v>105.39</v>
      </c>
      <c r="C2539">
        <v>105.68899999999999</v>
      </c>
      <c r="D2539">
        <v>105.05</v>
      </c>
      <c r="E2539">
        <v>105.24</v>
      </c>
      <c r="F2539">
        <v>116083</v>
      </c>
      <c r="G2539">
        <f t="shared" si="194"/>
        <v>-1.0441385856668195E-3</v>
      </c>
      <c r="I2539" s="1">
        <v>41957</v>
      </c>
      <c r="J2539">
        <v>2039.74</v>
      </c>
      <c r="K2539">
        <v>2042.22</v>
      </c>
      <c r="L2539">
        <v>2035.2</v>
      </c>
      <c r="M2539">
        <v>2039.82</v>
      </c>
      <c r="N2539">
        <f t="shared" si="191"/>
        <v>2.3443194578514955E-3</v>
      </c>
      <c r="AE2539" s="1">
        <v>41978</v>
      </c>
      <c r="AF2539">
        <v>2.9430000000000001</v>
      </c>
      <c r="AG2539">
        <v>3.0259999999999998</v>
      </c>
      <c r="AH2539">
        <v>2.9409999999999998</v>
      </c>
      <c r="AI2539">
        <v>2.9670000000000001</v>
      </c>
      <c r="AJ2539">
        <f t="shared" si="192"/>
        <v>2.3858214042262005E-3</v>
      </c>
      <c r="AL2539" s="1">
        <v>41957</v>
      </c>
      <c r="AM2539">
        <v>110.76</v>
      </c>
      <c r="AN2539">
        <v>114.72</v>
      </c>
      <c r="AO2539">
        <v>110.65009999999999</v>
      </c>
      <c r="AP2539">
        <v>114.47</v>
      </c>
      <c r="AQ2539">
        <v>14173590</v>
      </c>
      <c r="AR2539">
        <f t="shared" si="193"/>
        <v>2.5073878391689775E-2</v>
      </c>
    </row>
    <row r="2540" spans="1:44" x14ac:dyDescent="0.2">
      <c r="A2540" s="1">
        <v>41956</v>
      </c>
      <c r="B2540">
        <v>106.02</v>
      </c>
      <c r="C2540">
        <v>106.17</v>
      </c>
      <c r="D2540">
        <v>105.11</v>
      </c>
      <c r="E2540">
        <v>105.35</v>
      </c>
      <c r="F2540">
        <v>125023</v>
      </c>
      <c r="G2540">
        <f t="shared" si="194"/>
        <v>-5.9445178335535915E-3</v>
      </c>
      <c r="I2540" s="1">
        <v>41956</v>
      </c>
      <c r="J2540">
        <v>2039.21</v>
      </c>
      <c r="K2540">
        <v>2046.18</v>
      </c>
      <c r="L2540">
        <v>2030.44</v>
      </c>
      <c r="M2540">
        <v>2039.33</v>
      </c>
      <c r="N2540">
        <f t="shared" si="191"/>
        <v>-7.4312852186323038E-4</v>
      </c>
      <c r="AE2540" s="1">
        <v>41977</v>
      </c>
      <c r="AF2540">
        <v>2.9860000000000002</v>
      </c>
      <c r="AG2540">
        <v>3</v>
      </c>
      <c r="AH2540">
        <v>2.9340000000000002</v>
      </c>
      <c r="AI2540">
        <v>2.9350000000000001</v>
      </c>
      <c r="AJ2540">
        <f t="shared" si="192"/>
        <v>-1.6756032171581711E-2</v>
      </c>
      <c r="AL2540" s="1">
        <v>41956</v>
      </c>
      <c r="AM2540">
        <v>111.89</v>
      </c>
      <c r="AN2540">
        <v>112.26</v>
      </c>
      <c r="AO2540">
        <v>111.22</v>
      </c>
      <c r="AP2540">
        <v>111.67</v>
      </c>
      <c r="AQ2540">
        <v>4874598</v>
      </c>
      <c r="AR2540">
        <f t="shared" si="193"/>
        <v>1.5246636771300602E-3</v>
      </c>
    </row>
    <row r="2541" spans="1:44" x14ac:dyDescent="0.2">
      <c r="A2541" s="1">
        <v>41955</v>
      </c>
      <c r="B2541">
        <v>105.17</v>
      </c>
      <c r="C2541">
        <v>106.02</v>
      </c>
      <c r="D2541">
        <v>105.17</v>
      </c>
      <c r="E2541">
        <v>105.98</v>
      </c>
      <c r="F2541">
        <v>219947</v>
      </c>
      <c r="G2541">
        <f t="shared" si="194"/>
        <v>4.5497630331753931E-3</v>
      </c>
      <c r="I2541" s="1">
        <v>41955</v>
      </c>
      <c r="J2541">
        <v>2037.75</v>
      </c>
      <c r="K2541">
        <v>2040.33</v>
      </c>
      <c r="L2541">
        <v>2031.95</v>
      </c>
      <c r="M2541">
        <v>2038.25</v>
      </c>
      <c r="N2541">
        <f t="shared" si="191"/>
        <v>-1.6361385165677093E-3</v>
      </c>
      <c r="AE2541" s="1">
        <v>41976</v>
      </c>
      <c r="AF2541">
        <v>3.0030000000000001</v>
      </c>
      <c r="AG2541">
        <v>3.0179999999999998</v>
      </c>
      <c r="AH2541">
        <v>2.984</v>
      </c>
      <c r="AI2541">
        <v>2.9860000000000002</v>
      </c>
      <c r="AJ2541">
        <f t="shared" si="192"/>
        <v>1.2898845892735848E-2</v>
      </c>
      <c r="AL2541" s="1">
        <v>41955</v>
      </c>
      <c r="AM2541">
        <v>112.05</v>
      </c>
      <c r="AN2541">
        <v>112.17</v>
      </c>
      <c r="AO2541">
        <v>111.23</v>
      </c>
      <c r="AP2541">
        <v>111.5</v>
      </c>
      <c r="AQ2541">
        <v>5133300</v>
      </c>
      <c r="AR2541">
        <f t="shared" si="193"/>
        <v>-4.8197072474116939E-3</v>
      </c>
    </row>
    <row r="2542" spans="1:44" x14ac:dyDescent="0.2">
      <c r="A2542" s="1">
        <v>41954</v>
      </c>
      <c r="B2542">
        <v>105.56</v>
      </c>
      <c r="C2542">
        <v>105.6499</v>
      </c>
      <c r="D2542">
        <v>105.255</v>
      </c>
      <c r="E2542">
        <v>105.5</v>
      </c>
      <c r="F2542">
        <v>104308</v>
      </c>
      <c r="G2542">
        <f t="shared" si="194"/>
        <v>-7.5771926501229684E-4</v>
      </c>
      <c r="I2542" s="1">
        <v>41954</v>
      </c>
      <c r="J2542">
        <v>2038.2</v>
      </c>
      <c r="K2542">
        <v>2041.28</v>
      </c>
      <c r="L2542">
        <v>2035.28</v>
      </c>
      <c r="M2542">
        <v>2039.68</v>
      </c>
      <c r="N2542">
        <f t="shared" si="191"/>
        <v>2.517030593497047E-3</v>
      </c>
      <c r="AE2542" s="1">
        <v>41975</v>
      </c>
      <c r="AF2542">
        <v>2.9630000000000001</v>
      </c>
      <c r="AG2542">
        <v>3.016</v>
      </c>
      <c r="AH2542">
        <v>2.9460000000000002</v>
      </c>
      <c r="AI2542">
        <v>3.0139999999999998</v>
      </c>
      <c r="AJ2542">
        <f t="shared" si="192"/>
        <v>2.5408980160111363E-2</v>
      </c>
      <c r="AL2542" s="1">
        <v>41954</v>
      </c>
      <c r="AM2542">
        <v>111.08</v>
      </c>
      <c r="AN2542">
        <v>112.76</v>
      </c>
      <c r="AO2542">
        <v>110.87</v>
      </c>
      <c r="AP2542">
        <v>112.04</v>
      </c>
      <c r="AQ2542">
        <v>8603165</v>
      </c>
      <c r="AR2542">
        <f t="shared" si="193"/>
        <v>1.4303820387470691E-2</v>
      </c>
    </row>
    <row r="2543" spans="1:44" x14ac:dyDescent="0.2">
      <c r="A2543" s="1">
        <v>41953</v>
      </c>
      <c r="B2543">
        <v>105.4</v>
      </c>
      <c r="C2543">
        <v>105.75</v>
      </c>
      <c r="D2543">
        <v>105.31</v>
      </c>
      <c r="E2543">
        <v>105.58</v>
      </c>
      <c r="F2543">
        <v>170057</v>
      </c>
      <c r="G2543">
        <f t="shared" si="194"/>
        <v>2.5638590827081571E-3</v>
      </c>
      <c r="I2543" s="1">
        <v>41953</v>
      </c>
      <c r="J2543">
        <v>2032.01</v>
      </c>
      <c r="K2543">
        <v>2038.7</v>
      </c>
      <c r="L2543">
        <v>2030.17</v>
      </c>
      <c r="M2543">
        <v>2038.26</v>
      </c>
      <c r="N2543">
        <f t="shared" si="191"/>
        <v>2.5184314616285542E-3</v>
      </c>
      <c r="AE2543" s="1">
        <v>41974</v>
      </c>
      <c r="AF2543">
        <v>2.8969999999999998</v>
      </c>
      <c r="AG2543">
        <v>2.9750000000000001</v>
      </c>
      <c r="AH2543">
        <v>2.8730000000000002</v>
      </c>
      <c r="AI2543">
        <v>2.964</v>
      </c>
      <c r="AJ2543">
        <f t="shared" si="192"/>
        <v>-6.5698478561548009E-3</v>
      </c>
      <c r="AL2543" s="1">
        <v>41953</v>
      </c>
      <c r="AM2543">
        <v>112.24</v>
      </c>
      <c r="AN2543">
        <v>112.24</v>
      </c>
      <c r="AO2543">
        <v>110.28</v>
      </c>
      <c r="AP2543">
        <v>110.46</v>
      </c>
      <c r="AQ2543">
        <v>8548523</v>
      </c>
      <c r="AR2543">
        <f t="shared" si="193"/>
        <v>-2.2218288041072898E-2</v>
      </c>
    </row>
    <row r="2544" spans="1:44" x14ac:dyDescent="0.2">
      <c r="A2544" s="1">
        <v>41950</v>
      </c>
      <c r="B2544">
        <v>105.01</v>
      </c>
      <c r="C2544">
        <v>105.4175</v>
      </c>
      <c r="D2544">
        <v>104.8</v>
      </c>
      <c r="E2544">
        <v>105.31</v>
      </c>
      <c r="F2544">
        <v>135683</v>
      </c>
      <c r="G2544">
        <f t="shared" si="194"/>
        <v>1.3311780926119671E-3</v>
      </c>
      <c r="I2544" s="1">
        <v>41950</v>
      </c>
      <c r="J2544">
        <v>2032.36</v>
      </c>
      <c r="K2544">
        <v>2034.26</v>
      </c>
      <c r="L2544">
        <v>2025.07</v>
      </c>
      <c r="M2544">
        <v>2031.92</v>
      </c>
      <c r="N2544">
        <f t="shared" si="191"/>
        <v>4.5687696566229985E-3</v>
      </c>
      <c r="AE2544" s="1">
        <v>41971</v>
      </c>
      <c r="AF2544">
        <v>2.9580000000000002</v>
      </c>
      <c r="AG2544">
        <v>2.9580000000000002</v>
      </c>
      <c r="AH2544">
        <v>2.8919999999999999</v>
      </c>
      <c r="AI2544">
        <v>2.8940000000000001</v>
      </c>
      <c r="AJ2544">
        <f t="shared" si="192"/>
        <v>-1.4986376021798378E-2</v>
      </c>
      <c r="AL2544" s="1">
        <v>41950</v>
      </c>
      <c r="AM2544">
        <v>110.78</v>
      </c>
      <c r="AN2544">
        <v>113.15</v>
      </c>
      <c r="AO2544">
        <v>110.73</v>
      </c>
      <c r="AP2544">
        <v>112.97</v>
      </c>
      <c r="AQ2544">
        <v>10916540</v>
      </c>
      <c r="AR2544">
        <f t="shared" si="193"/>
        <v>2.8121587186021146E-2</v>
      </c>
    </row>
    <row r="2545" spans="1:44" x14ac:dyDescent="0.2">
      <c r="A2545" s="1">
        <v>41949</v>
      </c>
      <c r="B2545">
        <v>104.73</v>
      </c>
      <c r="C2545">
        <v>105.17</v>
      </c>
      <c r="D2545">
        <v>104.4196</v>
      </c>
      <c r="E2545">
        <v>105.17</v>
      </c>
      <c r="F2545">
        <v>148183</v>
      </c>
      <c r="G2545">
        <f t="shared" si="194"/>
        <v>4.2012794805690607E-3</v>
      </c>
      <c r="I2545" s="1">
        <v>41949</v>
      </c>
      <c r="J2545">
        <v>2023.33</v>
      </c>
      <c r="K2545">
        <v>2031.61</v>
      </c>
      <c r="L2545">
        <v>2015.86</v>
      </c>
      <c r="M2545">
        <v>2031.21</v>
      </c>
      <c r="N2545">
        <f t="shared" si="191"/>
        <v>7.1484596062381582E-4</v>
      </c>
      <c r="AE2545" s="1">
        <v>41969</v>
      </c>
      <c r="AF2545">
        <v>2.9649999999999999</v>
      </c>
      <c r="AG2545">
        <v>2.9710000000000001</v>
      </c>
      <c r="AH2545">
        <v>2.9359999999999999</v>
      </c>
      <c r="AI2545">
        <v>2.9550000000000001</v>
      </c>
      <c r="AJ2545">
        <f t="shared" si="192"/>
        <v>-7.1017923571186706E-3</v>
      </c>
      <c r="AL2545" s="1">
        <v>41949</v>
      </c>
      <c r="AM2545">
        <v>109.92</v>
      </c>
      <c r="AN2545">
        <v>110.49</v>
      </c>
      <c r="AO2545">
        <v>109.75</v>
      </c>
      <c r="AP2545">
        <v>109.88</v>
      </c>
      <c r="AQ2545">
        <v>7019854</v>
      </c>
      <c r="AR2545">
        <f t="shared" si="193"/>
        <v>8.1974678932497669E-4</v>
      </c>
    </row>
    <row r="2546" spans="1:44" x14ac:dyDescent="0.2">
      <c r="A2546" s="1">
        <v>41948</v>
      </c>
      <c r="B2546">
        <v>104.97</v>
      </c>
      <c r="C2546">
        <v>104.97</v>
      </c>
      <c r="D2546">
        <v>104.33</v>
      </c>
      <c r="E2546">
        <v>104.73</v>
      </c>
      <c r="F2546">
        <v>273061</v>
      </c>
      <c r="G2546">
        <f t="shared" si="194"/>
        <v>5.2793242464964207E-3</v>
      </c>
      <c r="I2546" s="1">
        <v>41948</v>
      </c>
      <c r="J2546">
        <v>2015.29</v>
      </c>
      <c r="K2546">
        <v>2023.77</v>
      </c>
      <c r="L2546">
        <v>2014.42</v>
      </c>
      <c r="M2546">
        <v>2023.57</v>
      </c>
      <c r="N2546">
        <f t="shared" si="191"/>
        <v>6.7016156840795805E-3</v>
      </c>
      <c r="AE2546" s="1">
        <v>41968</v>
      </c>
      <c r="AF2546">
        <v>3.0129999999999999</v>
      </c>
      <c r="AG2546">
        <v>3.0230000000000001</v>
      </c>
      <c r="AH2546">
        <v>2.9569999999999999</v>
      </c>
      <c r="AI2546">
        <v>2.9609999999999999</v>
      </c>
      <c r="AJ2546">
        <f t="shared" si="192"/>
        <v>-1.7281488866733148E-2</v>
      </c>
      <c r="AL2546" s="1">
        <v>41948</v>
      </c>
      <c r="AM2546">
        <v>109.92</v>
      </c>
      <c r="AN2546">
        <v>110.84</v>
      </c>
      <c r="AO2546">
        <v>109.67</v>
      </c>
      <c r="AP2546">
        <v>109.79</v>
      </c>
      <c r="AQ2546">
        <v>13560110</v>
      </c>
      <c r="AR2546">
        <f t="shared" si="193"/>
        <v>-2.1653894136517488E-2</v>
      </c>
    </row>
    <row r="2547" spans="1:44" x14ac:dyDescent="0.2">
      <c r="A2547" s="1">
        <v>41947</v>
      </c>
      <c r="B2547">
        <v>104.48</v>
      </c>
      <c r="C2547">
        <v>104.75</v>
      </c>
      <c r="D2547">
        <v>103.7672</v>
      </c>
      <c r="E2547">
        <v>104.18</v>
      </c>
      <c r="F2547">
        <v>182420</v>
      </c>
      <c r="G2547">
        <f t="shared" si="194"/>
        <v>-4.7764615972487575E-3</v>
      </c>
      <c r="I2547" s="1">
        <v>41947</v>
      </c>
      <c r="J2547">
        <v>2015.81</v>
      </c>
      <c r="K2547">
        <v>2015.98</v>
      </c>
      <c r="L2547">
        <v>2001.01</v>
      </c>
      <c r="M2547">
        <v>2012.1</v>
      </c>
      <c r="N2547">
        <f t="shared" si="191"/>
        <v>-6.2919629732629181E-3</v>
      </c>
      <c r="AE2547" s="1">
        <v>41967</v>
      </c>
      <c r="AF2547">
        <v>3.0230000000000001</v>
      </c>
      <c r="AG2547">
        <v>3.0449999999999999</v>
      </c>
      <c r="AH2547">
        <v>3.0089999999999999</v>
      </c>
      <c r="AI2547">
        <v>3.02</v>
      </c>
      <c r="AJ2547">
        <f t="shared" si="192"/>
        <v>-1.327580484566878E-3</v>
      </c>
      <c r="AL2547" s="1">
        <v>41947</v>
      </c>
      <c r="AM2547">
        <v>112.12</v>
      </c>
      <c r="AN2547">
        <v>112.71</v>
      </c>
      <c r="AO2547">
        <v>112.08</v>
      </c>
      <c r="AP2547">
        <v>112.22</v>
      </c>
      <c r="AQ2547">
        <v>6430111</v>
      </c>
      <c r="AR2547">
        <f t="shared" si="193"/>
        <v>6.2416406598299757E-4</v>
      </c>
    </row>
    <row r="2548" spans="1:44" x14ac:dyDescent="0.2">
      <c r="A2548" s="1">
        <v>41946</v>
      </c>
      <c r="B2548">
        <v>104.86</v>
      </c>
      <c r="C2548">
        <v>105.3</v>
      </c>
      <c r="D2548">
        <v>104.38</v>
      </c>
      <c r="E2548">
        <v>104.68</v>
      </c>
      <c r="F2548">
        <v>375509</v>
      </c>
      <c r="G2548">
        <f t="shared" si="194"/>
        <v>9.5620577548296551E-4</v>
      </c>
      <c r="I2548" s="1">
        <v>41946</v>
      </c>
      <c r="J2548">
        <v>2018.21</v>
      </c>
      <c r="K2548">
        <v>2024.46</v>
      </c>
      <c r="L2548">
        <v>2013.68</v>
      </c>
      <c r="M2548">
        <v>2017.81</v>
      </c>
      <c r="N2548">
        <f t="shared" si="191"/>
        <v>6.2362582450529768E-3</v>
      </c>
      <c r="AE2548" s="1">
        <v>41964</v>
      </c>
      <c r="AF2548">
        <v>3.0550000000000002</v>
      </c>
      <c r="AG2548">
        <v>3.06</v>
      </c>
      <c r="AH2548">
        <v>3.0129999999999999</v>
      </c>
      <c r="AI2548">
        <v>3.0179999999999998</v>
      </c>
      <c r="AJ2548">
        <f t="shared" si="192"/>
        <v>-1.6567263088137487E-3</v>
      </c>
      <c r="AL2548" s="1">
        <v>41946</v>
      </c>
      <c r="AM2548">
        <v>112.39</v>
      </c>
      <c r="AN2548">
        <v>112.68</v>
      </c>
      <c r="AO2548">
        <v>112</v>
      </c>
      <c r="AP2548">
        <v>112.15</v>
      </c>
      <c r="AQ2548">
        <v>6605175</v>
      </c>
      <c r="AR2548">
        <f t="shared" si="193"/>
        <v>-4.5268950825491823E-3</v>
      </c>
    </row>
    <row r="2549" spans="1:44" x14ac:dyDescent="0.2">
      <c r="A2549" s="1">
        <v>41943</v>
      </c>
      <c r="B2549">
        <v>104.92</v>
      </c>
      <c r="C2549">
        <v>104.92</v>
      </c>
      <c r="D2549">
        <v>103.9027</v>
      </c>
      <c r="E2549">
        <v>104.58</v>
      </c>
      <c r="F2549">
        <v>327436</v>
      </c>
      <c r="G2549">
        <f t="shared" si="194"/>
        <v>1.366676359406801E-2</v>
      </c>
      <c r="I2549" s="1">
        <v>41943</v>
      </c>
      <c r="J2549">
        <v>2001.2</v>
      </c>
      <c r="K2549">
        <v>2018.19</v>
      </c>
      <c r="L2549">
        <v>2001.2</v>
      </c>
      <c r="M2549">
        <v>2018.05</v>
      </c>
      <c r="N2549">
        <f t="shared" si="191"/>
        <v>1.3394100519053067E-2</v>
      </c>
      <c r="AE2549" s="1">
        <v>41963</v>
      </c>
      <c r="AF2549">
        <v>3.0760000000000001</v>
      </c>
      <c r="AG2549">
        <v>3.0779999999999998</v>
      </c>
      <c r="AH2549">
        <v>3.0179999999999998</v>
      </c>
      <c r="AI2549">
        <v>3.0569999999999999</v>
      </c>
      <c r="AJ2549">
        <f t="shared" si="192"/>
        <v>-4.2890135268889287E-3</v>
      </c>
      <c r="AL2549" s="1">
        <v>41943</v>
      </c>
      <c r="AM2549">
        <v>111.83</v>
      </c>
      <c r="AN2549">
        <v>112.88</v>
      </c>
      <c r="AO2549">
        <v>111.655</v>
      </c>
      <c r="AP2549">
        <v>112.66</v>
      </c>
      <c r="AQ2549">
        <v>18209619</v>
      </c>
      <c r="AR2549">
        <f t="shared" si="193"/>
        <v>-2.196371212778888E-2</v>
      </c>
    </row>
    <row r="2550" spans="1:44" x14ac:dyDescent="0.2">
      <c r="A2550" s="1">
        <v>41942</v>
      </c>
      <c r="B2550">
        <v>102.45</v>
      </c>
      <c r="C2550">
        <v>103.5</v>
      </c>
      <c r="D2550">
        <v>102.274</v>
      </c>
      <c r="E2550">
        <v>103.17</v>
      </c>
      <c r="F2550">
        <v>127334</v>
      </c>
      <c r="G2550">
        <f t="shared" si="194"/>
        <v>3.892186435730327E-3</v>
      </c>
      <c r="I2550" s="1">
        <v>41942</v>
      </c>
      <c r="J2550">
        <v>1979.49</v>
      </c>
      <c r="K2550">
        <v>1999.4</v>
      </c>
      <c r="L2550">
        <v>1974.75</v>
      </c>
      <c r="M2550">
        <v>1994.65</v>
      </c>
      <c r="N2550">
        <f t="shared" si="191"/>
        <v>2.8998903018730123E-3</v>
      </c>
      <c r="AE2550" s="1">
        <v>41962</v>
      </c>
      <c r="AF2550">
        <v>3.0390000000000001</v>
      </c>
      <c r="AG2550">
        <v>3.0830000000000002</v>
      </c>
      <c r="AH2550">
        <v>3.0310000000000001</v>
      </c>
      <c r="AI2550">
        <v>3.08</v>
      </c>
      <c r="AJ2550">
        <f t="shared" si="192"/>
        <v>-9.8879367172039216E-4</v>
      </c>
      <c r="AL2550" s="1">
        <v>41942</v>
      </c>
      <c r="AM2550">
        <v>115.8</v>
      </c>
      <c r="AN2550">
        <v>115.83</v>
      </c>
      <c r="AO2550">
        <v>114.94</v>
      </c>
      <c r="AP2550">
        <v>115.19</v>
      </c>
      <c r="AQ2550">
        <v>7852239</v>
      </c>
      <c r="AR2550">
        <f t="shared" si="193"/>
        <v>-1.0480199295593153E-2</v>
      </c>
    </row>
    <row r="2551" spans="1:44" x14ac:dyDescent="0.2">
      <c r="A2551" s="1">
        <v>41941</v>
      </c>
      <c r="B2551">
        <v>103.09</v>
      </c>
      <c r="C2551">
        <v>103.55</v>
      </c>
      <c r="D2551">
        <v>102.01</v>
      </c>
      <c r="E2551">
        <v>102.77</v>
      </c>
      <c r="F2551">
        <v>361711</v>
      </c>
      <c r="G2551">
        <f t="shared" si="194"/>
        <v>-1.4574426739215477E-3</v>
      </c>
      <c r="I2551" s="1">
        <v>41941</v>
      </c>
      <c r="J2551">
        <v>1983.29</v>
      </c>
      <c r="K2551">
        <v>1991.4</v>
      </c>
      <c r="L2551">
        <v>1969.04</v>
      </c>
      <c r="M2551">
        <v>1982.3</v>
      </c>
      <c r="N2551">
        <f t="shared" si="191"/>
        <v>2.4947305181910982E-3</v>
      </c>
      <c r="AE2551" s="1">
        <v>41961</v>
      </c>
      <c r="AF2551">
        <v>3.0579999999999998</v>
      </c>
      <c r="AG2551">
        <v>3.0649999999999999</v>
      </c>
      <c r="AH2551">
        <v>3.0339999999999998</v>
      </c>
      <c r="AI2551">
        <v>3.0390000000000001</v>
      </c>
      <c r="AJ2551">
        <f t="shared" si="192"/>
        <v>7.6386582530719649E-3</v>
      </c>
      <c r="AL2551" s="1">
        <v>41941</v>
      </c>
      <c r="AM2551">
        <v>117.65</v>
      </c>
      <c r="AN2551">
        <v>117.91</v>
      </c>
      <c r="AO2551">
        <v>116.14</v>
      </c>
      <c r="AP2551">
        <v>116.41</v>
      </c>
      <c r="AQ2551">
        <v>7900772</v>
      </c>
      <c r="AR2551">
        <f t="shared" si="193"/>
        <v>-1.4309906858594392E-2</v>
      </c>
    </row>
    <row r="2552" spans="1:44" x14ac:dyDescent="0.2">
      <c r="A2552" s="1">
        <v>41940</v>
      </c>
      <c r="B2552">
        <v>101.18</v>
      </c>
      <c r="C2552">
        <v>102.92</v>
      </c>
      <c r="D2552">
        <v>101.09</v>
      </c>
      <c r="E2552">
        <v>102.92</v>
      </c>
      <c r="F2552">
        <v>159998</v>
      </c>
      <c r="G2552">
        <f t="shared" si="194"/>
        <v>2.1639864999007413E-2</v>
      </c>
      <c r="I2552" s="1">
        <v>41940</v>
      </c>
      <c r="J2552">
        <v>1964.14</v>
      </c>
      <c r="K2552">
        <v>1985.05</v>
      </c>
      <c r="L2552">
        <v>1964.14</v>
      </c>
      <c r="M2552">
        <v>1985.05</v>
      </c>
      <c r="N2552">
        <f t="shared" si="191"/>
        <v>6.5441202847231483E-3</v>
      </c>
      <c r="AE2552" s="1">
        <v>41960</v>
      </c>
      <c r="AF2552">
        <v>3.024</v>
      </c>
      <c r="AG2552">
        <v>3.0760000000000001</v>
      </c>
      <c r="AH2552">
        <v>3.0110000000000001</v>
      </c>
      <c r="AI2552">
        <v>3.0649999999999999</v>
      </c>
      <c r="AJ2552">
        <f t="shared" si="192"/>
        <v>-9.2135570911484124E-3</v>
      </c>
      <c r="AL2552" s="1">
        <v>41940</v>
      </c>
      <c r="AM2552">
        <v>118.48</v>
      </c>
      <c r="AN2552">
        <v>118.48</v>
      </c>
      <c r="AO2552">
        <v>118.01</v>
      </c>
      <c r="AP2552">
        <v>118.1</v>
      </c>
      <c r="AQ2552">
        <v>3262626</v>
      </c>
      <c r="AR2552">
        <f t="shared" si="193"/>
        <v>3.3881077418255161E-4</v>
      </c>
    </row>
    <row r="2553" spans="1:44" x14ac:dyDescent="0.2">
      <c r="A2553" s="1">
        <v>41939</v>
      </c>
      <c r="B2553">
        <v>100.5</v>
      </c>
      <c r="C2553">
        <v>100.78</v>
      </c>
      <c r="D2553">
        <v>99.78</v>
      </c>
      <c r="E2553">
        <v>100.74</v>
      </c>
      <c r="F2553">
        <v>141828</v>
      </c>
      <c r="G2553">
        <f t="shared" si="194"/>
        <v>-1.5857284440040714E-3</v>
      </c>
      <c r="I2553" s="1">
        <v>41939</v>
      </c>
      <c r="J2553">
        <v>1962.97</v>
      </c>
      <c r="K2553">
        <v>1964.64</v>
      </c>
      <c r="L2553">
        <v>1951.37</v>
      </c>
      <c r="M2553">
        <v>1961.63</v>
      </c>
      <c r="N2553">
        <f t="shared" si="191"/>
        <v>2.6203969644499011E-3</v>
      </c>
      <c r="AE2553" s="1">
        <v>41957</v>
      </c>
      <c r="AF2553">
        <v>3.0710000000000002</v>
      </c>
      <c r="AG2553">
        <v>3.0910000000000002</v>
      </c>
      <c r="AH2553">
        <v>3.0390000000000001</v>
      </c>
      <c r="AI2553">
        <v>3.0510000000000002</v>
      </c>
      <c r="AJ2553">
        <f t="shared" si="192"/>
        <v>-8.1592689295038878E-3</v>
      </c>
      <c r="AL2553" s="1">
        <v>41939</v>
      </c>
      <c r="AM2553">
        <v>118.18</v>
      </c>
      <c r="AN2553">
        <v>118.37</v>
      </c>
      <c r="AO2553">
        <v>118.01</v>
      </c>
      <c r="AP2553">
        <v>118.06</v>
      </c>
      <c r="AQ2553">
        <v>2445376</v>
      </c>
      <c r="AR2553">
        <f t="shared" si="193"/>
        <v>-2.4503591043514325E-3</v>
      </c>
    </row>
    <row r="2554" spans="1:44" x14ac:dyDescent="0.2">
      <c r="A2554" s="1">
        <v>41936</v>
      </c>
      <c r="B2554">
        <v>100.65</v>
      </c>
      <c r="C2554">
        <v>100.98</v>
      </c>
      <c r="D2554">
        <v>100.2</v>
      </c>
      <c r="E2554">
        <v>100.9</v>
      </c>
      <c r="F2554">
        <v>94947</v>
      </c>
      <c r="G2554">
        <f t="shared" si="194"/>
        <v>2.6830964920998733E-3</v>
      </c>
      <c r="I2554" s="1">
        <v>41936</v>
      </c>
      <c r="J2554">
        <v>1951.59</v>
      </c>
      <c r="K2554">
        <v>1965.27</v>
      </c>
      <c r="L2554">
        <v>1946.27</v>
      </c>
      <c r="M2554">
        <v>1964.58</v>
      </c>
      <c r="N2554">
        <f t="shared" si="191"/>
        <v>7.8973806589263708E-3</v>
      </c>
      <c r="AE2554" s="1">
        <v>41956</v>
      </c>
      <c r="AF2554">
        <v>3.1</v>
      </c>
      <c r="AG2554">
        <v>3.1120000000000001</v>
      </c>
      <c r="AH2554">
        <v>3.0640000000000001</v>
      </c>
      <c r="AI2554">
        <v>3.073</v>
      </c>
      <c r="AJ2554">
        <f t="shared" si="192"/>
        <v>6.9010844561287893E-3</v>
      </c>
      <c r="AL2554" s="1">
        <v>41936</v>
      </c>
      <c r="AM2554">
        <v>118.62</v>
      </c>
      <c r="AN2554">
        <v>118.63</v>
      </c>
      <c r="AO2554">
        <v>118.12</v>
      </c>
      <c r="AP2554">
        <v>118.35</v>
      </c>
      <c r="AQ2554">
        <v>3611311</v>
      </c>
      <c r="AR2554">
        <f t="shared" si="193"/>
        <v>-1.4343570705366328E-3</v>
      </c>
    </row>
    <row r="2555" spans="1:44" x14ac:dyDescent="0.2">
      <c r="A2555" s="1">
        <v>41935</v>
      </c>
      <c r="B2555">
        <v>100.03</v>
      </c>
      <c r="C2555">
        <v>101.229</v>
      </c>
      <c r="D2555">
        <v>99.96</v>
      </c>
      <c r="E2555">
        <v>100.63</v>
      </c>
      <c r="F2555">
        <v>162941</v>
      </c>
      <c r="G2555">
        <f t="shared" si="194"/>
        <v>1.4926878466969135E-2</v>
      </c>
      <c r="I2555" s="1">
        <v>41935</v>
      </c>
      <c r="J2555">
        <v>1931.02</v>
      </c>
      <c r="K2555">
        <v>1961.95</v>
      </c>
      <c r="L2555">
        <v>1931.02</v>
      </c>
      <c r="M2555">
        <v>1950.82</v>
      </c>
      <c r="N2555">
        <f t="shared" si="191"/>
        <v>2.1745561362445337E-3</v>
      </c>
      <c r="AE2555" s="1">
        <v>41955</v>
      </c>
      <c r="AF2555">
        <v>3.0920000000000001</v>
      </c>
      <c r="AG2555">
        <v>3.1070000000000002</v>
      </c>
      <c r="AH2555">
        <v>3.0430000000000001</v>
      </c>
      <c r="AI2555">
        <v>3.105</v>
      </c>
      <c r="AJ2555">
        <f t="shared" si="192"/>
        <v>1.0292164674634841E-2</v>
      </c>
      <c r="AL2555" s="1">
        <v>41935</v>
      </c>
      <c r="AM2555">
        <v>118.71</v>
      </c>
      <c r="AN2555">
        <v>118.82</v>
      </c>
      <c r="AO2555">
        <v>117.88</v>
      </c>
      <c r="AP2555">
        <v>118.52</v>
      </c>
      <c r="AQ2555">
        <v>6423205</v>
      </c>
      <c r="AR2555">
        <f t="shared" si="193"/>
        <v>-6.8711245181834035E-3</v>
      </c>
    </row>
    <row r="2556" spans="1:44" x14ac:dyDescent="0.2">
      <c r="A2556" s="1">
        <v>41934</v>
      </c>
      <c r="B2556">
        <v>100.38</v>
      </c>
      <c r="C2556">
        <v>100.77</v>
      </c>
      <c r="D2556">
        <v>99.12</v>
      </c>
      <c r="E2556">
        <v>99.15</v>
      </c>
      <c r="F2556">
        <v>252275</v>
      </c>
      <c r="G2556">
        <f t="shared" si="194"/>
        <v>-9.6883739512584784E-3</v>
      </c>
      <c r="I2556" s="1">
        <v>41934</v>
      </c>
      <c r="J2556">
        <v>1941.29</v>
      </c>
      <c r="K2556">
        <v>1949.31</v>
      </c>
      <c r="L2556">
        <v>1926.83</v>
      </c>
      <c r="M2556">
        <v>1927.11</v>
      </c>
      <c r="N2556">
        <f t="shared" si="191"/>
        <v>9.139092270789375E-3</v>
      </c>
      <c r="AE2556" s="1">
        <v>41953</v>
      </c>
      <c r="AF2556">
        <v>3.0339999999999998</v>
      </c>
      <c r="AG2556">
        <v>3.097</v>
      </c>
      <c r="AH2556">
        <v>3.012</v>
      </c>
      <c r="AI2556">
        <v>3.0939999999999999</v>
      </c>
      <c r="AJ2556">
        <f t="shared" si="192"/>
        <v>-4.9554013875124292E-3</v>
      </c>
      <c r="AL2556" s="1">
        <v>41934</v>
      </c>
      <c r="AM2556">
        <v>119.69</v>
      </c>
      <c r="AN2556">
        <v>119.79</v>
      </c>
      <c r="AO2556">
        <v>119.25</v>
      </c>
      <c r="AP2556">
        <v>119.34</v>
      </c>
      <c r="AQ2556">
        <v>3741487</v>
      </c>
      <c r="AR2556">
        <f t="shared" si="193"/>
        <v>-5.6657223796033381E-3</v>
      </c>
    </row>
    <row r="2557" spans="1:44" x14ac:dyDescent="0.2">
      <c r="A2557" s="1">
        <v>41933</v>
      </c>
      <c r="B2557">
        <v>98.73</v>
      </c>
      <c r="C2557">
        <v>100.205</v>
      </c>
      <c r="D2557">
        <v>98.530100000000004</v>
      </c>
      <c r="E2557">
        <v>100.12</v>
      </c>
      <c r="F2557">
        <v>269217</v>
      </c>
      <c r="G2557">
        <f t="shared" si="194"/>
        <v>2.0799347471451939E-2</v>
      </c>
      <c r="I2557" s="1">
        <v>41933</v>
      </c>
      <c r="J2557">
        <v>1909.38</v>
      </c>
      <c r="K2557">
        <v>1942.45</v>
      </c>
      <c r="L2557">
        <v>1909.38</v>
      </c>
      <c r="M2557">
        <v>1941.28</v>
      </c>
      <c r="N2557">
        <f t="shared" si="191"/>
        <v>1.4386654624661401E-2</v>
      </c>
      <c r="AE2557" s="1">
        <v>41950</v>
      </c>
      <c r="AF2557">
        <v>3.1019999999999999</v>
      </c>
      <c r="AG2557">
        <v>3.1259999999999999</v>
      </c>
      <c r="AH2557">
        <v>3.0270000000000001</v>
      </c>
      <c r="AI2557">
        <v>3.0270000000000001</v>
      </c>
      <c r="AJ2557">
        <f t="shared" si="192"/>
        <v>-6.2376887721601066E-3</v>
      </c>
      <c r="AL2557" s="1">
        <v>41933</v>
      </c>
      <c r="AM2557">
        <v>120.27</v>
      </c>
      <c r="AN2557">
        <v>120.5</v>
      </c>
      <c r="AO2557">
        <v>119.905</v>
      </c>
      <c r="AP2557">
        <v>120.02</v>
      </c>
      <c r="AQ2557">
        <v>4568269</v>
      </c>
      <c r="AR2557">
        <f t="shared" si="193"/>
        <v>1.836393989983296E-3</v>
      </c>
    </row>
    <row r="2558" spans="1:44" x14ac:dyDescent="0.2">
      <c r="A2558" s="1">
        <v>41932</v>
      </c>
      <c r="B2558">
        <v>96.88</v>
      </c>
      <c r="C2558">
        <v>98.08</v>
      </c>
      <c r="D2558">
        <v>96.88</v>
      </c>
      <c r="E2558">
        <v>98.08</v>
      </c>
      <c r="F2558">
        <v>177082</v>
      </c>
      <c r="G2558">
        <f t="shared" si="194"/>
        <v>9.884678747940627E-3</v>
      </c>
      <c r="I2558" s="1">
        <v>41932</v>
      </c>
      <c r="J2558">
        <v>1885.62</v>
      </c>
      <c r="K2558">
        <v>1905.03</v>
      </c>
      <c r="L2558">
        <v>1882.3</v>
      </c>
      <c r="M2558">
        <v>1904.01</v>
      </c>
      <c r="N2558">
        <f t="shared" si="191"/>
        <v>9.3248467754475407E-3</v>
      </c>
      <c r="AE2558" s="1">
        <v>41949</v>
      </c>
      <c r="AF2558">
        <v>3.06</v>
      </c>
      <c r="AG2558">
        <v>3.109</v>
      </c>
      <c r="AH2558">
        <v>3.0459999999999998</v>
      </c>
      <c r="AI2558">
        <v>3.1040000000000001</v>
      </c>
      <c r="AJ2558">
        <f t="shared" si="192"/>
        <v>2.9634507737898905E-3</v>
      </c>
      <c r="AL2558" s="1">
        <v>41932</v>
      </c>
      <c r="AM2558">
        <v>119.68</v>
      </c>
      <c r="AN2558">
        <v>119.86</v>
      </c>
      <c r="AO2558">
        <v>119.54</v>
      </c>
      <c r="AP2558">
        <v>119.8</v>
      </c>
      <c r="AQ2558">
        <v>3034916</v>
      </c>
      <c r="AR2558">
        <f t="shared" si="193"/>
        <v>6.8072947306496538E-3</v>
      </c>
    </row>
    <row r="2559" spans="1:44" x14ac:dyDescent="0.2">
      <c r="A2559" s="1">
        <v>41929</v>
      </c>
      <c r="B2559">
        <v>97.92</v>
      </c>
      <c r="C2559">
        <v>98.279899999999998</v>
      </c>
      <c r="D2559">
        <v>96.7</v>
      </c>
      <c r="E2559">
        <v>97.12</v>
      </c>
      <c r="F2559">
        <v>277808</v>
      </c>
      <c r="G2559">
        <f t="shared" si="194"/>
        <v>4.1356492969396785E-3</v>
      </c>
      <c r="I2559" s="1">
        <v>41929</v>
      </c>
      <c r="J2559">
        <v>1864.91</v>
      </c>
      <c r="K2559">
        <v>1898.16</v>
      </c>
      <c r="L2559">
        <v>1864.91</v>
      </c>
      <c r="M2559">
        <v>1886.76</v>
      </c>
      <c r="N2559">
        <f t="shared" si="191"/>
        <v>1.6288650804895916E-2</v>
      </c>
      <c r="AE2559" s="1">
        <v>41948</v>
      </c>
      <c r="AF2559">
        <v>3.0419999999999998</v>
      </c>
      <c r="AG2559">
        <v>3.085</v>
      </c>
      <c r="AH2559">
        <v>3.0369999999999999</v>
      </c>
      <c r="AI2559">
        <v>3.0609999999999999</v>
      </c>
      <c r="AJ2559">
        <f t="shared" si="192"/>
        <v>6.2955599734924221E-3</v>
      </c>
      <c r="AL2559" s="1">
        <v>41929</v>
      </c>
      <c r="AM2559">
        <v>119.06</v>
      </c>
      <c r="AN2559">
        <v>119.23</v>
      </c>
      <c r="AO2559">
        <v>118.42</v>
      </c>
      <c r="AP2559">
        <v>118.99</v>
      </c>
      <c r="AQ2559">
        <v>8060834</v>
      </c>
      <c r="AR2559">
        <f t="shared" si="193"/>
        <v>-1.9292065089750376E-3</v>
      </c>
    </row>
    <row r="2560" spans="1:44" x14ac:dyDescent="0.2">
      <c r="A2560" s="1">
        <v>41928</v>
      </c>
      <c r="B2560">
        <v>94.37</v>
      </c>
      <c r="C2560">
        <v>97.108999999999995</v>
      </c>
      <c r="D2560">
        <v>94.070999999999998</v>
      </c>
      <c r="E2560">
        <v>96.72</v>
      </c>
      <c r="F2560">
        <v>347200</v>
      </c>
      <c r="G2560">
        <f t="shared" si="194"/>
        <v>1.0869565217391221E-2</v>
      </c>
      <c r="I2560" s="1">
        <v>41928</v>
      </c>
      <c r="J2560">
        <v>1855.95</v>
      </c>
      <c r="K2560">
        <v>1876.01</v>
      </c>
      <c r="L2560">
        <v>1835.02</v>
      </c>
      <c r="M2560">
        <v>1862.76</v>
      </c>
      <c r="N2560">
        <f t="shared" si="191"/>
        <v>7.887249678687893E-3</v>
      </c>
      <c r="AE2560" s="1">
        <v>41947</v>
      </c>
      <c r="AF2560">
        <v>3.0619999999999998</v>
      </c>
      <c r="AG2560">
        <v>3.07</v>
      </c>
      <c r="AH2560">
        <v>3.0179999999999998</v>
      </c>
      <c r="AI2560">
        <v>3.05</v>
      </c>
      <c r="AJ2560">
        <f t="shared" si="192"/>
        <v>-4.9455984174085477E-3</v>
      </c>
      <c r="AL2560" s="1">
        <v>41928</v>
      </c>
      <c r="AM2560">
        <v>119.02</v>
      </c>
      <c r="AN2560">
        <v>119.65</v>
      </c>
      <c r="AO2560">
        <v>118.87990000000001</v>
      </c>
      <c r="AP2560">
        <v>119.22</v>
      </c>
      <c r="AQ2560">
        <v>6550140</v>
      </c>
      <c r="AR2560">
        <f t="shared" si="193"/>
        <v>1.9329355408017816E-3</v>
      </c>
    </row>
    <row r="2561" spans="1:44" x14ac:dyDescent="0.2">
      <c r="A2561" s="1">
        <v>41927</v>
      </c>
      <c r="B2561">
        <v>94.54</v>
      </c>
      <c r="C2561">
        <v>96.11</v>
      </c>
      <c r="D2561">
        <v>93.45</v>
      </c>
      <c r="E2561">
        <v>95.68</v>
      </c>
      <c r="F2561">
        <v>533659</v>
      </c>
      <c r="G2561">
        <f t="shared" si="194"/>
        <v>1.0452597470476759E-4</v>
      </c>
      <c r="I2561" s="1">
        <v>41927</v>
      </c>
      <c r="J2561">
        <v>1874.18</v>
      </c>
      <c r="K2561">
        <v>1874.18</v>
      </c>
      <c r="L2561">
        <v>1820.66</v>
      </c>
      <c r="M2561">
        <v>1862.49</v>
      </c>
      <c r="N2561">
        <f t="shared" si="191"/>
        <v>-2.7316098493954923E-2</v>
      </c>
      <c r="AE2561" s="1">
        <v>41946</v>
      </c>
      <c r="AF2561">
        <v>3.0379999999999998</v>
      </c>
      <c r="AG2561">
        <v>3.1030000000000002</v>
      </c>
      <c r="AH2561">
        <v>3.0329999999999999</v>
      </c>
      <c r="AI2561">
        <v>3.0649999999999999</v>
      </c>
      <c r="AJ2561">
        <f t="shared" si="192"/>
        <v>-1.9743336623890186E-3</v>
      </c>
      <c r="AL2561" s="1">
        <v>41927</v>
      </c>
      <c r="AM2561">
        <v>119.23</v>
      </c>
      <c r="AN2561">
        <v>120.18</v>
      </c>
      <c r="AO2561">
        <v>118.59</v>
      </c>
      <c r="AP2561">
        <v>118.99</v>
      </c>
      <c r="AQ2561">
        <v>9460425</v>
      </c>
      <c r="AR2561">
        <f t="shared" si="193"/>
        <v>3.3729656800741332E-3</v>
      </c>
    </row>
    <row r="2562" spans="1:44" x14ac:dyDescent="0.2">
      <c r="A2562" s="1">
        <v>41926</v>
      </c>
      <c r="B2562">
        <v>95.1</v>
      </c>
      <c r="C2562">
        <v>96.76</v>
      </c>
      <c r="D2562">
        <v>95.1</v>
      </c>
      <c r="E2562">
        <v>95.67</v>
      </c>
      <c r="F2562">
        <v>264429</v>
      </c>
      <c r="G2562">
        <f t="shared" si="194"/>
        <v>8.9643535119174073E-3</v>
      </c>
      <c r="I2562" s="1">
        <v>41926</v>
      </c>
      <c r="J2562">
        <v>1877.11</v>
      </c>
      <c r="K2562">
        <v>1898.71</v>
      </c>
      <c r="L2562">
        <v>1871.79</v>
      </c>
      <c r="M2562">
        <v>1877.7</v>
      </c>
      <c r="N2562">
        <f t="shared" si="191"/>
        <v>-1.2539084593467598E-3</v>
      </c>
      <c r="AE2562" s="1">
        <v>41943</v>
      </c>
      <c r="AF2562">
        <v>3.0470000000000002</v>
      </c>
      <c r="AG2562">
        <v>3.0979999999999999</v>
      </c>
      <c r="AH2562">
        <v>3.0390000000000001</v>
      </c>
      <c r="AI2562">
        <v>3.0680000000000001</v>
      </c>
      <c r="AJ2562">
        <f t="shared" si="192"/>
        <v>1.0978043912175771E-2</v>
      </c>
      <c r="AL2562" s="1">
        <v>41926</v>
      </c>
      <c r="AM2562">
        <v>118.58</v>
      </c>
      <c r="AN2562">
        <v>118.82</v>
      </c>
      <c r="AO2562">
        <v>118.351</v>
      </c>
      <c r="AP2562">
        <v>118.59</v>
      </c>
      <c r="AQ2562">
        <v>5180665</v>
      </c>
      <c r="AR2562">
        <f t="shared" si="193"/>
        <v>5.9061761727984636E-4</v>
      </c>
    </row>
    <row r="2563" spans="1:44" x14ac:dyDescent="0.2">
      <c r="A2563" s="1">
        <v>41925</v>
      </c>
      <c r="B2563">
        <v>95.67</v>
      </c>
      <c r="C2563">
        <v>96.389899999999997</v>
      </c>
      <c r="D2563">
        <v>94.72</v>
      </c>
      <c r="E2563">
        <v>94.82</v>
      </c>
      <c r="F2563">
        <v>264174</v>
      </c>
      <c r="G2563">
        <f t="shared" si="194"/>
        <v>-8.1589958158995932E-3</v>
      </c>
      <c r="I2563" s="1">
        <v>41925</v>
      </c>
      <c r="J2563">
        <v>1905.65</v>
      </c>
      <c r="K2563">
        <v>1912.09</v>
      </c>
      <c r="L2563">
        <v>1874.14</v>
      </c>
      <c r="M2563">
        <v>1874.74</v>
      </c>
      <c r="N2563">
        <f t="shared" si="191"/>
        <v>-1.6741428608903153E-2</v>
      </c>
      <c r="AE2563" s="1">
        <v>41942</v>
      </c>
      <c r="AF2563">
        <v>3.044</v>
      </c>
      <c r="AG2563">
        <v>3.0579999999999998</v>
      </c>
      <c r="AH2563">
        <v>3.0059999999999998</v>
      </c>
      <c r="AI2563">
        <v>3.048</v>
      </c>
      <c r="AJ2563">
        <f t="shared" si="192"/>
        <v>-9.8814229249012675E-3</v>
      </c>
      <c r="AL2563" s="1">
        <v>41925</v>
      </c>
      <c r="AM2563">
        <v>118.14</v>
      </c>
      <c r="AN2563">
        <v>118.66500000000001</v>
      </c>
      <c r="AO2563">
        <v>117.93</v>
      </c>
      <c r="AP2563">
        <v>118.52</v>
      </c>
      <c r="AQ2563">
        <v>5397633</v>
      </c>
      <c r="AR2563">
        <f t="shared" si="193"/>
        <v>7.9088357853558354E-3</v>
      </c>
    </row>
    <row r="2564" spans="1:44" x14ac:dyDescent="0.2">
      <c r="A2564" s="1">
        <v>41922</v>
      </c>
      <c r="B2564">
        <v>96.53</v>
      </c>
      <c r="C2564">
        <v>97.367500000000007</v>
      </c>
      <c r="D2564">
        <v>95.56</v>
      </c>
      <c r="E2564">
        <v>95.6</v>
      </c>
      <c r="F2564">
        <v>286902</v>
      </c>
      <c r="G2564">
        <f t="shared" si="194"/>
        <v>-1.3517696832112293E-2</v>
      </c>
      <c r="I2564" s="1">
        <v>41922</v>
      </c>
      <c r="J2564">
        <v>1925.63</v>
      </c>
      <c r="K2564">
        <v>1936.98</v>
      </c>
      <c r="L2564">
        <v>1906.05</v>
      </c>
      <c r="M2564">
        <v>1906.13</v>
      </c>
      <c r="N2564">
        <f t="shared" si="191"/>
        <v>-1.1159185706281513E-2</v>
      </c>
      <c r="AE2564" s="1">
        <v>41941</v>
      </c>
      <c r="AF2564">
        <v>3.07</v>
      </c>
      <c r="AG2564">
        <v>3.105</v>
      </c>
      <c r="AH2564">
        <v>3.036</v>
      </c>
      <c r="AI2564">
        <v>3.0489999999999999</v>
      </c>
      <c r="AJ2564">
        <f t="shared" si="192"/>
        <v>3.9682539682539715E-3</v>
      </c>
      <c r="AL2564" s="1">
        <v>41922</v>
      </c>
      <c r="AM2564">
        <v>117.7</v>
      </c>
      <c r="AN2564">
        <v>117.74</v>
      </c>
      <c r="AO2564">
        <v>117.19</v>
      </c>
      <c r="AP2564">
        <v>117.59</v>
      </c>
      <c r="AQ2564">
        <v>4653307</v>
      </c>
      <c r="AR2564">
        <f t="shared" si="193"/>
        <v>-4.2502550153006763E-4</v>
      </c>
    </row>
    <row r="2565" spans="1:44" x14ac:dyDescent="0.2">
      <c r="A2565" s="1">
        <v>41921</v>
      </c>
      <c r="B2565">
        <v>99.27</v>
      </c>
      <c r="C2565">
        <v>99.27</v>
      </c>
      <c r="D2565">
        <v>96.89</v>
      </c>
      <c r="E2565">
        <v>96.91</v>
      </c>
      <c r="F2565">
        <v>221235</v>
      </c>
      <c r="G2565">
        <f t="shared" si="194"/>
        <v>-2.3380026201753574E-2</v>
      </c>
      <c r="I2565" s="1">
        <v>41921</v>
      </c>
      <c r="J2565">
        <v>1967.68</v>
      </c>
      <c r="K2565">
        <v>1967.68</v>
      </c>
      <c r="L2565">
        <v>1927.56</v>
      </c>
      <c r="M2565">
        <v>1928.21</v>
      </c>
      <c r="N2565">
        <f t="shared" ref="N2565:N2628" si="195">(L2565-L2566)/L2566</f>
        <v>1.1998441760810001E-3</v>
      </c>
      <c r="AE2565" s="1">
        <v>41940</v>
      </c>
      <c r="AF2565">
        <v>3.0350000000000001</v>
      </c>
      <c r="AG2565">
        <v>3.077</v>
      </c>
      <c r="AH2565">
        <v>3.024</v>
      </c>
      <c r="AI2565">
        <v>3.0680000000000001</v>
      </c>
      <c r="AJ2565">
        <f t="shared" ref="AJ2565:AJ2628" si="196">(AH2565-AH2566)/AH2566</f>
        <v>2.3201856148492269E-3</v>
      </c>
      <c r="AL2565" s="1">
        <v>41921</v>
      </c>
      <c r="AM2565">
        <v>117.86</v>
      </c>
      <c r="AN2565">
        <v>118.26</v>
      </c>
      <c r="AO2565">
        <v>117.49</v>
      </c>
      <c r="AP2565">
        <v>117.64</v>
      </c>
      <c r="AQ2565">
        <v>6612637</v>
      </c>
      <c r="AR2565">
        <f t="shared" ref="AR2565:AR2628" si="197">(AP2565-AP2566)/AP2566</f>
        <v>1.4463254904865015E-3</v>
      </c>
    </row>
    <row r="2566" spans="1:44" x14ac:dyDescent="0.2">
      <c r="A2566" s="1">
        <v>41920</v>
      </c>
      <c r="B2566">
        <v>97.52</v>
      </c>
      <c r="C2566">
        <v>99.28</v>
      </c>
      <c r="D2566">
        <v>96.9</v>
      </c>
      <c r="E2566">
        <v>99.23</v>
      </c>
      <c r="F2566">
        <v>205853</v>
      </c>
      <c r="G2566">
        <f t="shared" si="194"/>
        <v>1.5660184237461627E-2</v>
      </c>
      <c r="I2566" s="1">
        <v>41920</v>
      </c>
      <c r="J2566">
        <v>1935.55</v>
      </c>
      <c r="K2566">
        <v>1970.36</v>
      </c>
      <c r="L2566">
        <v>1925.25</v>
      </c>
      <c r="M2566">
        <v>1968.89</v>
      </c>
      <c r="N2566">
        <f t="shared" si="195"/>
        <v>-4.9719102575366261E-3</v>
      </c>
      <c r="AE2566" s="1">
        <v>41939</v>
      </c>
      <c r="AF2566">
        <v>3.0550000000000002</v>
      </c>
      <c r="AG2566">
        <v>3.0659999999999998</v>
      </c>
      <c r="AH2566">
        <v>3.0169999999999999</v>
      </c>
      <c r="AI2566">
        <v>3.0390000000000001</v>
      </c>
      <c r="AJ2566">
        <f t="shared" si="196"/>
        <v>6.0020006668888943E-3</v>
      </c>
      <c r="AL2566" s="1">
        <v>41920</v>
      </c>
      <c r="AM2566">
        <v>117.03</v>
      </c>
      <c r="AN2566">
        <v>117.71</v>
      </c>
      <c r="AO2566">
        <v>115.85</v>
      </c>
      <c r="AP2566">
        <v>117.4701</v>
      </c>
      <c r="AQ2566">
        <v>10675550</v>
      </c>
      <c r="AR2566">
        <f t="shared" si="197"/>
        <v>9.5402200068752385E-3</v>
      </c>
    </row>
    <row r="2567" spans="1:44" x14ac:dyDescent="0.2">
      <c r="A2567" s="1">
        <v>41919</v>
      </c>
      <c r="B2567">
        <v>98.64</v>
      </c>
      <c r="C2567">
        <v>98.99</v>
      </c>
      <c r="D2567">
        <v>97.69</v>
      </c>
      <c r="E2567">
        <v>97.7</v>
      </c>
      <c r="F2567">
        <v>130598</v>
      </c>
      <c r="G2567">
        <f t="shared" ref="G2567:G2630" si="198">(E2567-E2568)/E2568</f>
        <v>-1.5517936316001534E-2</v>
      </c>
      <c r="I2567" s="1">
        <v>41919</v>
      </c>
      <c r="J2567">
        <v>1962.36</v>
      </c>
      <c r="K2567">
        <v>1962.36</v>
      </c>
      <c r="L2567">
        <v>1934.87</v>
      </c>
      <c r="M2567">
        <v>1935.1</v>
      </c>
      <c r="N2567">
        <f t="shared" si="195"/>
        <v>-1.20300444744005E-2</v>
      </c>
      <c r="AE2567" s="1">
        <v>41936</v>
      </c>
      <c r="AF2567">
        <v>3.0489999999999999</v>
      </c>
      <c r="AG2567">
        <v>3.0569999999999999</v>
      </c>
      <c r="AH2567">
        <v>2.9990000000000001</v>
      </c>
      <c r="AI2567">
        <v>3.044</v>
      </c>
      <c r="AJ2567">
        <f t="shared" si="196"/>
        <v>9.0847913862719155E-3</v>
      </c>
      <c r="AL2567" s="1">
        <v>41919</v>
      </c>
      <c r="AM2567">
        <v>116.31</v>
      </c>
      <c r="AN2567">
        <v>116.63</v>
      </c>
      <c r="AO2567">
        <v>116.09</v>
      </c>
      <c r="AP2567">
        <v>116.36</v>
      </c>
      <c r="AQ2567">
        <v>5278476</v>
      </c>
      <c r="AR2567">
        <f t="shared" si="197"/>
        <v>2.8440920451607197E-3</v>
      </c>
    </row>
    <row r="2568" spans="1:44" x14ac:dyDescent="0.2">
      <c r="A2568" s="1">
        <v>41918</v>
      </c>
      <c r="B2568">
        <v>99.9</v>
      </c>
      <c r="C2568">
        <v>100</v>
      </c>
      <c r="D2568">
        <v>99.04</v>
      </c>
      <c r="E2568">
        <v>99.24</v>
      </c>
      <c r="F2568">
        <v>170766</v>
      </c>
      <c r="G2568">
        <f t="shared" si="198"/>
        <v>-3.5144090772166736E-3</v>
      </c>
      <c r="I2568" s="1">
        <v>41918</v>
      </c>
      <c r="J2568">
        <v>1970.01</v>
      </c>
      <c r="K2568">
        <v>1977.84</v>
      </c>
      <c r="L2568">
        <v>1958.43</v>
      </c>
      <c r="M2568">
        <v>1964.82</v>
      </c>
      <c r="N2568">
        <f t="shared" si="195"/>
        <v>5.2922817896229046E-3</v>
      </c>
      <c r="AE2568" s="1">
        <v>41935</v>
      </c>
      <c r="AF2568">
        <v>2.992</v>
      </c>
      <c r="AG2568">
        <v>3.0739999999999998</v>
      </c>
      <c r="AH2568">
        <v>2.972</v>
      </c>
      <c r="AI2568">
        <v>3.0459999999999998</v>
      </c>
      <c r="AJ2568">
        <f t="shared" si="196"/>
        <v>7.7992539844015368E-3</v>
      </c>
      <c r="AL2568" s="1">
        <v>41918</v>
      </c>
      <c r="AM2568">
        <v>115.16</v>
      </c>
      <c r="AN2568">
        <v>116.31</v>
      </c>
      <c r="AO2568">
        <v>114.94</v>
      </c>
      <c r="AP2568">
        <v>116.03</v>
      </c>
      <c r="AQ2568">
        <v>7647060</v>
      </c>
      <c r="AR2568">
        <f t="shared" si="197"/>
        <v>1.2389843818165968E-2</v>
      </c>
    </row>
    <row r="2569" spans="1:44" x14ac:dyDescent="0.2">
      <c r="A2569" s="1">
        <v>41915</v>
      </c>
      <c r="B2569">
        <v>99.48</v>
      </c>
      <c r="C2569">
        <v>99.97</v>
      </c>
      <c r="D2569">
        <v>99.1</v>
      </c>
      <c r="E2569">
        <v>99.59</v>
      </c>
      <c r="F2569">
        <v>237137</v>
      </c>
      <c r="G2569">
        <f t="shared" si="198"/>
        <v>7.5880210441116955E-3</v>
      </c>
      <c r="I2569" s="1">
        <v>41915</v>
      </c>
      <c r="J2569">
        <v>1948.12</v>
      </c>
      <c r="K2569">
        <v>1971.19</v>
      </c>
      <c r="L2569">
        <v>1948.12</v>
      </c>
      <c r="M2569">
        <v>1967.9</v>
      </c>
      <c r="N2569">
        <f t="shared" si="195"/>
        <v>1.1469187915037626E-2</v>
      </c>
      <c r="AE2569" s="1">
        <v>41934</v>
      </c>
      <c r="AF2569">
        <v>2.9860000000000002</v>
      </c>
      <c r="AG2569">
        <v>3.0179999999999998</v>
      </c>
      <c r="AH2569">
        <v>2.9489999999999998</v>
      </c>
      <c r="AI2569">
        <v>2.9929999999999999</v>
      </c>
      <c r="AJ2569">
        <f t="shared" si="196"/>
        <v>9.240246406570736E-3</v>
      </c>
      <c r="AL2569" s="1">
        <v>41915</v>
      </c>
      <c r="AM2569">
        <v>115.17</v>
      </c>
      <c r="AN2569">
        <v>115.51</v>
      </c>
      <c r="AO2569">
        <v>114.42</v>
      </c>
      <c r="AP2569">
        <v>114.61</v>
      </c>
      <c r="AQ2569">
        <v>11304590</v>
      </c>
      <c r="AR2569">
        <f t="shared" si="197"/>
        <v>-1.8245674147678564E-2</v>
      </c>
    </row>
    <row r="2570" spans="1:44" x14ac:dyDescent="0.2">
      <c r="A2570" s="1">
        <v>41914</v>
      </c>
      <c r="B2570">
        <v>98.38</v>
      </c>
      <c r="C2570">
        <v>99.21</v>
      </c>
      <c r="D2570">
        <v>97.470100000000002</v>
      </c>
      <c r="E2570">
        <v>98.84</v>
      </c>
      <c r="F2570">
        <v>225508</v>
      </c>
      <c r="G2570">
        <f t="shared" si="198"/>
        <v>4.2674253200569159E-3</v>
      </c>
      <c r="I2570" s="1">
        <v>41914</v>
      </c>
      <c r="J2570">
        <v>1945.83</v>
      </c>
      <c r="K2570">
        <v>1952.32</v>
      </c>
      <c r="L2570">
        <v>1926.03</v>
      </c>
      <c r="M2570">
        <v>1946.17</v>
      </c>
      <c r="N2570">
        <f t="shared" si="195"/>
        <v>-8.0804647425993734E-3</v>
      </c>
      <c r="AE2570" s="1">
        <v>41933</v>
      </c>
      <c r="AF2570">
        <v>2.9630000000000001</v>
      </c>
      <c r="AG2570">
        <v>3.004</v>
      </c>
      <c r="AH2570">
        <v>2.9220000000000002</v>
      </c>
      <c r="AI2570">
        <v>2.9910000000000001</v>
      </c>
      <c r="AJ2570">
        <f t="shared" si="196"/>
        <v>-4.7683923705721361E-3</v>
      </c>
      <c r="AL2570" s="1">
        <v>41914</v>
      </c>
      <c r="AM2570">
        <v>116.86</v>
      </c>
      <c r="AN2570">
        <v>117.21</v>
      </c>
      <c r="AO2570">
        <v>116.33</v>
      </c>
      <c r="AP2570">
        <v>116.74</v>
      </c>
      <c r="AQ2570">
        <v>6352009</v>
      </c>
      <c r="AR2570">
        <f t="shared" si="197"/>
        <v>-2.5691530358826014E-4</v>
      </c>
    </row>
    <row r="2571" spans="1:44" x14ac:dyDescent="0.2">
      <c r="A2571" s="1">
        <v>41913</v>
      </c>
      <c r="B2571">
        <v>99.5</v>
      </c>
      <c r="C2571">
        <v>99.69</v>
      </c>
      <c r="D2571">
        <v>98.18</v>
      </c>
      <c r="E2571">
        <v>98.42</v>
      </c>
      <c r="F2571">
        <v>366028</v>
      </c>
      <c r="G2571">
        <f t="shared" si="198"/>
        <v>-1.3234409464607914E-2</v>
      </c>
      <c r="I2571" s="1">
        <v>41913</v>
      </c>
      <c r="J2571">
        <v>1971.44</v>
      </c>
      <c r="K2571">
        <v>1971.44</v>
      </c>
      <c r="L2571">
        <v>1941.72</v>
      </c>
      <c r="M2571">
        <v>1946.16</v>
      </c>
      <c r="N2571">
        <f t="shared" si="195"/>
        <v>-1.3834714773281331E-2</v>
      </c>
      <c r="AE2571" s="1">
        <v>41932</v>
      </c>
      <c r="AF2571">
        <v>2.984</v>
      </c>
      <c r="AG2571">
        <v>2.9929999999999999</v>
      </c>
      <c r="AH2571">
        <v>2.9359999999999999</v>
      </c>
      <c r="AI2571">
        <v>2.9670000000000001</v>
      </c>
      <c r="AJ2571">
        <f t="shared" si="196"/>
        <v>8.2417582417582489E-3</v>
      </c>
      <c r="AL2571" s="1">
        <v>41913</v>
      </c>
      <c r="AM2571">
        <v>116.61</v>
      </c>
      <c r="AN2571">
        <v>117.26</v>
      </c>
      <c r="AO2571">
        <v>116.59</v>
      </c>
      <c r="AP2571">
        <v>116.77</v>
      </c>
      <c r="AQ2571">
        <v>7024201</v>
      </c>
      <c r="AR2571">
        <f t="shared" si="197"/>
        <v>4.8188624042681547E-3</v>
      </c>
    </row>
    <row r="2572" spans="1:44" x14ac:dyDescent="0.2">
      <c r="A2572" s="1">
        <v>41912</v>
      </c>
      <c r="B2572">
        <v>100.83</v>
      </c>
      <c r="C2572">
        <v>100.94</v>
      </c>
      <c r="D2572">
        <v>99.74</v>
      </c>
      <c r="E2572">
        <v>99.74</v>
      </c>
      <c r="F2572">
        <v>154113</v>
      </c>
      <c r="G2572">
        <f t="shared" si="198"/>
        <v>-1.1496531219028848E-2</v>
      </c>
      <c r="I2572" s="1">
        <v>41912</v>
      </c>
      <c r="J2572">
        <v>1978.21</v>
      </c>
      <c r="K2572">
        <v>1985.17</v>
      </c>
      <c r="L2572">
        <v>1968.96</v>
      </c>
      <c r="M2572">
        <v>1972.29</v>
      </c>
      <c r="N2572">
        <f t="shared" si="195"/>
        <v>2.5050406305370935E-3</v>
      </c>
      <c r="AE2572" s="1">
        <v>41929</v>
      </c>
      <c r="AF2572">
        <v>2.9329999999999998</v>
      </c>
      <c r="AG2572">
        <v>3.0009999999999999</v>
      </c>
      <c r="AH2572">
        <v>2.9119999999999999</v>
      </c>
      <c r="AI2572">
        <v>2.97</v>
      </c>
      <c r="AJ2572">
        <f t="shared" si="196"/>
        <v>5.088415734391917E-2</v>
      </c>
      <c r="AL2572" s="1">
        <v>41912</v>
      </c>
      <c r="AM2572">
        <v>116.54</v>
      </c>
      <c r="AN2572">
        <v>117.35</v>
      </c>
      <c r="AO2572">
        <v>115.85</v>
      </c>
      <c r="AP2572">
        <v>116.21</v>
      </c>
      <c r="AQ2572">
        <v>10174560</v>
      </c>
      <c r="AR2572">
        <f t="shared" si="197"/>
        <v>-7.0067504058788973E-3</v>
      </c>
    </row>
    <row r="2573" spans="1:44" x14ac:dyDescent="0.2">
      <c r="A2573" s="1">
        <v>41911</v>
      </c>
      <c r="B2573">
        <v>100.25</v>
      </c>
      <c r="C2573">
        <v>101.1799</v>
      </c>
      <c r="D2573">
        <v>100.021</v>
      </c>
      <c r="E2573">
        <v>100.9</v>
      </c>
      <c r="F2573">
        <v>102346</v>
      </c>
      <c r="G2573">
        <f t="shared" si="198"/>
        <v>-3.3583563808770173E-3</v>
      </c>
      <c r="I2573" s="1">
        <v>41911</v>
      </c>
      <c r="J2573">
        <v>1978.96</v>
      </c>
      <c r="K2573">
        <v>1981.28</v>
      </c>
      <c r="L2573">
        <v>1964.04</v>
      </c>
      <c r="M2573">
        <v>1977.8</v>
      </c>
      <c r="N2573">
        <f t="shared" si="195"/>
        <v>-1.1087263887052637E-3</v>
      </c>
      <c r="AE2573" s="1">
        <v>41928</v>
      </c>
      <c r="AF2573">
        <v>2.9060000000000001</v>
      </c>
      <c r="AG2573">
        <v>2.9590000000000001</v>
      </c>
      <c r="AH2573">
        <v>2.7709999999999999</v>
      </c>
      <c r="AI2573">
        <v>2.9390000000000001</v>
      </c>
      <c r="AJ2573">
        <f t="shared" si="196"/>
        <v>3.011152416356876E-2</v>
      </c>
      <c r="AL2573" s="1">
        <v>41911</v>
      </c>
      <c r="AM2573">
        <v>117.27</v>
      </c>
      <c r="AN2573">
        <v>117.4</v>
      </c>
      <c r="AO2573">
        <v>116.8999</v>
      </c>
      <c r="AP2573">
        <v>117.03</v>
      </c>
      <c r="AQ2573">
        <v>4051047</v>
      </c>
      <c r="AR2573">
        <f t="shared" si="197"/>
        <v>-2.5627883136853866E-4</v>
      </c>
    </row>
    <row r="2574" spans="1:44" x14ac:dyDescent="0.2">
      <c r="A2574" s="1">
        <v>41908</v>
      </c>
      <c r="B2574">
        <v>100.84</v>
      </c>
      <c r="C2574">
        <v>101.33</v>
      </c>
      <c r="D2574">
        <v>100.48</v>
      </c>
      <c r="E2574">
        <v>101.24</v>
      </c>
      <c r="F2574">
        <v>157619</v>
      </c>
      <c r="G2574">
        <f t="shared" si="198"/>
        <v>6.5619407436865842E-3</v>
      </c>
      <c r="I2574" s="1">
        <v>41908</v>
      </c>
      <c r="J2574">
        <v>1966.22</v>
      </c>
      <c r="K2574">
        <v>1986.37</v>
      </c>
      <c r="L2574">
        <v>1966.22</v>
      </c>
      <c r="M2574">
        <v>1982.85</v>
      </c>
      <c r="N2574">
        <f t="shared" si="195"/>
        <v>1.1698940482912842E-4</v>
      </c>
      <c r="AE2574" s="1">
        <v>41927</v>
      </c>
      <c r="AF2574">
        <v>2.9569999999999999</v>
      </c>
      <c r="AG2574">
        <v>2.9740000000000002</v>
      </c>
      <c r="AH2574">
        <v>2.69</v>
      </c>
      <c r="AI2574">
        <v>2.9209999999999998</v>
      </c>
      <c r="AJ2574">
        <f t="shared" si="196"/>
        <v>-8.1284153005464474E-2</v>
      </c>
      <c r="AL2574" s="1">
        <v>41908</v>
      </c>
      <c r="AM2574">
        <v>117.02</v>
      </c>
      <c r="AN2574">
        <v>117.1</v>
      </c>
      <c r="AO2574">
        <v>116.58</v>
      </c>
      <c r="AP2574">
        <v>117.06</v>
      </c>
      <c r="AQ2574">
        <v>4185425</v>
      </c>
      <c r="AR2574">
        <f t="shared" si="197"/>
        <v>-2.8111423460260524E-3</v>
      </c>
    </row>
    <row r="2575" spans="1:44" x14ac:dyDescent="0.2">
      <c r="A2575" s="1">
        <v>41907</v>
      </c>
      <c r="B2575">
        <v>101.64</v>
      </c>
      <c r="C2575">
        <v>101.72</v>
      </c>
      <c r="D2575">
        <v>100.25</v>
      </c>
      <c r="E2575">
        <v>100.58</v>
      </c>
      <c r="F2575">
        <v>160346</v>
      </c>
      <c r="G2575">
        <f t="shared" si="198"/>
        <v>-1.343795978420799E-2</v>
      </c>
      <c r="I2575" s="1">
        <v>41907</v>
      </c>
      <c r="J2575">
        <v>1997.32</v>
      </c>
      <c r="K2575">
        <v>1997.32</v>
      </c>
      <c r="L2575">
        <v>1965.99</v>
      </c>
      <c r="M2575">
        <v>1965.99</v>
      </c>
      <c r="N2575">
        <f t="shared" si="195"/>
        <v>-6.3882585425269504E-3</v>
      </c>
      <c r="AE2575" s="1">
        <v>41926</v>
      </c>
      <c r="AF2575">
        <v>2.9950000000000001</v>
      </c>
      <c r="AG2575">
        <v>3.01</v>
      </c>
      <c r="AH2575">
        <v>2.9279999999999999</v>
      </c>
      <c r="AI2575">
        <v>2.9540000000000002</v>
      </c>
      <c r="AJ2575">
        <f t="shared" si="196"/>
        <v>-2.7242524916943473E-2</v>
      </c>
      <c r="AL2575" s="1">
        <v>41907</v>
      </c>
      <c r="AM2575">
        <v>116.3</v>
      </c>
      <c r="AN2575">
        <v>117.76</v>
      </c>
      <c r="AO2575">
        <v>116.2</v>
      </c>
      <c r="AP2575">
        <v>117.39</v>
      </c>
      <c r="AQ2575">
        <v>7640357</v>
      </c>
      <c r="AR2575">
        <f t="shared" si="197"/>
        <v>2.904741563434459E-3</v>
      </c>
    </row>
    <row r="2576" spans="1:44" x14ac:dyDescent="0.2">
      <c r="A2576" s="1">
        <v>41906</v>
      </c>
      <c r="B2576">
        <v>101.54</v>
      </c>
      <c r="C2576">
        <v>102.0986</v>
      </c>
      <c r="D2576">
        <v>101.07940000000001</v>
      </c>
      <c r="E2576">
        <v>101.95</v>
      </c>
      <c r="F2576">
        <v>189398</v>
      </c>
      <c r="G2576">
        <f t="shared" si="198"/>
        <v>4.3345483203625036E-3</v>
      </c>
      <c r="I2576" s="1">
        <v>41906</v>
      </c>
      <c r="J2576">
        <v>1983.34</v>
      </c>
      <c r="K2576">
        <v>1999.79</v>
      </c>
      <c r="L2576">
        <v>1978.63</v>
      </c>
      <c r="M2576">
        <v>1998.3</v>
      </c>
      <c r="N2576">
        <f t="shared" si="195"/>
        <v>-2.0879880167643614E-3</v>
      </c>
      <c r="AE2576" s="1">
        <v>41922</v>
      </c>
      <c r="AF2576">
        <v>3.052</v>
      </c>
      <c r="AG2576">
        <v>3.0739999999999998</v>
      </c>
      <c r="AH2576">
        <v>3.01</v>
      </c>
      <c r="AI2576">
        <v>3.016</v>
      </c>
      <c r="AJ2576">
        <f t="shared" si="196"/>
        <v>-5.616121572514155E-3</v>
      </c>
      <c r="AL2576" s="1">
        <v>41906</v>
      </c>
      <c r="AM2576">
        <v>117.12</v>
      </c>
      <c r="AN2576">
        <v>117.71899999999999</v>
      </c>
      <c r="AO2576">
        <v>116.9</v>
      </c>
      <c r="AP2576">
        <v>117.05</v>
      </c>
      <c r="AQ2576">
        <v>5518416</v>
      </c>
      <c r="AR2576">
        <f t="shared" si="197"/>
        <v>-4.6768707482992954E-3</v>
      </c>
    </row>
    <row r="2577" spans="1:44" x14ac:dyDescent="0.2">
      <c r="A2577" s="1">
        <v>41905</v>
      </c>
      <c r="B2577">
        <v>102.11</v>
      </c>
      <c r="C2577">
        <v>102.55</v>
      </c>
      <c r="D2577">
        <v>101.51</v>
      </c>
      <c r="E2577">
        <v>101.51</v>
      </c>
      <c r="F2577">
        <v>183974</v>
      </c>
      <c r="G2577">
        <f t="shared" si="198"/>
        <v>-9.2719109896543892E-3</v>
      </c>
      <c r="I2577" s="1">
        <v>41905</v>
      </c>
      <c r="J2577">
        <v>1992.78</v>
      </c>
      <c r="K2577">
        <v>1995.41</v>
      </c>
      <c r="L2577">
        <v>1982.77</v>
      </c>
      <c r="M2577">
        <v>1982.77</v>
      </c>
      <c r="N2577">
        <f t="shared" si="195"/>
        <v>-4.1386030205775E-3</v>
      </c>
      <c r="AE2577" s="1">
        <v>41921</v>
      </c>
      <c r="AF2577">
        <v>3.06</v>
      </c>
      <c r="AG2577">
        <v>3.081</v>
      </c>
      <c r="AH2577">
        <v>3.0270000000000001</v>
      </c>
      <c r="AI2577">
        <v>3.0489999999999999</v>
      </c>
      <c r="AJ2577">
        <f t="shared" si="196"/>
        <v>-3.9486673247778907E-3</v>
      </c>
      <c r="AL2577" s="1">
        <v>41905</v>
      </c>
      <c r="AM2577">
        <v>117.99</v>
      </c>
      <c r="AN2577">
        <v>117.99</v>
      </c>
      <c r="AO2577">
        <v>117.31</v>
      </c>
      <c r="AP2577">
        <v>117.6</v>
      </c>
      <c r="AQ2577">
        <v>4667327</v>
      </c>
      <c r="AR2577">
        <f t="shared" si="197"/>
        <v>6.4184852374839542E-3</v>
      </c>
    </row>
    <row r="2578" spans="1:44" x14ac:dyDescent="0.2">
      <c r="A2578" s="1">
        <v>41904</v>
      </c>
      <c r="B2578">
        <v>103.47</v>
      </c>
      <c r="C2578">
        <v>103.58</v>
      </c>
      <c r="D2578">
        <v>102.3501</v>
      </c>
      <c r="E2578">
        <v>102.46</v>
      </c>
      <c r="F2578">
        <v>138094</v>
      </c>
      <c r="G2578">
        <f t="shared" si="198"/>
        <v>-1.3384689455946083E-2</v>
      </c>
      <c r="I2578" s="1">
        <v>41904</v>
      </c>
      <c r="J2578">
        <v>2009.08</v>
      </c>
      <c r="K2578">
        <v>2009.08</v>
      </c>
      <c r="L2578">
        <v>1991.01</v>
      </c>
      <c r="M2578">
        <v>1994.29</v>
      </c>
      <c r="N2578">
        <f t="shared" si="195"/>
        <v>-7.7644162484612842E-3</v>
      </c>
      <c r="AE2578" s="1">
        <v>41920</v>
      </c>
      <c r="AF2578">
        <v>3.0590000000000002</v>
      </c>
      <c r="AG2578">
        <v>3.0910000000000002</v>
      </c>
      <c r="AH2578">
        <v>3.0390000000000001</v>
      </c>
      <c r="AI2578">
        <v>3.06</v>
      </c>
      <c r="AJ2578">
        <f t="shared" si="196"/>
        <v>-1.6425755584756549E-3</v>
      </c>
      <c r="AL2578" s="1">
        <v>41904</v>
      </c>
      <c r="AM2578">
        <v>116.72</v>
      </c>
      <c r="AN2578">
        <v>117.37</v>
      </c>
      <c r="AO2578">
        <v>116.58</v>
      </c>
      <c r="AP2578">
        <v>116.85</v>
      </c>
      <c r="AQ2578">
        <v>7602075</v>
      </c>
      <c r="AR2578">
        <f t="shared" si="197"/>
        <v>-2.0497053548553172E-3</v>
      </c>
    </row>
    <row r="2579" spans="1:44" x14ac:dyDescent="0.2">
      <c r="A2579" s="1">
        <v>41901</v>
      </c>
      <c r="B2579">
        <v>105.16</v>
      </c>
      <c r="C2579">
        <v>105.38</v>
      </c>
      <c r="D2579">
        <v>103.634</v>
      </c>
      <c r="E2579">
        <v>103.85</v>
      </c>
      <c r="F2579">
        <v>102173</v>
      </c>
      <c r="G2579">
        <f t="shared" si="198"/>
        <v>-8.2131601566230485E-3</v>
      </c>
      <c r="I2579" s="1">
        <v>41901</v>
      </c>
      <c r="J2579">
        <v>2012.74</v>
      </c>
      <c r="K2579">
        <v>2019.26</v>
      </c>
      <c r="L2579">
        <v>2006.59</v>
      </c>
      <c r="M2579">
        <v>2010.4</v>
      </c>
      <c r="N2579">
        <f t="shared" si="195"/>
        <v>1.7573025406001697E-3</v>
      </c>
      <c r="AE2579" s="1">
        <v>41919</v>
      </c>
      <c r="AF2579">
        <v>3.1269999999999998</v>
      </c>
      <c r="AG2579">
        <v>3.1349999999999998</v>
      </c>
      <c r="AH2579">
        <v>3.044</v>
      </c>
      <c r="AI2579">
        <v>3.0489999999999999</v>
      </c>
      <c r="AJ2579">
        <f t="shared" si="196"/>
        <v>-1.9013857557202758E-2</v>
      </c>
      <c r="AL2579" s="1">
        <v>41901</v>
      </c>
      <c r="AM2579">
        <v>117.51</v>
      </c>
      <c r="AN2579">
        <v>117.57</v>
      </c>
      <c r="AO2579">
        <v>116.72</v>
      </c>
      <c r="AP2579">
        <v>117.09</v>
      </c>
      <c r="AQ2579">
        <v>10931240</v>
      </c>
      <c r="AR2579">
        <f t="shared" si="197"/>
        <v>-5.8583800305654415E-3</v>
      </c>
    </row>
    <row r="2580" spans="1:44" x14ac:dyDescent="0.2">
      <c r="A2580" s="1">
        <v>41900</v>
      </c>
      <c r="B2580">
        <v>104.76</v>
      </c>
      <c r="C2580">
        <v>104.93989999999999</v>
      </c>
      <c r="D2580">
        <v>104.5</v>
      </c>
      <c r="E2580">
        <v>104.71</v>
      </c>
      <c r="F2580">
        <v>124524</v>
      </c>
      <c r="G2580">
        <f t="shared" si="198"/>
        <v>3.0654277229619042E-3</v>
      </c>
      <c r="I2580" s="1">
        <v>41900</v>
      </c>
      <c r="J2580">
        <v>2003.07</v>
      </c>
      <c r="K2580">
        <v>2012.34</v>
      </c>
      <c r="L2580">
        <v>2003.07</v>
      </c>
      <c r="M2580">
        <v>2011.36</v>
      </c>
      <c r="N2580">
        <f t="shared" si="195"/>
        <v>4.9064611772496594E-3</v>
      </c>
      <c r="AE2580" s="1">
        <v>41918</v>
      </c>
      <c r="AF2580">
        <v>3.1269999999999998</v>
      </c>
      <c r="AG2580">
        <v>3.1469999999999998</v>
      </c>
      <c r="AH2580">
        <v>3.1030000000000002</v>
      </c>
      <c r="AI2580">
        <v>3.129</v>
      </c>
      <c r="AJ2580">
        <f t="shared" si="196"/>
        <v>-6.4040986231188009E-3</v>
      </c>
      <c r="AL2580" s="1">
        <v>41900</v>
      </c>
      <c r="AM2580">
        <v>117.41</v>
      </c>
      <c r="AN2580">
        <v>118.09</v>
      </c>
      <c r="AO2580">
        <v>117.19</v>
      </c>
      <c r="AP2580">
        <v>117.78</v>
      </c>
      <c r="AQ2580">
        <v>5368874</v>
      </c>
      <c r="AR2580">
        <f t="shared" si="197"/>
        <v>2.0418580908626413E-3</v>
      </c>
    </row>
    <row r="2581" spans="1:44" x14ac:dyDescent="0.2">
      <c r="A2581" s="1">
        <v>41899</v>
      </c>
      <c r="B2581">
        <v>104.42</v>
      </c>
      <c r="C2581">
        <v>104.93040000000001</v>
      </c>
      <c r="D2581">
        <v>103.98</v>
      </c>
      <c r="E2581">
        <v>104.39</v>
      </c>
      <c r="F2581">
        <v>116286</v>
      </c>
      <c r="G2581">
        <f t="shared" si="198"/>
        <v>2.8746646224608218E-4</v>
      </c>
      <c r="I2581" s="1">
        <v>41899</v>
      </c>
      <c r="J2581">
        <v>1999.3</v>
      </c>
      <c r="K2581">
        <v>2010.74</v>
      </c>
      <c r="L2581">
        <v>1993.29</v>
      </c>
      <c r="M2581">
        <v>2001.57</v>
      </c>
      <c r="N2581">
        <f t="shared" si="195"/>
        <v>7.1902822552120799E-3</v>
      </c>
      <c r="AE2581" s="1">
        <v>41915</v>
      </c>
      <c r="AF2581">
        <v>3.1549999999999998</v>
      </c>
      <c r="AG2581">
        <v>3.1789999999999998</v>
      </c>
      <c r="AH2581">
        <v>3.1230000000000002</v>
      </c>
      <c r="AI2581">
        <v>3.125</v>
      </c>
      <c r="AJ2581">
        <f t="shared" si="196"/>
        <v>1.1334196891191755E-2</v>
      </c>
      <c r="AL2581" s="1">
        <v>41899</v>
      </c>
      <c r="AM2581">
        <v>118.95</v>
      </c>
      <c r="AN2581">
        <v>119.24</v>
      </c>
      <c r="AO2581">
        <v>117.5</v>
      </c>
      <c r="AP2581">
        <v>117.54</v>
      </c>
      <c r="AQ2581">
        <v>8328712</v>
      </c>
      <c r="AR2581">
        <f t="shared" si="197"/>
        <v>-1.0855844483716166E-2</v>
      </c>
    </row>
    <row r="2582" spans="1:44" x14ac:dyDescent="0.2">
      <c r="A2582" s="1">
        <v>41898</v>
      </c>
      <c r="B2582">
        <v>103.59</v>
      </c>
      <c r="C2582">
        <v>104.574</v>
      </c>
      <c r="D2582">
        <v>103.51</v>
      </c>
      <c r="E2582">
        <v>104.36</v>
      </c>
      <c r="F2582">
        <v>131260</v>
      </c>
      <c r="G2582">
        <f t="shared" si="198"/>
        <v>4.910929224843574E-3</v>
      </c>
      <c r="I2582" s="1">
        <v>41898</v>
      </c>
      <c r="J2582">
        <v>1981.93</v>
      </c>
      <c r="K2582">
        <v>2002.28</v>
      </c>
      <c r="L2582">
        <v>1979.06</v>
      </c>
      <c r="M2582">
        <v>1998.98</v>
      </c>
      <c r="N2582">
        <f t="shared" si="195"/>
        <v>2.9315434070595976E-4</v>
      </c>
      <c r="AE2582" s="1">
        <v>41914</v>
      </c>
      <c r="AF2582">
        <v>3.09</v>
      </c>
      <c r="AG2582">
        <v>3.1560000000000001</v>
      </c>
      <c r="AH2582">
        <v>3.0880000000000001</v>
      </c>
      <c r="AI2582">
        <v>3.1429999999999998</v>
      </c>
      <c r="AJ2582">
        <f t="shared" si="196"/>
        <v>-9.705596894209361E-4</v>
      </c>
      <c r="AL2582" s="1">
        <v>41898</v>
      </c>
      <c r="AM2582">
        <v>118.85</v>
      </c>
      <c r="AN2582">
        <v>119.43</v>
      </c>
      <c r="AO2582">
        <v>118.44</v>
      </c>
      <c r="AP2582">
        <v>118.83</v>
      </c>
      <c r="AQ2582">
        <v>6544481</v>
      </c>
      <c r="AR2582">
        <f t="shared" si="197"/>
        <v>1.6014834794335613E-3</v>
      </c>
    </row>
    <row r="2583" spans="1:44" x14ac:dyDescent="0.2">
      <c r="A2583" s="1">
        <v>41897</v>
      </c>
      <c r="B2583">
        <v>104.55</v>
      </c>
      <c r="C2583">
        <v>104.624</v>
      </c>
      <c r="D2583">
        <v>103.7</v>
      </c>
      <c r="E2583">
        <v>103.85</v>
      </c>
      <c r="F2583">
        <v>120509</v>
      </c>
      <c r="G2583">
        <f t="shared" si="198"/>
        <v>-6.1249880371327461E-3</v>
      </c>
      <c r="I2583" s="1">
        <v>41897</v>
      </c>
      <c r="J2583">
        <v>1986.04</v>
      </c>
      <c r="K2583">
        <v>1987.18</v>
      </c>
      <c r="L2583">
        <v>1978.48</v>
      </c>
      <c r="M2583">
        <v>1984.13</v>
      </c>
      <c r="N2583">
        <f t="shared" si="195"/>
        <v>-8.9887186531060201E-4</v>
      </c>
      <c r="AE2583" s="1">
        <v>41913</v>
      </c>
      <c r="AF2583">
        <v>3.2080000000000002</v>
      </c>
      <c r="AG2583">
        <v>3.22</v>
      </c>
      <c r="AH2583">
        <v>3.0910000000000002</v>
      </c>
      <c r="AI2583">
        <v>3.0910000000000002</v>
      </c>
      <c r="AJ2583">
        <f t="shared" si="196"/>
        <v>-2.3072060682680137E-2</v>
      </c>
      <c r="AL2583" s="1">
        <v>41897</v>
      </c>
      <c r="AM2583">
        <v>118.79</v>
      </c>
      <c r="AN2583">
        <v>118.86</v>
      </c>
      <c r="AO2583">
        <v>118.46</v>
      </c>
      <c r="AP2583">
        <v>118.64</v>
      </c>
      <c r="AQ2583">
        <v>4778579</v>
      </c>
      <c r="AR2583">
        <f t="shared" si="197"/>
        <v>2.1963169454300145E-3</v>
      </c>
    </row>
    <row r="2584" spans="1:44" x14ac:dyDescent="0.2">
      <c r="A2584" s="1">
        <v>41894</v>
      </c>
      <c r="B2584">
        <v>105.45</v>
      </c>
      <c r="C2584">
        <v>105.45</v>
      </c>
      <c r="D2584">
        <v>104.25</v>
      </c>
      <c r="E2584">
        <v>104.49</v>
      </c>
      <c r="F2584">
        <v>116807</v>
      </c>
      <c r="G2584">
        <f t="shared" si="198"/>
        <v>-9.9488345650939111E-3</v>
      </c>
      <c r="I2584" s="1">
        <v>41894</v>
      </c>
      <c r="J2584">
        <v>1996.74</v>
      </c>
      <c r="K2584">
        <v>1996.74</v>
      </c>
      <c r="L2584">
        <v>1980.26</v>
      </c>
      <c r="M2584">
        <v>1985.54</v>
      </c>
      <c r="N2584">
        <f t="shared" si="195"/>
        <v>-2.8550855266802318E-3</v>
      </c>
      <c r="AE2584" s="1">
        <v>41912</v>
      </c>
      <c r="AF2584">
        <v>3.1669999999999998</v>
      </c>
      <c r="AG2584">
        <v>3.2170000000000001</v>
      </c>
      <c r="AH2584">
        <v>3.1640000000000001</v>
      </c>
      <c r="AI2584">
        <v>3.1989999999999998</v>
      </c>
      <c r="AJ2584">
        <f t="shared" si="196"/>
        <v>1.5827793605572452E-3</v>
      </c>
      <c r="AL2584" s="1">
        <v>41894</v>
      </c>
      <c r="AM2584">
        <v>118.63</v>
      </c>
      <c r="AN2584">
        <v>118.9</v>
      </c>
      <c r="AO2584">
        <v>118.07</v>
      </c>
      <c r="AP2584">
        <v>118.38</v>
      </c>
      <c r="AQ2584">
        <v>8129457</v>
      </c>
      <c r="AR2584">
        <f t="shared" si="197"/>
        <v>-9.1402169546002318E-3</v>
      </c>
    </row>
    <row r="2585" spans="1:44" x14ac:dyDescent="0.2">
      <c r="A2585" s="1">
        <v>41893</v>
      </c>
      <c r="B2585">
        <v>104.38</v>
      </c>
      <c r="C2585">
        <v>105.54</v>
      </c>
      <c r="D2585">
        <v>104.38</v>
      </c>
      <c r="E2585">
        <v>105.54</v>
      </c>
      <c r="F2585">
        <v>124269</v>
      </c>
      <c r="G2585">
        <f t="shared" si="198"/>
        <v>5.6217246307765922E-3</v>
      </c>
      <c r="I2585" s="1">
        <v>41893</v>
      </c>
      <c r="J2585">
        <v>1992.85</v>
      </c>
      <c r="K2585">
        <v>1997.65</v>
      </c>
      <c r="L2585">
        <v>1985.93</v>
      </c>
      <c r="M2585">
        <v>1997.45</v>
      </c>
      <c r="N2585">
        <f t="shared" si="195"/>
        <v>1.4826095946021184E-3</v>
      </c>
      <c r="AE2585" s="1">
        <v>41911</v>
      </c>
      <c r="AF2585">
        <v>3.2050000000000001</v>
      </c>
      <c r="AG2585">
        <v>3.2170000000000001</v>
      </c>
      <c r="AH2585">
        <v>3.1589999999999998</v>
      </c>
      <c r="AI2585">
        <v>3.1659999999999999</v>
      </c>
      <c r="AJ2585">
        <f t="shared" si="196"/>
        <v>-1.1886143259305679E-2</v>
      </c>
      <c r="AL2585" s="1">
        <v>41893</v>
      </c>
      <c r="AM2585">
        <v>119.61</v>
      </c>
      <c r="AN2585">
        <v>119.7</v>
      </c>
      <c r="AO2585">
        <v>118.77</v>
      </c>
      <c r="AP2585">
        <v>119.47199999999999</v>
      </c>
      <c r="AQ2585">
        <v>7618266</v>
      </c>
      <c r="AR2585">
        <f t="shared" si="197"/>
        <v>-6.5524696490937206E-3</v>
      </c>
    </row>
    <row r="2586" spans="1:44" x14ac:dyDescent="0.2">
      <c r="A2586" s="1">
        <v>41892</v>
      </c>
      <c r="B2586">
        <v>104.61</v>
      </c>
      <c r="C2586">
        <v>105.0295</v>
      </c>
      <c r="D2586">
        <v>104.22</v>
      </c>
      <c r="E2586">
        <v>104.95</v>
      </c>
      <c r="F2586">
        <v>85961</v>
      </c>
      <c r="G2586">
        <f t="shared" si="198"/>
        <v>2.6750740422279654E-3</v>
      </c>
      <c r="I2586" s="1">
        <v>41892</v>
      </c>
      <c r="J2586">
        <v>1988.41</v>
      </c>
      <c r="K2586">
        <v>1996.66</v>
      </c>
      <c r="L2586">
        <v>1982.99</v>
      </c>
      <c r="M2586">
        <v>1995.69</v>
      </c>
      <c r="N2586">
        <f t="shared" si="195"/>
        <v>-8.1628128448405022E-4</v>
      </c>
      <c r="AE2586" s="1">
        <v>41908</v>
      </c>
      <c r="AF2586">
        <v>3.2149999999999999</v>
      </c>
      <c r="AG2586">
        <v>3.26</v>
      </c>
      <c r="AH2586">
        <v>3.1970000000000001</v>
      </c>
      <c r="AI2586">
        <v>3.2170000000000001</v>
      </c>
      <c r="AJ2586">
        <f t="shared" si="196"/>
        <v>-3.739482704892493E-3</v>
      </c>
      <c r="AL2586" s="1">
        <v>41892</v>
      </c>
      <c r="AM2586">
        <v>120.13</v>
      </c>
      <c r="AN2586">
        <v>120.54</v>
      </c>
      <c r="AO2586">
        <v>119.64</v>
      </c>
      <c r="AP2586">
        <v>120.26</v>
      </c>
      <c r="AQ2586">
        <v>7022579</v>
      </c>
      <c r="AR2586">
        <f t="shared" si="197"/>
        <v>-5.0467444361710877E-3</v>
      </c>
    </row>
    <row r="2587" spans="1:44" x14ac:dyDescent="0.2">
      <c r="A2587" s="1">
        <v>41891</v>
      </c>
      <c r="B2587">
        <v>105.62</v>
      </c>
      <c r="C2587">
        <v>105.62</v>
      </c>
      <c r="D2587">
        <v>104.5776</v>
      </c>
      <c r="E2587">
        <v>104.67</v>
      </c>
      <c r="F2587">
        <v>114710</v>
      </c>
      <c r="G2587">
        <f t="shared" si="198"/>
        <v>-9.7445600756859135E-3</v>
      </c>
      <c r="I2587" s="1">
        <v>41891</v>
      </c>
      <c r="J2587">
        <v>2000.73</v>
      </c>
      <c r="K2587">
        <v>2001.01</v>
      </c>
      <c r="L2587">
        <v>1984.61</v>
      </c>
      <c r="M2587">
        <v>1988.44</v>
      </c>
      <c r="N2587">
        <f t="shared" si="195"/>
        <v>-5.5071156544397723E-3</v>
      </c>
      <c r="AE2587" s="1">
        <v>41907</v>
      </c>
      <c r="AF2587">
        <v>3.2810000000000001</v>
      </c>
      <c r="AG2587">
        <v>3.2890000000000001</v>
      </c>
      <c r="AH2587">
        <v>3.2090000000000001</v>
      </c>
      <c r="AI2587">
        <v>3.2120000000000002</v>
      </c>
      <c r="AJ2587">
        <f t="shared" si="196"/>
        <v>-9.5679012345679434E-3</v>
      </c>
      <c r="AL2587" s="1">
        <v>41891</v>
      </c>
      <c r="AM2587">
        <v>120.57</v>
      </c>
      <c r="AN2587">
        <v>120.94</v>
      </c>
      <c r="AO2587">
        <v>120</v>
      </c>
      <c r="AP2587">
        <v>120.87</v>
      </c>
      <c r="AQ2587">
        <v>6157321</v>
      </c>
      <c r="AR2587">
        <f t="shared" si="197"/>
        <v>1.1596123581545644E-3</v>
      </c>
    </row>
    <row r="2588" spans="1:44" x14ac:dyDescent="0.2">
      <c r="A2588" s="1">
        <v>41890</v>
      </c>
      <c r="B2588">
        <v>105.74</v>
      </c>
      <c r="C2588">
        <v>106.03</v>
      </c>
      <c r="D2588">
        <v>105.26</v>
      </c>
      <c r="E2588">
        <v>105.7</v>
      </c>
      <c r="F2588">
        <v>97769</v>
      </c>
      <c r="G2588">
        <f t="shared" si="198"/>
        <v>-8.5074203610930525E-4</v>
      </c>
      <c r="I2588" s="1">
        <v>41890</v>
      </c>
      <c r="J2588">
        <v>2007.17</v>
      </c>
      <c r="K2588">
        <v>2007.17</v>
      </c>
      <c r="L2588">
        <v>1995.6</v>
      </c>
      <c r="M2588">
        <v>2001.54</v>
      </c>
      <c r="N2588">
        <f t="shared" si="195"/>
        <v>2.7636802170745191E-3</v>
      </c>
      <c r="AE2588" s="1">
        <v>41906</v>
      </c>
      <c r="AF2588">
        <v>3.2480000000000002</v>
      </c>
      <c r="AG2588">
        <v>3.2850000000000001</v>
      </c>
      <c r="AH2588">
        <v>3.24</v>
      </c>
      <c r="AI2588">
        <v>3.2789999999999999</v>
      </c>
      <c r="AJ2588">
        <f t="shared" si="196"/>
        <v>-3.0854674483180803E-4</v>
      </c>
      <c r="AL2588" s="1">
        <v>41890</v>
      </c>
      <c r="AM2588">
        <v>121.58</v>
      </c>
      <c r="AN2588">
        <v>121.61</v>
      </c>
      <c r="AO2588">
        <v>120.37</v>
      </c>
      <c r="AP2588">
        <v>120.73</v>
      </c>
      <c r="AQ2588">
        <v>7508620</v>
      </c>
      <c r="AR2588">
        <f t="shared" si="197"/>
        <v>-1.0896280517778127E-2</v>
      </c>
    </row>
    <row r="2589" spans="1:44" x14ac:dyDescent="0.2">
      <c r="A2589" s="1">
        <v>41887</v>
      </c>
      <c r="B2589">
        <v>105.23</v>
      </c>
      <c r="C2589">
        <v>105.81</v>
      </c>
      <c r="D2589">
        <v>104.95</v>
      </c>
      <c r="E2589">
        <v>105.79</v>
      </c>
      <c r="F2589">
        <v>89390</v>
      </c>
      <c r="G2589">
        <f t="shared" si="198"/>
        <v>3.1291484923194816E-3</v>
      </c>
      <c r="I2589" s="1">
        <v>41887</v>
      </c>
      <c r="J2589">
        <v>1998</v>
      </c>
      <c r="K2589">
        <v>2007.71</v>
      </c>
      <c r="L2589">
        <v>1990.1</v>
      </c>
      <c r="M2589">
        <v>2007.71</v>
      </c>
      <c r="N2589">
        <f t="shared" si="195"/>
        <v>-1.2245676372871083E-3</v>
      </c>
      <c r="AE2589" s="1">
        <v>41905</v>
      </c>
      <c r="AF2589">
        <v>3.2890000000000001</v>
      </c>
      <c r="AG2589">
        <v>3.2909999999999999</v>
      </c>
      <c r="AH2589">
        <v>3.2410000000000001</v>
      </c>
      <c r="AI2589">
        <v>3.2469999999999999</v>
      </c>
      <c r="AJ2589">
        <f t="shared" si="196"/>
        <v>-5.5231666155261721E-3</v>
      </c>
      <c r="AL2589" s="1">
        <v>41887</v>
      </c>
      <c r="AM2589">
        <v>121.83</v>
      </c>
      <c r="AN2589">
        <v>122.06</v>
      </c>
      <c r="AO2589">
        <v>121.63</v>
      </c>
      <c r="AP2589">
        <v>122.06</v>
      </c>
      <c r="AQ2589">
        <v>3490704</v>
      </c>
      <c r="AR2589">
        <f t="shared" si="197"/>
        <v>4.7744484688837527E-3</v>
      </c>
    </row>
    <row r="2590" spans="1:44" x14ac:dyDescent="0.2">
      <c r="A2590" s="1">
        <v>41886</v>
      </c>
      <c r="B2590">
        <v>105.93</v>
      </c>
      <c r="C2590">
        <v>106.46</v>
      </c>
      <c r="D2590">
        <v>105.24</v>
      </c>
      <c r="E2590">
        <v>105.46</v>
      </c>
      <c r="F2590">
        <v>196491</v>
      </c>
      <c r="G2590">
        <f t="shared" si="198"/>
        <v>-2.8366111951589577E-3</v>
      </c>
      <c r="I2590" s="1">
        <v>41886</v>
      </c>
      <c r="J2590">
        <v>2001.67</v>
      </c>
      <c r="K2590">
        <v>2011.17</v>
      </c>
      <c r="L2590">
        <v>1992.54</v>
      </c>
      <c r="M2590">
        <v>1997.65</v>
      </c>
      <c r="N2590">
        <f t="shared" si="195"/>
        <v>-2.8026064239743643E-3</v>
      </c>
      <c r="AE2590" s="1">
        <v>41904</v>
      </c>
      <c r="AF2590">
        <v>3.2789999999999999</v>
      </c>
      <c r="AG2590">
        <v>3.2959999999999998</v>
      </c>
      <c r="AH2590">
        <v>3.2589999999999999</v>
      </c>
      <c r="AI2590">
        <v>3.29</v>
      </c>
      <c r="AJ2590">
        <f t="shared" si="196"/>
        <v>-7.0079219987812707E-3</v>
      </c>
      <c r="AL2590" s="1">
        <v>41886</v>
      </c>
      <c r="AM2590">
        <v>122.48</v>
      </c>
      <c r="AN2590">
        <v>122.66</v>
      </c>
      <c r="AO2590">
        <v>121.25</v>
      </c>
      <c r="AP2590">
        <v>121.48</v>
      </c>
      <c r="AQ2590">
        <v>7310640</v>
      </c>
      <c r="AR2590">
        <f t="shared" si="197"/>
        <v>-5.4850593532542093E-3</v>
      </c>
    </row>
    <row r="2591" spans="1:44" x14ac:dyDescent="0.2">
      <c r="A2591" s="1">
        <v>41885</v>
      </c>
      <c r="B2591">
        <v>106.55</v>
      </c>
      <c r="C2591">
        <v>106.61</v>
      </c>
      <c r="D2591">
        <v>105.6604</v>
      </c>
      <c r="E2591">
        <v>105.76</v>
      </c>
      <c r="F2591">
        <v>96758</v>
      </c>
      <c r="G2591">
        <f t="shared" si="198"/>
        <v>-2.9225982841518628E-3</v>
      </c>
      <c r="I2591" s="1">
        <v>41885</v>
      </c>
      <c r="J2591">
        <v>2003.57</v>
      </c>
      <c r="K2591">
        <v>2009.28</v>
      </c>
      <c r="L2591">
        <v>1998.14</v>
      </c>
      <c r="M2591">
        <v>2000.72</v>
      </c>
      <c r="N2591">
        <f t="shared" si="195"/>
        <v>1.649246810537229E-3</v>
      </c>
      <c r="AE2591" s="1">
        <v>41901</v>
      </c>
      <c r="AF2591">
        <v>3.3580000000000001</v>
      </c>
      <c r="AG2591">
        <v>3.3820000000000001</v>
      </c>
      <c r="AH2591">
        <v>3.282</v>
      </c>
      <c r="AI2591">
        <v>3.2850000000000001</v>
      </c>
      <c r="AJ2591">
        <f t="shared" si="196"/>
        <v>-1.4118353860018069E-2</v>
      </c>
      <c r="AL2591" s="1">
        <v>41885</v>
      </c>
      <c r="AM2591">
        <v>121.7</v>
      </c>
      <c r="AN2591">
        <v>122.2</v>
      </c>
      <c r="AO2591">
        <v>121.66</v>
      </c>
      <c r="AP2591">
        <v>122.15</v>
      </c>
      <c r="AQ2591">
        <v>3415925</v>
      </c>
      <c r="AR2591">
        <f t="shared" si="197"/>
        <v>4.110152075626798E-3</v>
      </c>
    </row>
    <row r="2592" spans="1:44" x14ac:dyDescent="0.2">
      <c r="A2592" s="1">
        <v>41884</v>
      </c>
      <c r="B2592">
        <v>105.92</v>
      </c>
      <c r="C2592">
        <v>106.32</v>
      </c>
      <c r="D2592">
        <v>105.66</v>
      </c>
      <c r="E2592">
        <v>106.07</v>
      </c>
      <c r="F2592">
        <v>152281</v>
      </c>
      <c r="G2592">
        <f t="shared" si="198"/>
        <v>4.5458850269910955E-3</v>
      </c>
      <c r="I2592" s="1">
        <v>41884</v>
      </c>
      <c r="J2592">
        <v>2004.07</v>
      </c>
      <c r="K2592">
        <v>2006.12</v>
      </c>
      <c r="L2592">
        <v>1994.85</v>
      </c>
      <c r="M2592">
        <v>2002.28</v>
      </c>
      <c r="N2592">
        <f t="shared" si="195"/>
        <v>1.0026821748167252E-4</v>
      </c>
      <c r="AE2592" s="1">
        <v>41900</v>
      </c>
      <c r="AF2592">
        <v>3.3690000000000002</v>
      </c>
      <c r="AG2592">
        <v>3.3759999999999999</v>
      </c>
      <c r="AH2592">
        <v>3.3290000000000002</v>
      </c>
      <c r="AI2592">
        <v>3.3490000000000002</v>
      </c>
      <c r="AJ2592">
        <f t="shared" si="196"/>
        <v>2.4089129780186713E-3</v>
      </c>
      <c r="AL2592" s="1">
        <v>41884</v>
      </c>
      <c r="AM2592">
        <v>121.97</v>
      </c>
      <c r="AN2592">
        <v>122.08</v>
      </c>
      <c r="AO2592">
        <v>121.43</v>
      </c>
      <c r="AP2592">
        <v>121.65</v>
      </c>
      <c r="AQ2592">
        <v>10128580</v>
      </c>
      <c r="AR2592">
        <f t="shared" si="197"/>
        <v>-1.7842725658000918E-2</v>
      </c>
    </row>
    <row r="2593" spans="1:44" x14ac:dyDescent="0.2">
      <c r="A2593" s="1">
        <v>41880</v>
      </c>
      <c r="B2593">
        <v>105.42</v>
      </c>
      <c r="C2593">
        <v>105.70269999999999</v>
      </c>
      <c r="D2593">
        <v>104.96</v>
      </c>
      <c r="E2593">
        <v>105.59</v>
      </c>
      <c r="F2593">
        <v>81533</v>
      </c>
      <c r="G2593">
        <f t="shared" si="198"/>
        <v>5.0447363411384076E-3</v>
      </c>
      <c r="I2593" s="1">
        <v>41880</v>
      </c>
      <c r="J2593">
        <v>1998.45</v>
      </c>
      <c r="K2593">
        <v>2003.38</v>
      </c>
      <c r="L2593">
        <v>1994.65</v>
      </c>
      <c r="M2593">
        <v>2003.37</v>
      </c>
      <c r="N2593">
        <f t="shared" si="195"/>
        <v>2.0748347165565327E-3</v>
      </c>
      <c r="AE2593" s="1">
        <v>41899</v>
      </c>
      <c r="AF2593">
        <v>3.3570000000000002</v>
      </c>
      <c r="AG2593">
        <v>3.38</v>
      </c>
      <c r="AH2593">
        <v>3.3210000000000002</v>
      </c>
      <c r="AI2593">
        <v>3.371</v>
      </c>
      <c r="AJ2593">
        <f t="shared" si="196"/>
        <v>4.2334442092531706E-3</v>
      </c>
      <c r="AL2593" s="1">
        <v>41880</v>
      </c>
      <c r="AM2593">
        <v>123.75</v>
      </c>
      <c r="AN2593">
        <v>124.22</v>
      </c>
      <c r="AO2593">
        <v>123.62</v>
      </c>
      <c r="AP2593">
        <v>123.86</v>
      </c>
      <c r="AQ2593">
        <v>3684122</v>
      </c>
      <c r="AR2593">
        <f t="shared" si="197"/>
        <v>-1.1290322580645208E-3</v>
      </c>
    </row>
    <row r="2594" spans="1:44" x14ac:dyDescent="0.2">
      <c r="A2594" s="1">
        <v>41879</v>
      </c>
      <c r="B2594">
        <v>105.08</v>
      </c>
      <c r="C2594">
        <v>105.29</v>
      </c>
      <c r="D2594">
        <v>104.83</v>
      </c>
      <c r="E2594">
        <v>105.06</v>
      </c>
      <c r="F2594">
        <v>124831</v>
      </c>
      <c r="G2594">
        <f t="shared" si="198"/>
        <v>-3.0366293414309468E-3</v>
      </c>
      <c r="I2594" s="1">
        <v>41879</v>
      </c>
      <c r="J2594">
        <v>1997.42</v>
      </c>
      <c r="K2594">
        <v>1998.55</v>
      </c>
      <c r="L2594">
        <v>1990.52</v>
      </c>
      <c r="M2594">
        <v>1996.74</v>
      </c>
      <c r="N2594">
        <f t="shared" si="195"/>
        <v>-2.8454062719166736E-3</v>
      </c>
      <c r="AE2594" s="1">
        <v>41898</v>
      </c>
      <c r="AF2594">
        <v>3.3479999999999999</v>
      </c>
      <c r="AG2594">
        <v>3.367</v>
      </c>
      <c r="AH2594">
        <v>3.3069999999999999</v>
      </c>
      <c r="AI2594">
        <v>3.3610000000000002</v>
      </c>
      <c r="AJ2594">
        <f t="shared" si="196"/>
        <v>-9.063444108761673E-4</v>
      </c>
      <c r="AL2594" s="1">
        <v>41879</v>
      </c>
      <c r="AM2594">
        <v>124.15</v>
      </c>
      <c r="AN2594">
        <v>124.33</v>
      </c>
      <c r="AO2594">
        <v>123.81</v>
      </c>
      <c r="AP2594">
        <v>124</v>
      </c>
      <c r="AQ2594">
        <v>3297757</v>
      </c>
      <c r="AR2594">
        <f t="shared" si="197"/>
        <v>5.5149250039936452E-3</v>
      </c>
    </row>
    <row r="2595" spans="1:44" x14ac:dyDescent="0.2">
      <c r="A2595" s="1">
        <v>41878</v>
      </c>
      <c r="B2595">
        <v>105.55</v>
      </c>
      <c r="C2595">
        <v>105.68</v>
      </c>
      <c r="D2595">
        <v>105.26</v>
      </c>
      <c r="E2595">
        <v>105.38</v>
      </c>
      <c r="F2595">
        <v>405062</v>
      </c>
      <c r="G2595">
        <f t="shared" si="198"/>
        <v>-1.5160128861096342E-3</v>
      </c>
      <c r="I2595" s="1">
        <v>41878</v>
      </c>
      <c r="J2595">
        <v>2000.54</v>
      </c>
      <c r="K2595">
        <v>2002.14</v>
      </c>
      <c r="L2595">
        <v>1996.2</v>
      </c>
      <c r="M2595">
        <v>2000.12</v>
      </c>
      <c r="N2595">
        <f t="shared" si="195"/>
        <v>-1.1958430693638378E-3</v>
      </c>
      <c r="AE2595" s="1">
        <v>41897</v>
      </c>
      <c r="AF2595">
        <v>3.3380000000000001</v>
      </c>
      <c r="AG2595">
        <v>3.3530000000000002</v>
      </c>
      <c r="AH2595">
        <v>3.31</v>
      </c>
      <c r="AI2595">
        <v>3.347</v>
      </c>
      <c r="AJ2595">
        <f t="shared" si="196"/>
        <v>1.2232415902140683E-2</v>
      </c>
      <c r="AL2595" s="1">
        <v>41878</v>
      </c>
      <c r="AM2595">
        <v>123.6</v>
      </c>
      <c r="AN2595">
        <v>123.71</v>
      </c>
      <c r="AO2595">
        <v>123.25</v>
      </c>
      <c r="AP2595">
        <v>123.3199</v>
      </c>
      <c r="AQ2595">
        <v>2576944</v>
      </c>
      <c r="AR2595">
        <f t="shared" si="197"/>
        <v>-2.440210782325922E-4</v>
      </c>
    </row>
    <row r="2596" spans="1:44" x14ac:dyDescent="0.2">
      <c r="A2596" s="1">
        <v>41877</v>
      </c>
      <c r="B2596">
        <v>105.21</v>
      </c>
      <c r="C2596">
        <v>105.65</v>
      </c>
      <c r="D2596">
        <v>105.16</v>
      </c>
      <c r="E2596">
        <v>105.54</v>
      </c>
      <c r="F2596">
        <v>84455</v>
      </c>
      <c r="G2596">
        <f t="shared" si="198"/>
        <v>4.6644455021419241E-3</v>
      </c>
      <c r="I2596" s="1">
        <v>41877</v>
      </c>
      <c r="J2596">
        <v>1998.59</v>
      </c>
      <c r="K2596">
        <v>2005.04</v>
      </c>
      <c r="L2596">
        <v>1998.59</v>
      </c>
      <c r="M2596">
        <v>2000.02</v>
      </c>
      <c r="N2596">
        <f t="shared" si="195"/>
        <v>3.4392039121571637E-3</v>
      </c>
      <c r="AE2596" s="1">
        <v>41894</v>
      </c>
      <c r="AF2596">
        <v>3.2730000000000001</v>
      </c>
      <c r="AG2596">
        <v>3.3530000000000002</v>
      </c>
      <c r="AH2596">
        <v>3.27</v>
      </c>
      <c r="AI2596">
        <v>3.347</v>
      </c>
      <c r="AJ2596">
        <f t="shared" si="196"/>
        <v>9.882643607164926E-3</v>
      </c>
      <c r="AL2596" s="1">
        <v>41877</v>
      </c>
      <c r="AM2596">
        <v>123.92</v>
      </c>
      <c r="AN2596">
        <v>123.97</v>
      </c>
      <c r="AO2596">
        <v>123.28</v>
      </c>
      <c r="AP2596">
        <v>123.35</v>
      </c>
      <c r="AQ2596">
        <v>3891112</v>
      </c>
      <c r="AR2596">
        <f t="shared" si="197"/>
        <v>4.9698549780022765E-3</v>
      </c>
    </row>
    <row r="2597" spans="1:44" x14ac:dyDescent="0.2">
      <c r="A2597" s="1">
        <v>41876</v>
      </c>
      <c r="B2597">
        <v>105.15</v>
      </c>
      <c r="C2597">
        <v>105.37</v>
      </c>
      <c r="D2597">
        <v>104.77249999999999</v>
      </c>
      <c r="E2597">
        <v>105.05</v>
      </c>
      <c r="F2597">
        <v>184346</v>
      </c>
      <c r="G2597">
        <f t="shared" si="198"/>
        <v>3.9181957186544018E-3</v>
      </c>
      <c r="I2597" s="1">
        <v>41876</v>
      </c>
      <c r="J2597">
        <v>1991.74</v>
      </c>
      <c r="K2597">
        <v>2001.95</v>
      </c>
      <c r="L2597">
        <v>1991.74</v>
      </c>
      <c r="M2597">
        <v>1997.92</v>
      </c>
      <c r="N2597">
        <f t="shared" si="195"/>
        <v>3.5167980007658447E-3</v>
      </c>
      <c r="AE2597" s="1">
        <v>41893</v>
      </c>
      <c r="AF2597">
        <v>3.2679999999999998</v>
      </c>
      <c r="AG2597">
        <v>3.2829999999999999</v>
      </c>
      <c r="AH2597">
        <v>3.238</v>
      </c>
      <c r="AI2597">
        <v>3.2759999999999998</v>
      </c>
      <c r="AJ2597">
        <f t="shared" si="196"/>
        <v>6.5278209511967387E-3</v>
      </c>
      <c r="AL2597" s="1">
        <v>41876</v>
      </c>
      <c r="AM2597">
        <v>122.92</v>
      </c>
      <c r="AN2597">
        <v>123.04</v>
      </c>
      <c r="AO2597">
        <v>122.72</v>
      </c>
      <c r="AP2597">
        <v>122.74</v>
      </c>
      <c r="AQ2597">
        <v>5019903</v>
      </c>
      <c r="AR2597">
        <f t="shared" si="197"/>
        <v>-3.6528939037259751E-3</v>
      </c>
    </row>
    <row r="2598" spans="1:44" x14ac:dyDescent="0.2">
      <c r="A2598" s="1">
        <v>41873</v>
      </c>
      <c r="B2598">
        <v>104.6</v>
      </c>
      <c r="C2598">
        <v>104.9299</v>
      </c>
      <c r="D2598">
        <v>104.24</v>
      </c>
      <c r="E2598">
        <v>104.64</v>
      </c>
      <c r="F2598">
        <v>152844</v>
      </c>
      <c r="G2598">
        <f t="shared" si="198"/>
        <v>-2.8661507595300598E-4</v>
      </c>
      <c r="I2598" s="1">
        <v>41873</v>
      </c>
      <c r="J2598">
        <v>1992.6</v>
      </c>
      <c r="K2598">
        <v>1993.54</v>
      </c>
      <c r="L2598">
        <v>1984.76</v>
      </c>
      <c r="M2598">
        <v>1988.4</v>
      </c>
      <c r="N2598">
        <f t="shared" si="195"/>
        <v>-1.0368327276753533E-3</v>
      </c>
      <c r="AE2598" s="1">
        <v>41892</v>
      </c>
      <c r="AF2598">
        <v>3.2349999999999999</v>
      </c>
      <c r="AG2598">
        <v>3.2749999999999999</v>
      </c>
      <c r="AH2598">
        <v>3.2170000000000001</v>
      </c>
      <c r="AI2598">
        <v>3.2730000000000001</v>
      </c>
      <c r="AJ2598">
        <f t="shared" si="196"/>
        <v>3.1094527363180653E-4</v>
      </c>
      <c r="AL2598" s="1">
        <v>41873</v>
      </c>
      <c r="AM2598">
        <v>123.09</v>
      </c>
      <c r="AN2598">
        <v>123.33</v>
      </c>
      <c r="AO2598">
        <v>122.57</v>
      </c>
      <c r="AP2598">
        <v>123.19</v>
      </c>
      <c r="AQ2598">
        <v>4739968</v>
      </c>
      <c r="AR2598">
        <f t="shared" si="197"/>
        <v>2.5227864583333521E-3</v>
      </c>
    </row>
    <row r="2599" spans="1:44" x14ac:dyDescent="0.2">
      <c r="A2599" s="1">
        <v>41872</v>
      </c>
      <c r="B2599">
        <v>104.31</v>
      </c>
      <c r="C2599">
        <v>104.8</v>
      </c>
      <c r="D2599">
        <v>103.86</v>
      </c>
      <c r="E2599">
        <v>104.67</v>
      </c>
      <c r="F2599">
        <v>109995</v>
      </c>
      <c r="G2599">
        <f t="shared" si="198"/>
        <v>2.6822492575917342E-3</v>
      </c>
      <c r="I2599" s="1">
        <v>41872</v>
      </c>
      <c r="J2599">
        <v>1986.82</v>
      </c>
      <c r="K2599">
        <v>1994.76</v>
      </c>
      <c r="L2599">
        <v>1986.82</v>
      </c>
      <c r="M2599">
        <v>1992.37</v>
      </c>
      <c r="N2599">
        <f t="shared" si="195"/>
        <v>4.6215767970550709E-3</v>
      </c>
      <c r="AE2599" s="1">
        <v>41891</v>
      </c>
      <c r="AF2599">
        <v>3.2250000000000001</v>
      </c>
      <c r="AG2599">
        <v>3.2530000000000001</v>
      </c>
      <c r="AH2599">
        <v>3.2160000000000002</v>
      </c>
      <c r="AI2599">
        <v>3.2360000000000002</v>
      </c>
      <c r="AJ2599">
        <f t="shared" si="196"/>
        <v>1.1002829298962635E-2</v>
      </c>
      <c r="AL2599" s="1">
        <v>41872</v>
      </c>
      <c r="AM2599">
        <v>122.72</v>
      </c>
      <c r="AN2599">
        <v>123.24</v>
      </c>
      <c r="AO2599">
        <v>122.45</v>
      </c>
      <c r="AP2599">
        <v>122.88</v>
      </c>
      <c r="AQ2599">
        <v>8010459</v>
      </c>
      <c r="AR2599">
        <f t="shared" si="197"/>
        <v>-1.0787312832072158E-2</v>
      </c>
    </row>
    <row r="2600" spans="1:44" x14ac:dyDescent="0.2">
      <c r="A2600" s="1">
        <v>41871</v>
      </c>
      <c r="B2600">
        <v>103.89</v>
      </c>
      <c r="C2600">
        <v>104.4699</v>
      </c>
      <c r="D2600">
        <v>103.87</v>
      </c>
      <c r="E2600">
        <v>104.39</v>
      </c>
      <c r="F2600">
        <v>121396</v>
      </c>
      <c r="G2600">
        <f t="shared" si="198"/>
        <v>-3.8303169587289331E-4</v>
      </c>
      <c r="I2600" s="1">
        <v>41871</v>
      </c>
      <c r="J2600">
        <v>1980.46</v>
      </c>
      <c r="K2600">
        <v>1988.57</v>
      </c>
      <c r="L2600">
        <v>1977.68</v>
      </c>
      <c r="M2600">
        <v>1986.51</v>
      </c>
      <c r="N2600">
        <f t="shared" si="195"/>
        <v>2.5092131209035425E-3</v>
      </c>
      <c r="AE2600" s="1">
        <v>41890</v>
      </c>
      <c r="AF2600">
        <v>3.2280000000000002</v>
      </c>
      <c r="AG2600">
        <v>3.242</v>
      </c>
      <c r="AH2600">
        <v>3.181</v>
      </c>
      <c r="AI2600">
        <v>3.226</v>
      </c>
      <c r="AJ2600">
        <f t="shared" si="196"/>
        <v>6.3271116735210435E-3</v>
      </c>
      <c r="AL2600" s="1">
        <v>41871</v>
      </c>
      <c r="AM2600">
        <v>124.82</v>
      </c>
      <c r="AN2600">
        <v>124.82</v>
      </c>
      <c r="AO2600">
        <v>123.88</v>
      </c>
      <c r="AP2600">
        <v>124.22</v>
      </c>
      <c r="AQ2600">
        <v>4395911</v>
      </c>
      <c r="AR2600">
        <f t="shared" si="197"/>
        <v>-3.6894449791466792E-3</v>
      </c>
    </row>
    <row r="2601" spans="1:44" x14ac:dyDescent="0.2">
      <c r="A2601" s="1">
        <v>41870</v>
      </c>
      <c r="B2601">
        <v>104.06</v>
      </c>
      <c r="C2601">
        <v>104.556</v>
      </c>
      <c r="D2601">
        <v>104.06</v>
      </c>
      <c r="E2601">
        <v>104.43</v>
      </c>
      <c r="F2601">
        <v>159419</v>
      </c>
      <c r="G2601">
        <f t="shared" si="198"/>
        <v>4.6176046176046558E-3</v>
      </c>
      <c r="I2601" s="1">
        <v>41870</v>
      </c>
      <c r="J2601">
        <v>1972.73</v>
      </c>
      <c r="K2601">
        <v>1982.57</v>
      </c>
      <c r="L2601">
        <v>1972.73</v>
      </c>
      <c r="M2601">
        <v>1981.6</v>
      </c>
      <c r="N2601">
        <f t="shared" si="195"/>
        <v>7.3377724218224019E-3</v>
      </c>
      <c r="AE2601" s="1">
        <v>41887</v>
      </c>
      <c r="AF2601">
        <v>3.226</v>
      </c>
      <c r="AG2601">
        <v>3.2429999999999999</v>
      </c>
      <c r="AH2601">
        <v>3.161</v>
      </c>
      <c r="AI2601">
        <v>3.2290000000000001</v>
      </c>
      <c r="AJ2601">
        <f t="shared" si="196"/>
        <v>8.9371209703159992E-3</v>
      </c>
      <c r="AL2601" s="1">
        <v>41870</v>
      </c>
      <c r="AM2601">
        <v>125</v>
      </c>
      <c r="AN2601">
        <v>125</v>
      </c>
      <c r="AO2601">
        <v>124.48</v>
      </c>
      <c r="AP2601">
        <v>124.68</v>
      </c>
      <c r="AQ2601">
        <v>4878772</v>
      </c>
      <c r="AR2601">
        <f t="shared" si="197"/>
        <v>-2.2407170294493194E-3</v>
      </c>
    </row>
    <row r="2602" spans="1:44" x14ac:dyDescent="0.2">
      <c r="A2602" s="1">
        <v>41869</v>
      </c>
      <c r="B2602">
        <v>103.52</v>
      </c>
      <c r="C2602">
        <v>103.97</v>
      </c>
      <c r="D2602">
        <v>103.29</v>
      </c>
      <c r="E2602">
        <v>103.95</v>
      </c>
      <c r="F2602">
        <v>107877</v>
      </c>
      <c r="G2602">
        <f t="shared" si="198"/>
        <v>1.1678832116788348E-2</v>
      </c>
      <c r="I2602" s="1">
        <v>41869</v>
      </c>
      <c r="J2602">
        <v>1958.36</v>
      </c>
      <c r="K2602">
        <v>1971.99</v>
      </c>
      <c r="L2602">
        <v>1958.36</v>
      </c>
      <c r="M2602">
        <v>1971.74</v>
      </c>
      <c r="N2602">
        <f t="shared" si="195"/>
        <v>8.6840072109193416E-3</v>
      </c>
      <c r="AE2602" s="1">
        <v>41886</v>
      </c>
      <c r="AF2602">
        <v>3.145</v>
      </c>
      <c r="AG2602">
        <v>3.2170000000000001</v>
      </c>
      <c r="AH2602">
        <v>3.133</v>
      </c>
      <c r="AI2602">
        <v>3.21</v>
      </c>
      <c r="AJ2602">
        <f t="shared" si="196"/>
        <v>-1.5933715742510815E-3</v>
      </c>
      <c r="AL2602" s="1">
        <v>41869</v>
      </c>
      <c r="AM2602">
        <v>124.78</v>
      </c>
      <c r="AN2602">
        <v>125.08</v>
      </c>
      <c r="AO2602">
        <v>124.65</v>
      </c>
      <c r="AP2602">
        <v>124.96</v>
      </c>
      <c r="AQ2602">
        <v>4953347</v>
      </c>
      <c r="AR2602">
        <f t="shared" si="197"/>
        <v>-4.167895252743482E-3</v>
      </c>
    </row>
    <row r="2603" spans="1:44" x14ac:dyDescent="0.2">
      <c r="A2603" s="1">
        <v>41866</v>
      </c>
      <c r="B2603">
        <v>103.42</v>
      </c>
      <c r="C2603">
        <v>103.42</v>
      </c>
      <c r="D2603">
        <v>101.9182</v>
      </c>
      <c r="E2603">
        <v>102.75</v>
      </c>
      <c r="F2603">
        <v>120685</v>
      </c>
      <c r="G2603">
        <f t="shared" si="198"/>
        <v>-4.863813229571708E-4</v>
      </c>
      <c r="I2603" s="1">
        <v>41866</v>
      </c>
      <c r="J2603">
        <v>1958.87</v>
      </c>
      <c r="K2603">
        <v>1964.04</v>
      </c>
      <c r="L2603">
        <v>1941.5</v>
      </c>
      <c r="M2603">
        <v>1955.06</v>
      </c>
      <c r="N2603">
        <f t="shared" si="195"/>
        <v>-3.0348000677823785E-3</v>
      </c>
      <c r="AE2603" s="1">
        <v>41885</v>
      </c>
      <c r="AF2603">
        <v>3.1720000000000002</v>
      </c>
      <c r="AG2603">
        <v>3.2189999999999999</v>
      </c>
      <c r="AH2603">
        <v>3.1379999999999999</v>
      </c>
      <c r="AI2603">
        <v>3.1429999999999998</v>
      </c>
      <c r="AJ2603">
        <f t="shared" si="196"/>
        <v>1.8831168831168775E-2</v>
      </c>
      <c r="AL2603" s="1">
        <v>41866</v>
      </c>
      <c r="AM2603">
        <v>124.52</v>
      </c>
      <c r="AN2603">
        <v>126.07</v>
      </c>
      <c r="AO2603">
        <v>124.41</v>
      </c>
      <c r="AP2603">
        <v>125.483</v>
      </c>
      <c r="AQ2603">
        <v>13071960</v>
      </c>
      <c r="AR2603">
        <f t="shared" si="197"/>
        <v>-6.5473834217401484E-3</v>
      </c>
    </row>
    <row r="2604" spans="1:44" x14ac:dyDescent="0.2">
      <c r="A2604" s="1">
        <v>41865</v>
      </c>
      <c r="B2604">
        <v>102.45</v>
      </c>
      <c r="C2604">
        <v>102.8899</v>
      </c>
      <c r="D2604">
        <v>102.42700000000001</v>
      </c>
      <c r="E2604">
        <v>102.8</v>
      </c>
      <c r="F2604">
        <v>73439</v>
      </c>
      <c r="G2604">
        <f t="shared" si="198"/>
        <v>4.0042972946576477E-3</v>
      </c>
      <c r="I2604" s="1">
        <v>41865</v>
      </c>
      <c r="J2604">
        <v>1947.41</v>
      </c>
      <c r="K2604">
        <v>1955.23</v>
      </c>
      <c r="L2604">
        <v>1947.41</v>
      </c>
      <c r="M2604">
        <v>1955.18</v>
      </c>
      <c r="N2604">
        <f t="shared" si="195"/>
        <v>6.1014672452987051E-3</v>
      </c>
      <c r="AE2604" s="1">
        <v>41884</v>
      </c>
      <c r="AF2604">
        <v>3.08</v>
      </c>
      <c r="AG2604">
        <v>3.1789999999999998</v>
      </c>
      <c r="AH2604">
        <v>3.08</v>
      </c>
      <c r="AI2604">
        <v>3.1760000000000002</v>
      </c>
      <c r="AJ2604">
        <f t="shared" si="196"/>
        <v>7.1942446043166261E-3</v>
      </c>
      <c r="AL2604" s="1">
        <v>41865</v>
      </c>
      <c r="AM2604">
        <v>126.24</v>
      </c>
      <c r="AN2604">
        <v>126.53</v>
      </c>
      <c r="AO2604">
        <v>126.13</v>
      </c>
      <c r="AP2604">
        <v>126.31</v>
      </c>
      <c r="AQ2604">
        <v>3348451</v>
      </c>
      <c r="AR2604">
        <f t="shared" si="197"/>
        <v>8.7163232963549469E-4</v>
      </c>
    </row>
    <row r="2605" spans="1:44" x14ac:dyDescent="0.2">
      <c r="A2605" s="1">
        <v>41864</v>
      </c>
      <c r="B2605">
        <v>101.9</v>
      </c>
      <c r="C2605">
        <v>102.51</v>
      </c>
      <c r="D2605">
        <v>101.75</v>
      </c>
      <c r="E2605">
        <v>102.39</v>
      </c>
      <c r="F2605">
        <v>83813</v>
      </c>
      <c r="G2605">
        <f t="shared" si="198"/>
        <v>8.2717872968981129E-3</v>
      </c>
      <c r="I2605" s="1">
        <v>41864</v>
      </c>
      <c r="J2605">
        <v>1935.6</v>
      </c>
      <c r="K2605">
        <v>1948.41</v>
      </c>
      <c r="L2605">
        <v>1935.6</v>
      </c>
      <c r="M2605">
        <v>1946.72</v>
      </c>
      <c r="N2605">
        <f t="shared" si="195"/>
        <v>3.7909235644015917E-3</v>
      </c>
      <c r="AE2605" s="1">
        <v>41880</v>
      </c>
      <c r="AF2605">
        <v>3.077</v>
      </c>
      <c r="AG2605">
        <v>3.093</v>
      </c>
      <c r="AH2605">
        <v>3.0579999999999998</v>
      </c>
      <c r="AI2605">
        <v>3.08</v>
      </c>
      <c r="AJ2605">
        <f t="shared" si="196"/>
        <v>0</v>
      </c>
      <c r="AL2605" s="1">
        <v>41864</v>
      </c>
      <c r="AM2605">
        <v>126.35</v>
      </c>
      <c r="AN2605">
        <v>126.53</v>
      </c>
      <c r="AO2605">
        <v>125.9</v>
      </c>
      <c r="AP2605">
        <v>126.2</v>
      </c>
      <c r="AQ2605">
        <v>3969676</v>
      </c>
      <c r="AR2605">
        <f t="shared" si="197"/>
        <v>1.6667989522978646E-3</v>
      </c>
    </row>
    <row r="2606" spans="1:44" x14ac:dyDescent="0.2">
      <c r="A2606" s="1">
        <v>41863</v>
      </c>
      <c r="B2606">
        <v>101.72</v>
      </c>
      <c r="C2606">
        <v>102.13</v>
      </c>
      <c r="D2606">
        <v>101.17</v>
      </c>
      <c r="E2606">
        <v>101.55</v>
      </c>
      <c r="F2606">
        <v>95956</v>
      </c>
      <c r="G2606">
        <f t="shared" si="198"/>
        <v>-4.0319298242173212E-3</v>
      </c>
      <c r="I2606" s="1">
        <v>41863</v>
      </c>
      <c r="J2606">
        <v>1935.73</v>
      </c>
      <c r="K2606">
        <v>1939.65</v>
      </c>
      <c r="L2606">
        <v>1928.29</v>
      </c>
      <c r="M2606">
        <v>1933.75</v>
      </c>
      <c r="N2606">
        <f t="shared" si="195"/>
        <v>-2.6584877652669607E-3</v>
      </c>
      <c r="AE2606" s="1">
        <v>41879</v>
      </c>
      <c r="AF2606">
        <v>3.1019999999999999</v>
      </c>
      <c r="AG2606">
        <v>3.11</v>
      </c>
      <c r="AH2606">
        <v>3.0579999999999998</v>
      </c>
      <c r="AI2606">
        <v>3.0739999999999998</v>
      </c>
      <c r="AJ2606">
        <f t="shared" si="196"/>
        <v>-1.2911555842479031E-2</v>
      </c>
      <c r="AL2606" s="1">
        <v>41863</v>
      </c>
      <c r="AM2606">
        <v>126.42</v>
      </c>
      <c r="AN2606">
        <v>126.81</v>
      </c>
      <c r="AO2606">
        <v>125.87</v>
      </c>
      <c r="AP2606">
        <v>125.99</v>
      </c>
      <c r="AQ2606">
        <v>4613407</v>
      </c>
      <c r="AR2606">
        <f t="shared" si="197"/>
        <v>2.3817084788822752E-4</v>
      </c>
    </row>
    <row r="2607" spans="1:44" x14ac:dyDescent="0.2">
      <c r="A2607" s="1">
        <v>41862</v>
      </c>
      <c r="B2607">
        <v>101.8</v>
      </c>
      <c r="C2607">
        <v>102.5733</v>
      </c>
      <c r="D2607">
        <v>101.62</v>
      </c>
      <c r="E2607">
        <v>101.9611</v>
      </c>
      <c r="F2607">
        <v>136056</v>
      </c>
      <c r="G2607">
        <f t="shared" si="198"/>
        <v>6.0296003946720038E-3</v>
      </c>
      <c r="I2607" s="1">
        <v>41862</v>
      </c>
      <c r="J2607">
        <v>1933.43</v>
      </c>
      <c r="K2607">
        <v>1944.9</v>
      </c>
      <c r="L2607">
        <v>1933.43</v>
      </c>
      <c r="M2607">
        <v>1936.92</v>
      </c>
      <c r="N2607">
        <f t="shared" si="195"/>
        <v>1.2791970707330015E-2</v>
      </c>
      <c r="AE2607" s="1">
        <v>41878</v>
      </c>
      <c r="AF2607">
        <v>3.161</v>
      </c>
      <c r="AG2607">
        <v>3.1629999999999998</v>
      </c>
      <c r="AH2607">
        <v>3.0979999999999999</v>
      </c>
      <c r="AI2607">
        <v>3.1019999999999999</v>
      </c>
      <c r="AJ2607">
        <f t="shared" si="196"/>
        <v>-7.0512820512821286E-3</v>
      </c>
      <c r="AL2607" s="1">
        <v>41862</v>
      </c>
      <c r="AM2607">
        <v>125.84</v>
      </c>
      <c r="AN2607">
        <v>126.04</v>
      </c>
      <c r="AO2607">
        <v>125.64</v>
      </c>
      <c r="AP2607">
        <v>125.96</v>
      </c>
      <c r="AQ2607">
        <v>3165498</v>
      </c>
      <c r="AR2607">
        <f t="shared" si="197"/>
        <v>-1.8226483873524366E-3</v>
      </c>
    </row>
    <row r="2608" spans="1:44" x14ac:dyDescent="0.2">
      <c r="A2608" s="1">
        <v>41859</v>
      </c>
      <c r="B2608">
        <v>100.46</v>
      </c>
      <c r="C2608">
        <v>101.37</v>
      </c>
      <c r="D2608">
        <v>100.32989999999999</v>
      </c>
      <c r="E2608">
        <v>101.35</v>
      </c>
      <c r="F2608">
        <v>96361</v>
      </c>
      <c r="G2608">
        <f t="shared" si="198"/>
        <v>1.0670123653769377E-2</v>
      </c>
      <c r="I2608" s="1">
        <v>41859</v>
      </c>
      <c r="J2608">
        <v>1910.35</v>
      </c>
      <c r="K2608">
        <v>1932.38</v>
      </c>
      <c r="L2608">
        <v>1909.01</v>
      </c>
      <c r="M2608">
        <v>1931.59</v>
      </c>
      <c r="N2608">
        <f t="shared" si="195"/>
        <v>2.2207289030754303E-3</v>
      </c>
      <c r="AE2608" s="1">
        <v>41877</v>
      </c>
      <c r="AF2608">
        <v>3.1309999999999998</v>
      </c>
      <c r="AG2608">
        <v>3.165</v>
      </c>
      <c r="AH2608">
        <v>3.12</v>
      </c>
      <c r="AI2608">
        <v>3.1640000000000001</v>
      </c>
      <c r="AJ2608">
        <f t="shared" si="196"/>
        <v>-2.2385673169170684E-3</v>
      </c>
      <c r="AL2608" s="1">
        <v>41859</v>
      </c>
      <c r="AM2608">
        <v>126.08</v>
      </c>
      <c r="AN2608">
        <v>126.41</v>
      </c>
      <c r="AO2608">
        <v>125.89</v>
      </c>
      <c r="AP2608">
        <v>126.19</v>
      </c>
      <c r="AQ2608">
        <v>5729316</v>
      </c>
      <c r="AR2608">
        <f t="shared" si="197"/>
        <v>7.9251862418694758E-5</v>
      </c>
    </row>
    <row r="2609" spans="1:44" x14ac:dyDescent="0.2">
      <c r="A2609" s="1">
        <v>41858</v>
      </c>
      <c r="B2609">
        <v>101.06</v>
      </c>
      <c r="C2609">
        <v>101.24</v>
      </c>
      <c r="D2609">
        <v>100.02</v>
      </c>
      <c r="E2609">
        <v>100.28</v>
      </c>
      <c r="F2609">
        <v>103346</v>
      </c>
      <c r="G2609">
        <f t="shared" si="198"/>
        <v>-3.4780880453144621E-3</v>
      </c>
      <c r="I2609" s="1">
        <v>41858</v>
      </c>
      <c r="J2609">
        <v>1923.03</v>
      </c>
      <c r="K2609">
        <v>1928.89</v>
      </c>
      <c r="L2609">
        <v>1904.78</v>
      </c>
      <c r="M2609">
        <v>1909.57</v>
      </c>
      <c r="N2609">
        <f t="shared" si="195"/>
        <v>-3.4894975018965042E-3</v>
      </c>
      <c r="AE2609" s="1">
        <v>41876</v>
      </c>
      <c r="AF2609">
        <v>3.1589999999999998</v>
      </c>
      <c r="AG2609">
        <v>3.1640000000000001</v>
      </c>
      <c r="AH2609">
        <v>3.1269999999999998</v>
      </c>
      <c r="AI2609">
        <v>3.133</v>
      </c>
      <c r="AJ2609">
        <f t="shared" si="196"/>
        <v>-7.3015873015873436E-3</v>
      </c>
      <c r="AL2609" s="1">
        <v>41858</v>
      </c>
      <c r="AM2609">
        <v>125.47</v>
      </c>
      <c r="AN2609">
        <v>126.51</v>
      </c>
      <c r="AO2609">
        <v>125.37</v>
      </c>
      <c r="AP2609">
        <v>126.18</v>
      </c>
      <c r="AQ2609">
        <v>7298926</v>
      </c>
      <c r="AR2609">
        <f t="shared" si="197"/>
        <v>4.058247791835801E-3</v>
      </c>
    </row>
    <row r="2610" spans="1:44" x14ac:dyDescent="0.2">
      <c r="A2610" s="1">
        <v>41857</v>
      </c>
      <c r="B2610">
        <v>99.89</v>
      </c>
      <c r="C2610">
        <v>101.12</v>
      </c>
      <c r="D2610">
        <v>99.89</v>
      </c>
      <c r="E2610">
        <v>100.63</v>
      </c>
      <c r="F2610">
        <v>113611</v>
      </c>
      <c r="G2610">
        <f t="shared" si="198"/>
        <v>2.3906763621874181E-3</v>
      </c>
      <c r="I2610" s="1">
        <v>41857</v>
      </c>
      <c r="J2610">
        <v>1917.29</v>
      </c>
      <c r="K2610">
        <v>1927.91</v>
      </c>
      <c r="L2610">
        <v>1911.45</v>
      </c>
      <c r="M2610">
        <v>1920.24</v>
      </c>
      <c r="N2610">
        <f t="shared" si="195"/>
        <v>-1.2122668868254473E-3</v>
      </c>
      <c r="AE2610" s="1">
        <v>41873</v>
      </c>
      <c r="AF2610">
        <v>3.1920000000000002</v>
      </c>
      <c r="AG2610">
        <v>3.2090000000000001</v>
      </c>
      <c r="AH2610">
        <v>3.15</v>
      </c>
      <c r="AI2610">
        <v>3.157</v>
      </c>
      <c r="AJ2610">
        <f t="shared" si="196"/>
        <v>-1.0367577756833151E-2</v>
      </c>
      <c r="AL2610" s="1">
        <v>41857</v>
      </c>
      <c r="AM2610">
        <v>125.71</v>
      </c>
      <c r="AN2610">
        <v>126</v>
      </c>
      <c r="AO2610">
        <v>125.52</v>
      </c>
      <c r="AP2610">
        <v>125.67</v>
      </c>
      <c r="AQ2610">
        <v>9327849</v>
      </c>
      <c r="AR2610">
        <f t="shared" si="197"/>
        <v>1.4531363526277525E-2</v>
      </c>
    </row>
    <row r="2611" spans="1:44" x14ac:dyDescent="0.2">
      <c r="A2611" s="1">
        <v>41856</v>
      </c>
      <c r="B2611">
        <v>100.44</v>
      </c>
      <c r="C2611">
        <v>101.23</v>
      </c>
      <c r="D2611">
        <v>99.970100000000002</v>
      </c>
      <c r="E2611">
        <v>100.39</v>
      </c>
      <c r="F2611">
        <v>273491</v>
      </c>
      <c r="G2611">
        <f t="shared" si="198"/>
        <v>-3.7709635804306389E-3</v>
      </c>
      <c r="I2611" s="1">
        <v>41856</v>
      </c>
      <c r="J2611">
        <v>1936.34</v>
      </c>
      <c r="K2611">
        <v>1936.34</v>
      </c>
      <c r="L2611">
        <v>1913.77</v>
      </c>
      <c r="M2611">
        <v>1920.21</v>
      </c>
      <c r="N2611">
        <f t="shared" si="195"/>
        <v>-3.8673745575682197E-3</v>
      </c>
      <c r="AE2611" s="1">
        <v>41872</v>
      </c>
      <c r="AF2611">
        <v>3.2280000000000002</v>
      </c>
      <c r="AG2611">
        <v>3.2410000000000001</v>
      </c>
      <c r="AH2611">
        <v>3.1829999999999998</v>
      </c>
      <c r="AI2611">
        <v>3.1909999999999998</v>
      </c>
      <c r="AJ2611">
        <f t="shared" si="196"/>
        <v>-6.2441461130190506E-3</v>
      </c>
      <c r="AL2611" s="1">
        <v>41856</v>
      </c>
      <c r="AM2611">
        <v>123.74</v>
      </c>
      <c r="AN2611">
        <v>124.52</v>
      </c>
      <c r="AO2611">
        <v>123.4</v>
      </c>
      <c r="AP2611">
        <v>123.87</v>
      </c>
      <c r="AQ2611">
        <v>8342542</v>
      </c>
      <c r="AR2611">
        <f t="shared" si="197"/>
        <v>-9.6781998548262234E-4</v>
      </c>
    </row>
    <row r="2612" spans="1:44" x14ac:dyDescent="0.2">
      <c r="A2612" s="1">
        <v>41855</v>
      </c>
      <c r="B2612">
        <v>100.57</v>
      </c>
      <c r="C2612">
        <v>100.91</v>
      </c>
      <c r="D2612">
        <v>99.66</v>
      </c>
      <c r="E2612">
        <v>100.77</v>
      </c>
      <c r="F2612">
        <v>131088</v>
      </c>
      <c r="G2612">
        <f t="shared" si="198"/>
        <v>4.5857840693848441E-3</v>
      </c>
      <c r="I2612" s="1">
        <v>41855</v>
      </c>
      <c r="J2612">
        <v>1926.62</v>
      </c>
      <c r="K2612">
        <v>1942.92</v>
      </c>
      <c r="L2612">
        <v>1921.2</v>
      </c>
      <c r="M2612">
        <v>1938.99</v>
      </c>
      <c r="N2612">
        <f t="shared" si="195"/>
        <v>2.5203901125566332E-3</v>
      </c>
      <c r="AE2612" s="1">
        <v>41871</v>
      </c>
      <c r="AF2612">
        <v>3.2130000000000001</v>
      </c>
      <c r="AG2612">
        <v>3.2440000000000002</v>
      </c>
      <c r="AH2612">
        <v>3.2029999999999998</v>
      </c>
      <c r="AI2612">
        <v>3.2240000000000002</v>
      </c>
      <c r="AJ2612">
        <f t="shared" si="196"/>
        <v>1.2646221941195079E-2</v>
      </c>
      <c r="AL2612" s="1">
        <v>41855</v>
      </c>
      <c r="AM2612">
        <v>124.36</v>
      </c>
      <c r="AN2612">
        <v>124.47</v>
      </c>
      <c r="AO2612">
        <v>123.73</v>
      </c>
      <c r="AP2612">
        <v>123.99</v>
      </c>
      <c r="AQ2612">
        <v>6500560</v>
      </c>
      <c r="AR2612">
        <f t="shared" si="197"/>
        <v>-3.1355523396044429E-3</v>
      </c>
    </row>
    <row r="2613" spans="1:44" x14ac:dyDescent="0.2">
      <c r="A2613" s="1">
        <v>41852</v>
      </c>
      <c r="B2613">
        <v>100.3</v>
      </c>
      <c r="C2613">
        <v>100.807</v>
      </c>
      <c r="D2613">
        <v>99.561000000000007</v>
      </c>
      <c r="E2613">
        <v>100.31</v>
      </c>
      <c r="F2613">
        <v>185652</v>
      </c>
      <c r="G2613">
        <f t="shared" si="198"/>
        <v>-1.3937282229965213E-3</v>
      </c>
      <c r="I2613" s="1">
        <v>41852</v>
      </c>
      <c r="J2613">
        <v>1929.8</v>
      </c>
      <c r="K2613">
        <v>1937.35</v>
      </c>
      <c r="L2613">
        <v>1916.37</v>
      </c>
      <c r="M2613">
        <v>1925.15</v>
      </c>
      <c r="N2613">
        <f t="shared" si="195"/>
        <v>-7.406755167895177E-3</v>
      </c>
      <c r="AE2613" s="1">
        <v>41870</v>
      </c>
      <c r="AF2613">
        <v>3.2010000000000001</v>
      </c>
      <c r="AG2613">
        <v>3.2250000000000001</v>
      </c>
      <c r="AH2613">
        <v>3.1629999999999998</v>
      </c>
      <c r="AI2613">
        <v>3.2149999999999999</v>
      </c>
      <c r="AJ2613">
        <f t="shared" si="196"/>
        <v>8.6096938775509207E-3</v>
      </c>
      <c r="AL2613" s="1">
        <v>41852</v>
      </c>
      <c r="AM2613">
        <v>124.54</v>
      </c>
      <c r="AN2613">
        <v>124.81</v>
      </c>
      <c r="AO2613">
        <v>124.23</v>
      </c>
      <c r="AP2613">
        <v>124.38</v>
      </c>
      <c r="AQ2613">
        <v>7397317</v>
      </c>
      <c r="AR2613">
        <f t="shared" si="197"/>
        <v>8.0233406272793174E-3</v>
      </c>
    </row>
    <row r="2614" spans="1:44" x14ac:dyDescent="0.2">
      <c r="A2614" s="1">
        <v>41851</v>
      </c>
      <c r="B2614">
        <v>101.8</v>
      </c>
      <c r="C2614">
        <v>101.98</v>
      </c>
      <c r="D2614">
        <v>100.45</v>
      </c>
      <c r="E2614">
        <v>100.45</v>
      </c>
      <c r="F2614">
        <v>174197</v>
      </c>
      <c r="G2614">
        <f t="shared" si="198"/>
        <v>-1.9808743169398919E-2</v>
      </c>
      <c r="I2614" s="1">
        <v>41851</v>
      </c>
      <c r="J2614">
        <v>1965.14</v>
      </c>
      <c r="K2614">
        <v>1965.14</v>
      </c>
      <c r="L2614">
        <v>1930.67</v>
      </c>
      <c r="M2614">
        <v>1930.67</v>
      </c>
      <c r="N2614">
        <f t="shared" si="195"/>
        <v>-1.6179003475300904E-2</v>
      </c>
      <c r="AE2614" s="1">
        <v>41869</v>
      </c>
      <c r="AF2614">
        <v>3.1459999999999999</v>
      </c>
      <c r="AG2614">
        <v>3.2040000000000002</v>
      </c>
      <c r="AH2614">
        <v>3.1360000000000001</v>
      </c>
      <c r="AI2614">
        <v>3.1989999999999998</v>
      </c>
      <c r="AJ2614">
        <f t="shared" si="196"/>
        <v>9.9838969404187246E-3</v>
      </c>
      <c r="AL2614" s="1">
        <v>41851</v>
      </c>
      <c r="AM2614">
        <v>123.85</v>
      </c>
      <c r="AN2614">
        <v>124.07</v>
      </c>
      <c r="AO2614">
        <v>123.23</v>
      </c>
      <c r="AP2614">
        <v>123.39</v>
      </c>
      <c r="AQ2614">
        <v>9898582</v>
      </c>
      <c r="AR2614">
        <f t="shared" si="197"/>
        <v>-1.1535688536409499E-2</v>
      </c>
    </row>
    <row r="2615" spans="1:44" x14ac:dyDescent="0.2">
      <c r="A2615" s="1">
        <v>41850</v>
      </c>
      <c r="B2615">
        <v>103</v>
      </c>
      <c r="C2615">
        <v>103.11</v>
      </c>
      <c r="D2615">
        <v>102.15</v>
      </c>
      <c r="E2615">
        <v>102.48</v>
      </c>
      <c r="F2615">
        <v>88755</v>
      </c>
      <c r="G2615">
        <f t="shared" si="198"/>
        <v>6.8352699931654515E-4</v>
      </c>
      <c r="I2615" s="1">
        <v>41850</v>
      </c>
      <c r="J2615">
        <v>1973.21</v>
      </c>
      <c r="K2615">
        <v>1978.9</v>
      </c>
      <c r="L2615">
        <v>1962.42</v>
      </c>
      <c r="M2615">
        <v>1970.07</v>
      </c>
      <c r="N2615">
        <f t="shared" si="195"/>
        <v>-3.822432041422357E-3</v>
      </c>
      <c r="AE2615" s="1">
        <v>41866</v>
      </c>
      <c r="AF2615">
        <v>3.198</v>
      </c>
      <c r="AG2615">
        <v>3.2080000000000002</v>
      </c>
      <c r="AH2615">
        <v>3.105</v>
      </c>
      <c r="AI2615">
        <v>3.1349999999999998</v>
      </c>
      <c r="AJ2615">
        <f t="shared" si="196"/>
        <v>-2.6035131744040207E-2</v>
      </c>
      <c r="AL2615" s="1">
        <v>41850</v>
      </c>
      <c r="AM2615">
        <v>124.89</v>
      </c>
      <c r="AN2615">
        <v>124.93</v>
      </c>
      <c r="AO2615">
        <v>124.41</v>
      </c>
      <c r="AP2615">
        <v>124.83</v>
      </c>
      <c r="AQ2615">
        <v>5622346</v>
      </c>
      <c r="AR2615">
        <f t="shared" si="197"/>
        <v>-2.9552715654952437E-3</v>
      </c>
    </row>
    <row r="2616" spans="1:44" x14ac:dyDescent="0.2">
      <c r="A2616" s="1">
        <v>41849</v>
      </c>
      <c r="B2616">
        <v>103.06</v>
      </c>
      <c r="C2616">
        <v>103.3</v>
      </c>
      <c r="D2616">
        <v>102.41</v>
      </c>
      <c r="E2616">
        <v>102.41</v>
      </c>
      <c r="F2616">
        <v>82276</v>
      </c>
      <c r="G2616">
        <f t="shared" si="198"/>
        <v>-3.7937743190661535E-3</v>
      </c>
      <c r="I2616" s="1">
        <v>41849</v>
      </c>
      <c r="J2616">
        <v>1980.03</v>
      </c>
      <c r="K2616">
        <v>1984.85</v>
      </c>
      <c r="L2616">
        <v>1969.95</v>
      </c>
      <c r="M2616">
        <v>1969.95</v>
      </c>
      <c r="N2616">
        <f t="shared" si="195"/>
        <v>1.3419339097549955E-3</v>
      </c>
      <c r="AE2616" s="1">
        <v>41865</v>
      </c>
      <c r="AF2616">
        <v>3.2469999999999999</v>
      </c>
      <c r="AG2616">
        <v>3.2570000000000001</v>
      </c>
      <c r="AH2616">
        <v>3.1880000000000002</v>
      </c>
      <c r="AI2616">
        <v>3.194</v>
      </c>
      <c r="AJ2616">
        <f t="shared" si="196"/>
        <v>-1.5441630636195127E-2</v>
      </c>
      <c r="AL2616" s="1">
        <v>41849</v>
      </c>
      <c r="AM2616">
        <v>125.79</v>
      </c>
      <c r="AN2616">
        <v>125.88</v>
      </c>
      <c r="AO2616">
        <v>124.72</v>
      </c>
      <c r="AP2616">
        <v>125.2</v>
      </c>
      <c r="AQ2616">
        <v>5270794</v>
      </c>
      <c r="AR2616">
        <f t="shared" si="197"/>
        <v>-3.025959547698642E-3</v>
      </c>
    </row>
    <row r="2617" spans="1:44" x14ac:dyDescent="0.2">
      <c r="A2617" s="1">
        <v>41848</v>
      </c>
      <c r="B2617">
        <v>103.24</v>
      </c>
      <c r="C2617">
        <v>103.24</v>
      </c>
      <c r="D2617">
        <v>102.23</v>
      </c>
      <c r="E2617">
        <v>102.8</v>
      </c>
      <c r="F2617">
        <v>139276</v>
      </c>
      <c r="G2617">
        <f t="shared" si="198"/>
        <v>-2.8130759530507927E-3</v>
      </c>
      <c r="I2617" s="1">
        <v>41848</v>
      </c>
      <c r="J2617">
        <v>1978.25</v>
      </c>
      <c r="K2617">
        <v>1981.52</v>
      </c>
      <c r="L2617">
        <v>1967.31</v>
      </c>
      <c r="M2617">
        <v>1978.91</v>
      </c>
      <c r="N2617">
        <f t="shared" si="195"/>
        <v>-3.5758241869558115E-3</v>
      </c>
      <c r="AE2617" s="1">
        <v>41864</v>
      </c>
      <c r="AF2617">
        <v>3.282</v>
      </c>
      <c r="AG2617">
        <v>3.294</v>
      </c>
      <c r="AH2617">
        <v>3.238</v>
      </c>
      <c r="AI2617">
        <v>3.2450000000000001</v>
      </c>
      <c r="AJ2617">
        <f t="shared" si="196"/>
        <v>2.1665119158155734E-3</v>
      </c>
      <c r="AL2617" s="1">
        <v>41848</v>
      </c>
      <c r="AM2617">
        <v>125.44</v>
      </c>
      <c r="AN2617">
        <v>125.67</v>
      </c>
      <c r="AO2617">
        <v>125.3</v>
      </c>
      <c r="AP2617">
        <v>125.58</v>
      </c>
      <c r="AQ2617">
        <v>3213705</v>
      </c>
      <c r="AR2617">
        <f t="shared" si="197"/>
        <v>-1.6773855045273392E-3</v>
      </c>
    </row>
    <row r="2618" spans="1:44" x14ac:dyDescent="0.2">
      <c r="A2618" s="1">
        <v>41845</v>
      </c>
      <c r="B2618">
        <v>103.2</v>
      </c>
      <c r="C2618">
        <v>103.485</v>
      </c>
      <c r="D2618">
        <v>102.94</v>
      </c>
      <c r="E2618">
        <v>103.09</v>
      </c>
      <c r="F2618">
        <v>156214</v>
      </c>
      <c r="G2618">
        <f t="shared" si="198"/>
        <v>-7.6049287639583371E-3</v>
      </c>
      <c r="I2618" s="1">
        <v>41845</v>
      </c>
      <c r="J2618">
        <v>1984.6</v>
      </c>
      <c r="K2618">
        <v>1984.6</v>
      </c>
      <c r="L2618">
        <v>1974.37</v>
      </c>
      <c r="M2618">
        <v>1978.34</v>
      </c>
      <c r="N2618">
        <f t="shared" si="195"/>
        <v>-5.7508598593003658E-3</v>
      </c>
      <c r="AE2618" s="1">
        <v>41863</v>
      </c>
      <c r="AF2618">
        <v>3.2410000000000001</v>
      </c>
      <c r="AG2618">
        <v>3.278</v>
      </c>
      <c r="AH2618">
        <v>3.2309999999999999</v>
      </c>
      <c r="AI2618">
        <v>3.278</v>
      </c>
      <c r="AJ2618">
        <f t="shared" si="196"/>
        <v>3.4161490683228806E-3</v>
      </c>
      <c r="AL2618" s="1">
        <v>41845</v>
      </c>
      <c r="AM2618">
        <v>124.48</v>
      </c>
      <c r="AN2618">
        <v>125.93</v>
      </c>
      <c r="AO2618">
        <v>124.43</v>
      </c>
      <c r="AP2618">
        <v>125.791</v>
      </c>
      <c r="AQ2618">
        <v>5644498</v>
      </c>
      <c r="AR2618">
        <f t="shared" si="197"/>
        <v>1.1588258946521934E-2</v>
      </c>
    </row>
    <row r="2619" spans="1:44" x14ac:dyDescent="0.2">
      <c r="A2619" s="1">
        <v>41844</v>
      </c>
      <c r="B2619">
        <v>104.11</v>
      </c>
      <c r="C2619">
        <v>104.35</v>
      </c>
      <c r="D2619">
        <v>103.7092</v>
      </c>
      <c r="E2619">
        <v>103.88</v>
      </c>
      <c r="F2619">
        <v>92824</v>
      </c>
      <c r="G2619">
        <f t="shared" si="198"/>
        <v>-3.8491147036187693E-4</v>
      </c>
      <c r="I2619" s="1">
        <v>41844</v>
      </c>
      <c r="J2619">
        <v>1988.07</v>
      </c>
      <c r="K2619">
        <v>1991.39</v>
      </c>
      <c r="L2619">
        <v>1985.79</v>
      </c>
      <c r="M2619">
        <v>1987.98</v>
      </c>
      <c r="N2619">
        <f t="shared" si="195"/>
        <v>1.6898367668125689E-3</v>
      </c>
      <c r="AE2619" s="1">
        <v>41862</v>
      </c>
      <c r="AF2619">
        <v>3.238</v>
      </c>
      <c r="AG2619">
        <v>3.25</v>
      </c>
      <c r="AH2619">
        <v>3.22</v>
      </c>
      <c r="AI2619">
        <v>3.2450000000000001</v>
      </c>
      <c r="AJ2619">
        <f t="shared" si="196"/>
        <v>1.289713746461163E-2</v>
      </c>
      <c r="AL2619" s="1">
        <v>41844</v>
      </c>
      <c r="AM2619">
        <v>124.85</v>
      </c>
      <c r="AN2619">
        <v>124.87</v>
      </c>
      <c r="AO2619">
        <v>123.9</v>
      </c>
      <c r="AP2619">
        <v>124.35</v>
      </c>
      <c r="AQ2619">
        <v>8118607</v>
      </c>
      <c r="AR2619">
        <f t="shared" si="197"/>
        <v>-1.0109855118611767E-2</v>
      </c>
    </row>
    <row r="2620" spans="1:44" x14ac:dyDescent="0.2">
      <c r="A2620" s="1">
        <v>41843</v>
      </c>
      <c r="B2620">
        <v>104.08</v>
      </c>
      <c r="C2620">
        <v>104.19</v>
      </c>
      <c r="D2620">
        <v>103.56</v>
      </c>
      <c r="E2620">
        <v>103.92</v>
      </c>
      <c r="F2620">
        <v>108085</v>
      </c>
      <c r="G2620">
        <f t="shared" si="198"/>
        <v>-1.1534025374856261E-3</v>
      </c>
      <c r="I2620" s="1">
        <v>41843</v>
      </c>
      <c r="J2620">
        <v>1985.32</v>
      </c>
      <c r="K2620">
        <v>1989.23</v>
      </c>
      <c r="L2620">
        <v>1982.44</v>
      </c>
      <c r="M2620">
        <v>1987.01</v>
      </c>
      <c r="N2620">
        <f t="shared" si="195"/>
        <v>3.4368435704704597E-3</v>
      </c>
      <c r="AE2620" s="1">
        <v>41859</v>
      </c>
      <c r="AF2620">
        <v>3.23</v>
      </c>
      <c r="AG2620">
        <v>3.2440000000000002</v>
      </c>
      <c r="AH2620">
        <v>3.1789999999999998</v>
      </c>
      <c r="AI2620">
        <v>3.2370000000000001</v>
      </c>
      <c r="AJ2620">
        <f t="shared" si="196"/>
        <v>-1.2119328775637086E-2</v>
      </c>
      <c r="AL2620" s="1">
        <v>41843</v>
      </c>
      <c r="AM2620">
        <v>125.72</v>
      </c>
      <c r="AN2620">
        <v>126.04</v>
      </c>
      <c r="AO2620">
        <v>125.4</v>
      </c>
      <c r="AP2620">
        <v>125.62</v>
      </c>
      <c r="AQ2620">
        <v>3045018</v>
      </c>
      <c r="AR2620">
        <f t="shared" si="197"/>
        <v>-9.5435024654040351E-4</v>
      </c>
    </row>
    <row r="2621" spans="1:44" x14ac:dyDescent="0.2">
      <c r="A2621" s="1">
        <v>41842</v>
      </c>
      <c r="B2621">
        <v>103.88</v>
      </c>
      <c r="C2621">
        <v>104.32</v>
      </c>
      <c r="D2621">
        <v>103.81</v>
      </c>
      <c r="E2621">
        <v>104.04</v>
      </c>
      <c r="F2621">
        <v>74949</v>
      </c>
      <c r="G2621">
        <f t="shared" si="198"/>
        <v>6.3842135809635409E-3</v>
      </c>
      <c r="I2621" s="1">
        <v>41842</v>
      </c>
      <c r="J2621">
        <v>1975.65</v>
      </c>
      <c r="K2621">
        <v>1986.24</v>
      </c>
      <c r="L2621">
        <v>1975.65</v>
      </c>
      <c r="M2621">
        <v>1983.53</v>
      </c>
      <c r="N2621">
        <f t="shared" si="195"/>
        <v>5.0260203380864035E-3</v>
      </c>
      <c r="AE2621" s="1">
        <v>41858</v>
      </c>
      <c r="AF2621">
        <v>3.2719999999999998</v>
      </c>
      <c r="AG2621">
        <v>3.2810000000000001</v>
      </c>
      <c r="AH2621">
        <v>3.218</v>
      </c>
      <c r="AI2621">
        <v>3.226</v>
      </c>
      <c r="AJ2621">
        <f t="shared" si="196"/>
        <v>-1.5513496742165355E-3</v>
      </c>
      <c r="AL2621" s="1">
        <v>41842</v>
      </c>
      <c r="AM2621">
        <v>126.33</v>
      </c>
      <c r="AN2621">
        <v>126.4299</v>
      </c>
      <c r="AO2621">
        <v>125.47</v>
      </c>
      <c r="AP2621">
        <v>125.74</v>
      </c>
      <c r="AQ2621">
        <v>3887606</v>
      </c>
      <c r="AR2621">
        <f t="shared" si="197"/>
        <v>-4.7490897577964894E-3</v>
      </c>
    </row>
    <row r="2622" spans="1:44" x14ac:dyDescent="0.2">
      <c r="A2622" s="1">
        <v>41841</v>
      </c>
      <c r="B2622">
        <v>103.3</v>
      </c>
      <c r="C2622">
        <v>103.57989999999999</v>
      </c>
      <c r="D2622">
        <v>102.95</v>
      </c>
      <c r="E2622">
        <v>103.38</v>
      </c>
      <c r="F2622">
        <v>115800</v>
      </c>
      <c r="G2622">
        <f t="shared" si="198"/>
        <v>-4.8132460531382371E-3</v>
      </c>
      <c r="I2622" s="1">
        <v>41841</v>
      </c>
      <c r="J2622">
        <v>1976.93</v>
      </c>
      <c r="K2622">
        <v>1976.93</v>
      </c>
      <c r="L2622">
        <v>1965.77</v>
      </c>
      <c r="M2622">
        <v>1973.63</v>
      </c>
      <c r="N2622">
        <f t="shared" si="195"/>
        <v>2.5244540549362233E-3</v>
      </c>
      <c r="AE2622" s="1">
        <v>41857</v>
      </c>
      <c r="AF2622">
        <v>3.2829999999999999</v>
      </c>
      <c r="AG2622">
        <v>3.2890000000000001</v>
      </c>
      <c r="AH2622">
        <v>3.2229999999999999</v>
      </c>
      <c r="AI2622">
        <v>3.2730000000000001</v>
      </c>
      <c r="AJ2622">
        <f t="shared" si="196"/>
        <v>-1.5577275503970726E-2</v>
      </c>
      <c r="AL2622" s="1">
        <v>41841</v>
      </c>
      <c r="AM2622">
        <v>126.53</v>
      </c>
      <c r="AN2622">
        <v>126.55</v>
      </c>
      <c r="AO2622">
        <v>126.11</v>
      </c>
      <c r="AP2622">
        <v>126.34</v>
      </c>
      <c r="AQ2622">
        <v>3303835</v>
      </c>
      <c r="AR2622">
        <f t="shared" si="197"/>
        <v>1.6649488622850074E-3</v>
      </c>
    </row>
    <row r="2623" spans="1:44" x14ac:dyDescent="0.2">
      <c r="A2623" s="1">
        <v>41838</v>
      </c>
      <c r="B2623">
        <v>102.65</v>
      </c>
      <c r="C2623">
        <v>103.92</v>
      </c>
      <c r="D2623">
        <v>102.56</v>
      </c>
      <c r="E2623">
        <v>103.88</v>
      </c>
      <c r="F2623">
        <v>84967</v>
      </c>
      <c r="G2623">
        <f t="shared" si="198"/>
        <v>1.3858077436973011E-2</v>
      </c>
      <c r="I2623" s="1">
        <v>41838</v>
      </c>
      <c r="J2623">
        <v>1961.54</v>
      </c>
      <c r="K2623">
        <v>1979.91</v>
      </c>
      <c r="L2623">
        <v>1960.82</v>
      </c>
      <c r="M2623">
        <v>1978.22</v>
      </c>
      <c r="N2623">
        <f t="shared" si="195"/>
        <v>2.6743847125420043E-3</v>
      </c>
      <c r="AE2623" s="1">
        <v>41856</v>
      </c>
      <c r="AF2623">
        <v>3.294</v>
      </c>
      <c r="AG2623">
        <v>3.3290000000000002</v>
      </c>
      <c r="AH2623">
        <v>3.274</v>
      </c>
      <c r="AI2623">
        <v>3.2839999999999998</v>
      </c>
      <c r="AJ2623">
        <f t="shared" si="196"/>
        <v>1.5295197308044946E-3</v>
      </c>
      <c r="AL2623" s="1">
        <v>41838</v>
      </c>
      <c r="AM2623">
        <v>125.79</v>
      </c>
      <c r="AN2623">
        <v>126.21</v>
      </c>
      <c r="AO2623">
        <v>125.67010000000001</v>
      </c>
      <c r="AP2623">
        <v>126.13</v>
      </c>
      <c r="AQ2623">
        <v>6461677</v>
      </c>
      <c r="AR2623">
        <f t="shared" si="197"/>
        <v>-7.5529211998750859E-3</v>
      </c>
    </row>
    <row r="2624" spans="1:44" x14ac:dyDescent="0.2">
      <c r="A2624" s="1">
        <v>41837</v>
      </c>
      <c r="B2624">
        <v>103.03</v>
      </c>
      <c r="C2624">
        <v>103.8399</v>
      </c>
      <c r="D2624">
        <v>102.36</v>
      </c>
      <c r="E2624">
        <v>102.4601</v>
      </c>
      <c r="F2624">
        <v>167802</v>
      </c>
      <c r="G2624">
        <f t="shared" si="198"/>
        <v>-1.3098632248121713E-2</v>
      </c>
      <c r="I2624" s="1">
        <v>41837</v>
      </c>
      <c r="J2624">
        <v>1979.75</v>
      </c>
      <c r="K2624">
        <v>1981.8</v>
      </c>
      <c r="L2624">
        <v>1955.59</v>
      </c>
      <c r="M2624">
        <v>1958.12</v>
      </c>
      <c r="N2624">
        <f t="shared" si="195"/>
        <v>-1.0163640688981537E-2</v>
      </c>
      <c r="AE2624" s="1">
        <v>41855</v>
      </c>
      <c r="AF2624">
        <v>3.2850000000000001</v>
      </c>
      <c r="AG2624">
        <v>3.3010000000000002</v>
      </c>
      <c r="AH2624">
        <v>3.2690000000000001</v>
      </c>
      <c r="AI2624">
        <v>3.2909999999999999</v>
      </c>
      <c r="AJ2624">
        <f t="shared" si="196"/>
        <v>3.0599755201968606E-4</v>
      </c>
      <c r="AL2624" s="1">
        <v>41837</v>
      </c>
      <c r="AM2624">
        <v>125.52</v>
      </c>
      <c r="AN2624">
        <v>127.55</v>
      </c>
      <c r="AO2624">
        <v>125.11</v>
      </c>
      <c r="AP2624">
        <v>127.0899</v>
      </c>
      <c r="AQ2624">
        <v>11430640</v>
      </c>
      <c r="AR2624">
        <f t="shared" si="197"/>
        <v>1.6963271185084429E-2</v>
      </c>
    </row>
    <row r="2625" spans="1:44" x14ac:dyDescent="0.2">
      <c r="A2625" s="1">
        <v>41836</v>
      </c>
      <c r="B2625">
        <v>104.3</v>
      </c>
      <c r="C2625">
        <v>104.37990000000001</v>
      </c>
      <c r="D2625">
        <v>103.4169</v>
      </c>
      <c r="E2625">
        <v>103.82</v>
      </c>
      <c r="F2625">
        <v>120032</v>
      </c>
      <c r="G2625">
        <f t="shared" si="198"/>
        <v>-1.9260400616342673E-4</v>
      </c>
      <c r="I2625" s="1">
        <v>41836</v>
      </c>
      <c r="J2625">
        <v>1976.35</v>
      </c>
      <c r="K2625">
        <v>1983.94</v>
      </c>
      <c r="L2625">
        <v>1975.67</v>
      </c>
      <c r="M2625">
        <v>1981.57</v>
      </c>
      <c r="N2625">
        <f t="shared" si="195"/>
        <v>5.2560880051289623E-3</v>
      </c>
      <c r="AE2625" s="1">
        <v>41852</v>
      </c>
      <c r="AF2625">
        <v>3.32</v>
      </c>
      <c r="AG2625">
        <v>3.3610000000000002</v>
      </c>
      <c r="AH2625">
        <v>3.2679999999999998</v>
      </c>
      <c r="AI2625">
        <v>3.2829999999999999</v>
      </c>
      <c r="AJ2625">
        <f t="shared" si="196"/>
        <v>-7.2904009720534697E-3</v>
      </c>
      <c r="AL2625" s="1">
        <v>41836</v>
      </c>
      <c r="AM2625">
        <v>125.02</v>
      </c>
      <c r="AN2625">
        <v>125.47</v>
      </c>
      <c r="AO2625">
        <v>124.78</v>
      </c>
      <c r="AP2625">
        <v>124.97</v>
      </c>
      <c r="AQ2625">
        <v>4104117</v>
      </c>
      <c r="AR2625">
        <f t="shared" si="197"/>
        <v>3.5332851521721492E-3</v>
      </c>
    </row>
    <row r="2626" spans="1:44" x14ac:dyDescent="0.2">
      <c r="A2626" s="1">
        <v>41835</v>
      </c>
      <c r="B2626">
        <v>104.17</v>
      </c>
      <c r="C2626">
        <v>104.63</v>
      </c>
      <c r="D2626">
        <v>103.40009999999999</v>
      </c>
      <c r="E2626">
        <v>103.84</v>
      </c>
      <c r="F2626">
        <v>120571</v>
      </c>
      <c r="G2626">
        <f t="shared" si="198"/>
        <v>-4.0283905620564133E-3</v>
      </c>
      <c r="I2626" s="1">
        <v>41835</v>
      </c>
      <c r="J2626">
        <v>1977.36</v>
      </c>
      <c r="K2626">
        <v>1982.52</v>
      </c>
      <c r="L2626">
        <v>1965.34</v>
      </c>
      <c r="M2626">
        <v>1973.28</v>
      </c>
      <c r="N2626">
        <f t="shared" si="195"/>
        <v>-2.2945793102047769E-3</v>
      </c>
      <c r="AE2626" s="1">
        <v>41851</v>
      </c>
      <c r="AF2626">
        <v>3.3159999999999998</v>
      </c>
      <c r="AG2626">
        <v>3.3740000000000001</v>
      </c>
      <c r="AH2626">
        <v>3.2919999999999998</v>
      </c>
      <c r="AI2626">
        <v>3.32</v>
      </c>
      <c r="AJ2626">
        <f t="shared" si="196"/>
        <v>2.2677850264057147E-2</v>
      </c>
      <c r="AL2626" s="1">
        <v>41835</v>
      </c>
      <c r="AM2626">
        <v>125.89</v>
      </c>
      <c r="AN2626">
        <v>126.32</v>
      </c>
      <c r="AO2626">
        <v>124.36</v>
      </c>
      <c r="AP2626">
        <v>124.53</v>
      </c>
      <c r="AQ2626">
        <v>10548110</v>
      </c>
      <c r="AR2626">
        <f t="shared" si="197"/>
        <v>-9.4654788418708068E-3</v>
      </c>
    </row>
    <row r="2627" spans="1:44" x14ac:dyDescent="0.2">
      <c r="A2627" s="1">
        <v>41834</v>
      </c>
      <c r="B2627">
        <v>104.99</v>
      </c>
      <c r="C2627">
        <v>104.99</v>
      </c>
      <c r="D2627">
        <v>104.14</v>
      </c>
      <c r="E2627">
        <v>104.26</v>
      </c>
      <c r="F2627">
        <v>94754</v>
      </c>
      <c r="G2627">
        <f t="shared" si="198"/>
        <v>3.6580670003851529E-3</v>
      </c>
      <c r="I2627" s="1">
        <v>41834</v>
      </c>
      <c r="J2627">
        <v>1969.86</v>
      </c>
      <c r="K2627">
        <v>1979.85</v>
      </c>
      <c r="L2627">
        <v>1969.86</v>
      </c>
      <c r="M2627">
        <v>1977.1</v>
      </c>
      <c r="N2627">
        <f t="shared" si="195"/>
        <v>5.2203732337225859E-3</v>
      </c>
      <c r="AE2627" s="1">
        <v>41850</v>
      </c>
      <c r="AF2627">
        <v>3.2210000000000001</v>
      </c>
      <c r="AG2627">
        <v>3.3159999999999998</v>
      </c>
      <c r="AH2627">
        <v>3.2189999999999999</v>
      </c>
      <c r="AI2627">
        <v>3.3130000000000002</v>
      </c>
      <c r="AJ2627">
        <f t="shared" si="196"/>
        <v>1.2441679626749623E-3</v>
      </c>
      <c r="AL2627" s="1">
        <v>41834</v>
      </c>
      <c r="AM2627">
        <v>125.5</v>
      </c>
      <c r="AN2627">
        <v>126.1</v>
      </c>
      <c r="AO2627">
        <v>125.45</v>
      </c>
      <c r="AP2627">
        <v>125.72</v>
      </c>
      <c r="AQ2627">
        <v>11469920</v>
      </c>
      <c r="AR2627">
        <f t="shared" si="197"/>
        <v>-2.3761453641869872E-2</v>
      </c>
    </row>
    <row r="2628" spans="1:44" x14ac:dyDescent="0.2">
      <c r="A2628" s="1">
        <v>41831</v>
      </c>
      <c r="B2628">
        <v>103.95</v>
      </c>
      <c r="C2628">
        <v>104.13</v>
      </c>
      <c r="D2628">
        <v>103.5</v>
      </c>
      <c r="E2628">
        <v>103.88</v>
      </c>
      <c r="F2628">
        <v>76749</v>
      </c>
      <c r="G2628">
        <f t="shared" si="198"/>
        <v>-2.209201805782384E-3</v>
      </c>
      <c r="I2628" s="1">
        <v>41831</v>
      </c>
      <c r="J2628">
        <v>1965.76</v>
      </c>
      <c r="K2628">
        <v>1968.67</v>
      </c>
      <c r="L2628">
        <v>1959.63</v>
      </c>
      <c r="M2628">
        <v>1967.57</v>
      </c>
      <c r="N2628">
        <f t="shared" si="195"/>
        <v>3.4667103632621946E-3</v>
      </c>
      <c r="AE2628" s="1">
        <v>41849</v>
      </c>
      <c r="AF2628">
        <v>3.2559999999999998</v>
      </c>
      <c r="AG2628">
        <v>3.2629999999999999</v>
      </c>
      <c r="AH2628">
        <v>3.2149999999999999</v>
      </c>
      <c r="AI2628">
        <v>3.2240000000000002</v>
      </c>
      <c r="AJ2628">
        <f t="shared" si="196"/>
        <v>-3.4097954122753009E-3</v>
      </c>
      <c r="AL2628" s="1">
        <v>41831</v>
      </c>
      <c r="AM2628">
        <v>128.41</v>
      </c>
      <c r="AN2628">
        <v>128.83000000000001</v>
      </c>
      <c r="AO2628">
        <v>128.38</v>
      </c>
      <c r="AP2628">
        <v>128.78</v>
      </c>
      <c r="AQ2628">
        <v>4322535</v>
      </c>
      <c r="AR2628">
        <f t="shared" si="197"/>
        <v>1.8671230745294003E-3</v>
      </c>
    </row>
    <row r="2629" spans="1:44" x14ac:dyDescent="0.2">
      <c r="A2629" s="1">
        <v>41830</v>
      </c>
      <c r="B2629">
        <v>102.99</v>
      </c>
      <c r="C2629">
        <v>104.51</v>
      </c>
      <c r="D2629">
        <v>102.9</v>
      </c>
      <c r="E2629">
        <v>104.11</v>
      </c>
      <c r="F2629">
        <v>118490</v>
      </c>
      <c r="G2629">
        <f t="shared" si="198"/>
        <v>-6.2046582665139906E-3</v>
      </c>
      <c r="I2629" s="1">
        <v>41830</v>
      </c>
      <c r="J2629">
        <v>1966.67</v>
      </c>
      <c r="K2629">
        <v>1969.84</v>
      </c>
      <c r="L2629">
        <v>1952.86</v>
      </c>
      <c r="M2629">
        <v>1964.68</v>
      </c>
      <c r="N2629">
        <f t="shared" ref="N2629:N2692" si="199">(L2629-L2630)/L2630</f>
        <v>-6.2286906518752277E-3</v>
      </c>
      <c r="AE2629" s="1">
        <v>41848</v>
      </c>
      <c r="AF2629">
        <v>3.2480000000000002</v>
      </c>
      <c r="AG2629">
        <v>3.2669999999999999</v>
      </c>
      <c r="AH2629">
        <v>3.226</v>
      </c>
      <c r="AI2629">
        <v>3.2549999999999999</v>
      </c>
      <c r="AJ2629">
        <f t="shared" ref="AJ2629:AJ2692" si="200">(AH2629-AH2630)/AH2630</f>
        <v>-2.7820710973724566E-3</v>
      </c>
      <c r="AL2629" s="1">
        <v>41830</v>
      </c>
      <c r="AM2629">
        <v>129.11000000000001</v>
      </c>
      <c r="AN2629">
        <v>129.21</v>
      </c>
      <c r="AO2629">
        <v>128.49</v>
      </c>
      <c r="AP2629">
        <v>128.54</v>
      </c>
      <c r="AQ2629">
        <v>6314294</v>
      </c>
      <c r="AR2629">
        <f t="shared" ref="AR2629:AR2692" si="201">(AP2629-AP2630)/AP2630</f>
        <v>5.4755944931163068E-3</v>
      </c>
    </row>
    <row r="2630" spans="1:44" x14ac:dyDescent="0.2">
      <c r="A2630" s="1">
        <v>41829</v>
      </c>
      <c r="B2630">
        <v>104.95</v>
      </c>
      <c r="C2630">
        <v>105.16</v>
      </c>
      <c r="D2630">
        <v>104.49</v>
      </c>
      <c r="E2630">
        <v>104.76</v>
      </c>
      <c r="F2630">
        <v>93714</v>
      </c>
      <c r="G2630">
        <f t="shared" si="198"/>
        <v>1.1467889908257315E-3</v>
      </c>
      <c r="I2630" s="1">
        <v>41829</v>
      </c>
      <c r="J2630">
        <v>1965.1</v>
      </c>
      <c r="K2630">
        <v>1974.15</v>
      </c>
      <c r="L2630">
        <v>1965.1</v>
      </c>
      <c r="M2630">
        <v>1972.83</v>
      </c>
      <c r="N2630">
        <f t="shared" si="199"/>
        <v>2.8783440335602016E-3</v>
      </c>
      <c r="AE2630" s="1">
        <v>41845</v>
      </c>
      <c r="AF2630">
        <v>3.2949999999999999</v>
      </c>
      <c r="AG2630">
        <v>3.306</v>
      </c>
      <c r="AH2630">
        <v>3.2349999999999999</v>
      </c>
      <c r="AI2630">
        <v>3.24</v>
      </c>
      <c r="AJ2630">
        <f t="shared" si="200"/>
        <v>-6.4496314496314214E-3</v>
      </c>
      <c r="AL2630" s="1">
        <v>41829</v>
      </c>
      <c r="AM2630">
        <v>127.54</v>
      </c>
      <c r="AN2630">
        <v>128.26</v>
      </c>
      <c r="AO2630">
        <v>127.18</v>
      </c>
      <c r="AP2630">
        <v>127.84</v>
      </c>
      <c r="AQ2630">
        <v>8369851</v>
      </c>
      <c r="AR2630">
        <f t="shared" si="201"/>
        <v>6.0596521602267273E-3</v>
      </c>
    </row>
    <row r="2631" spans="1:44" x14ac:dyDescent="0.2">
      <c r="A2631" s="1">
        <v>41828</v>
      </c>
      <c r="B2631">
        <v>105.26</v>
      </c>
      <c r="C2631">
        <v>105.37</v>
      </c>
      <c r="D2631">
        <v>104.17</v>
      </c>
      <c r="E2631">
        <v>104.64</v>
      </c>
      <c r="F2631">
        <v>125704</v>
      </c>
      <c r="G2631">
        <f t="shared" ref="G2631:G2694" si="202">(E2631-E2632)/E2632</f>
        <v>-7.1164247082265873E-3</v>
      </c>
      <c r="I2631" s="1">
        <v>41828</v>
      </c>
      <c r="J2631">
        <v>1976.39</v>
      </c>
      <c r="K2631">
        <v>1976.39</v>
      </c>
      <c r="L2631">
        <v>1959.46</v>
      </c>
      <c r="M2631">
        <v>1963.71</v>
      </c>
      <c r="N2631">
        <f t="shared" si="199"/>
        <v>-7.808069351049214E-3</v>
      </c>
      <c r="AE2631" s="1">
        <v>41844</v>
      </c>
      <c r="AF2631">
        <v>3.266</v>
      </c>
      <c r="AG2631">
        <v>3.3109999999999999</v>
      </c>
      <c r="AH2631">
        <v>3.2559999999999998</v>
      </c>
      <c r="AI2631">
        <v>3.2970000000000002</v>
      </c>
      <c r="AJ2631">
        <f t="shared" si="200"/>
        <v>5.5589870290302023E-3</v>
      </c>
      <c r="AL2631" s="1">
        <v>41828</v>
      </c>
      <c r="AM2631">
        <v>127.29</v>
      </c>
      <c r="AN2631">
        <v>127.53</v>
      </c>
      <c r="AO2631">
        <v>126.43</v>
      </c>
      <c r="AP2631">
        <v>127.07</v>
      </c>
      <c r="AQ2631">
        <v>6220335</v>
      </c>
      <c r="AR2631">
        <f t="shared" si="201"/>
        <v>3.936387970398139E-4</v>
      </c>
    </row>
    <row r="2632" spans="1:44" x14ac:dyDescent="0.2">
      <c r="A2632" s="1">
        <v>41827</v>
      </c>
      <c r="B2632">
        <v>106.31</v>
      </c>
      <c r="C2632">
        <v>106.31</v>
      </c>
      <c r="D2632">
        <v>105.39</v>
      </c>
      <c r="E2632">
        <v>105.39</v>
      </c>
      <c r="F2632">
        <v>153716</v>
      </c>
      <c r="G2632">
        <f t="shared" si="202"/>
        <v>-1.1258091753447818E-2</v>
      </c>
      <c r="I2632" s="1">
        <v>41827</v>
      </c>
      <c r="J2632">
        <v>1984.22</v>
      </c>
      <c r="K2632">
        <v>1984.22</v>
      </c>
      <c r="L2632">
        <v>1974.88</v>
      </c>
      <c r="M2632">
        <v>1977.65</v>
      </c>
      <c r="N2632">
        <f t="shared" si="199"/>
        <v>-5.0610360953094312E-4</v>
      </c>
      <c r="AE2632" s="1">
        <v>41843</v>
      </c>
      <c r="AF2632">
        <v>3.2519999999999998</v>
      </c>
      <c r="AG2632">
        <v>3.2679999999999998</v>
      </c>
      <c r="AH2632">
        <v>3.238</v>
      </c>
      <c r="AI2632">
        <v>3.2650000000000001</v>
      </c>
      <c r="AJ2632">
        <f t="shared" si="200"/>
        <v>-3.0788177339902186E-3</v>
      </c>
      <c r="AL2632" s="1">
        <v>41827</v>
      </c>
      <c r="AM2632">
        <v>126.63</v>
      </c>
      <c r="AN2632">
        <v>127.03</v>
      </c>
      <c r="AO2632">
        <v>126.23</v>
      </c>
      <c r="AP2632">
        <v>127.02</v>
      </c>
      <c r="AQ2632">
        <v>4636886</v>
      </c>
      <c r="AR2632">
        <f t="shared" si="201"/>
        <v>-1.1009751494180605E-3</v>
      </c>
    </row>
    <row r="2633" spans="1:44" x14ac:dyDescent="0.2">
      <c r="A2633" s="1">
        <v>41823</v>
      </c>
      <c r="B2633">
        <v>106.36</v>
      </c>
      <c r="C2633">
        <v>106.59</v>
      </c>
      <c r="D2633">
        <v>106.20350000000001</v>
      </c>
      <c r="E2633">
        <v>106.59</v>
      </c>
      <c r="F2633">
        <v>100143</v>
      </c>
      <c r="G2633">
        <f t="shared" si="202"/>
        <v>6.420545746388508E-3</v>
      </c>
      <c r="I2633" s="1">
        <v>41823</v>
      </c>
      <c r="J2633">
        <v>1975.88</v>
      </c>
      <c r="K2633">
        <v>1985.59</v>
      </c>
      <c r="L2633">
        <v>1975.88</v>
      </c>
      <c r="M2633">
        <v>1985.44</v>
      </c>
      <c r="N2633">
        <f t="shared" si="199"/>
        <v>1.672935951900649E-3</v>
      </c>
      <c r="AE2633" s="1">
        <v>41842</v>
      </c>
      <c r="AF2633">
        <v>3.2610000000000001</v>
      </c>
      <c r="AG2633">
        <v>3.2879999999999998</v>
      </c>
      <c r="AH2633">
        <v>3.2480000000000002</v>
      </c>
      <c r="AI2633">
        <v>3.2519999999999998</v>
      </c>
      <c r="AJ2633">
        <f t="shared" si="200"/>
        <v>2.4691358024691379E-3</v>
      </c>
      <c r="AL2633" s="1">
        <v>41823</v>
      </c>
      <c r="AM2633">
        <v>126.79</v>
      </c>
      <c r="AN2633">
        <v>127.29</v>
      </c>
      <c r="AO2633">
        <v>126.61</v>
      </c>
      <c r="AP2633">
        <v>127.16</v>
      </c>
      <c r="AQ2633">
        <v>4922466</v>
      </c>
      <c r="AR2633">
        <f t="shared" si="201"/>
        <v>-4.2286609240407697E-3</v>
      </c>
    </row>
    <row r="2634" spans="1:44" x14ac:dyDescent="0.2">
      <c r="A2634" s="1">
        <v>41822</v>
      </c>
      <c r="B2634">
        <v>106.3</v>
      </c>
      <c r="C2634">
        <v>106.5599</v>
      </c>
      <c r="D2634">
        <v>105.7801</v>
      </c>
      <c r="E2634">
        <v>105.91</v>
      </c>
      <c r="F2634">
        <v>182791</v>
      </c>
      <c r="G2634">
        <f t="shared" si="202"/>
        <v>-3.2938076416338087E-3</v>
      </c>
      <c r="I2634" s="1">
        <v>41822</v>
      </c>
      <c r="J2634">
        <v>1973.06</v>
      </c>
      <c r="K2634">
        <v>1976.67</v>
      </c>
      <c r="L2634">
        <v>1972.58</v>
      </c>
      <c r="M2634">
        <v>1974.62</v>
      </c>
      <c r="N2634">
        <f t="shared" si="199"/>
        <v>5.2438732297468591E-3</v>
      </c>
      <c r="AE2634" s="1">
        <v>41841</v>
      </c>
      <c r="AF2634">
        <v>3.278</v>
      </c>
      <c r="AG2634">
        <v>3.2930000000000001</v>
      </c>
      <c r="AH2634">
        <v>3.24</v>
      </c>
      <c r="AI2634">
        <v>3.26</v>
      </c>
      <c r="AJ2634">
        <f t="shared" si="200"/>
        <v>-8.5679314565482202E-3</v>
      </c>
      <c r="AL2634" s="1">
        <v>41822</v>
      </c>
      <c r="AM2634">
        <v>127.76</v>
      </c>
      <c r="AN2634">
        <v>128.24</v>
      </c>
      <c r="AO2634">
        <v>127.64</v>
      </c>
      <c r="AP2634">
        <v>127.7</v>
      </c>
      <c r="AQ2634">
        <v>5742612</v>
      </c>
      <c r="AR2634">
        <f t="shared" si="201"/>
        <v>0</v>
      </c>
    </row>
    <row r="2635" spans="1:44" x14ac:dyDescent="0.2">
      <c r="A2635" s="1">
        <v>41821</v>
      </c>
      <c r="B2635">
        <v>105.75</v>
      </c>
      <c r="C2635">
        <v>106.9499</v>
      </c>
      <c r="D2635">
        <v>105.75</v>
      </c>
      <c r="E2635">
        <v>106.26</v>
      </c>
      <c r="F2635">
        <v>295423</v>
      </c>
      <c r="G2635">
        <f t="shared" si="202"/>
        <v>7.2037914691943615E-3</v>
      </c>
      <c r="I2635" s="1">
        <v>41821</v>
      </c>
      <c r="J2635">
        <v>1962.29</v>
      </c>
      <c r="K2635">
        <v>1978.58</v>
      </c>
      <c r="L2635">
        <v>1962.29</v>
      </c>
      <c r="M2635">
        <v>1973.32</v>
      </c>
      <c r="N2635">
        <f t="shared" si="199"/>
        <v>2.0784181552634209E-3</v>
      </c>
      <c r="AE2635" s="1">
        <v>41838</v>
      </c>
      <c r="AF2635">
        <v>3.274</v>
      </c>
      <c r="AG2635">
        <v>3.3149999999999999</v>
      </c>
      <c r="AH2635">
        <v>3.2679999999999998</v>
      </c>
      <c r="AI2635">
        <v>3.2919999999999998</v>
      </c>
      <c r="AJ2635">
        <f t="shared" si="200"/>
        <v>3.3773411114521572E-3</v>
      </c>
      <c r="AL2635" s="1">
        <v>41821</v>
      </c>
      <c r="AM2635">
        <v>127.99</v>
      </c>
      <c r="AN2635">
        <v>128.12</v>
      </c>
      <c r="AO2635">
        <v>127.49</v>
      </c>
      <c r="AP2635">
        <v>127.7</v>
      </c>
      <c r="AQ2635">
        <v>8148345</v>
      </c>
      <c r="AR2635">
        <f t="shared" si="201"/>
        <v>-2.6554201811932929E-3</v>
      </c>
    </row>
    <row r="2636" spans="1:44" x14ac:dyDescent="0.2">
      <c r="A2636" s="1">
        <v>41820</v>
      </c>
      <c r="B2636">
        <v>105</v>
      </c>
      <c r="C2636">
        <v>105.5</v>
      </c>
      <c r="D2636">
        <v>104.69</v>
      </c>
      <c r="E2636">
        <v>105.5</v>
      </c>
      <c r="F2636">
        <v>148463</v>
      </c>
      <c r="G2636">
        <f t="shared" si="202"/>
        <v>3.0424034987639585E-3</v>
      </c>
      <c r="I2636" s="1">
        <v>41820</v>
      </c>
      <c r="J2636">
        <v>1960.79</v>
      </c>
      <c r="K2636">
        <v>1964.24</v>
      </c>
      <c r="L2636">
        <v>1958.22</v>
      </c>
      <c r="M2636">
        <v>1960.23</v>
      </c>
      <c r="N2636">
        <f t="shared" si="199"/>
        <v>3.0939769898267393E-3</v>
      </c>
      <c r="AE2636" s="1">
        <v>41837</v>
      </c>
      <c r="AF2636">
        <v>3.3370000000000002</v>
      </c>
      <c r="AG2636">
        <v>3.339</v>
      </c>
      <c r="AH2636">
        <v>3.2570000000000001</v>
      </c>
      <c r="AI2636">
        <v>3.2690000000000001</v>
      </c>
      <c r="AJ2636">
        <f t="shared" si="200"/>
        <v>-2.3973629008091121E-2</v>
      </c>
      <c r="AL2636" s="1">
        <v>41820</v>
      </c>
      <c r="AM2636">
        <v>126.53</v>
      </c>
      <c r="AN2636">
        <v>128.04</v>
      </c>
      <c r="AO2636">
        <v>126.37</v>
      </c>
      <c r="AP2636">
        <v>128.04</v>
      </c>
      <c r="AQ2636">
        <v>18143020</v>
      </c>
      <c r="AR2636">
        <f t="shared" si="201"/>
        <v>1.0895310279488358E-2</v>
      </c>
    </row>
    <row r="2637" spans="1:44" x14ac:dyDescent="0.2">
      <c r="A2637" s="1">
        <v>41817</v>
      </c>
      <c r="B2637">
        <v>104.27</v>
      </c>
      <c r="C2637">
        <v>105.22</v>
      </c>
      <c r="D2637">
        <v>104.27</v>
      </c>
      <c r="E2637">
        <v>105.18</v>
      </c>
      <c r="F2637">
        <v>106456</v>
      </c>
      <c r="G2637">
        <f t="shared" si="202"/>
        <v>5.9296097934200889E-3</v>
      </c>
      <c r="I2637" s="1">
        <v>41817</v>
      </c>
      <c r="J2637">
        <v>1956.56</v>
      </c>
      <c r="K2637">
        <v>1961.47</v>
      </c>
      <c r="L2637">
        <v>1952.18</v>
      </c>
      <c r="M2637">
        <v>1960.96</v>
      </c>
      <c r="N2637">
        <f t="shared" si="199"/>
        <v>3.8515136088528292E-3</v>
      </c>
      <c r="AE2637" s="1">
        <v>41836</v>
      </c>
      <c r="AF2637">
        <v>3.367</v>
      </c>
      <c r="AG2637">
        <v>3.3820000000000001</v>
      </c>
      <c r="AH2637">
        <v>3.3370000000000002</v>
      </c>
      <c r="AI2637">
        <v>3.339</v>
      </c>
      <c r="AJ2637">
        <f t="shared" si="200"/>
        <v>-3.2855436081241566E-3</v>
      </c>
      <c r="AL2637" s="1">
        <v>41817</v>
      </c>
      <c r="AM2637">
        <v>126.88</v>
      </c>
      <c r="AN2637">
        <v>127.17</v>
      </c>
      <c r="AO2637">
        <v>126.65</v>
      </c>
      <c r="AP2637">
        <v>126.66</v>
      </c>
      <c r="AQ2637">
        <v>4200393</v>
      </c>
      <c r="AR2637">
        <f t="shared" si="201"/>
        <v>-5.5235540124680339E-4</v>
      </c>
    </row>
    <row r="2638" spans="1:44" x14ac:dyDescent="0.2">
      <c r="A2638" s="1">
        <v>41816</v>
      </c>
      <c r="B2638">
        <v>104.81</v>
      </c>
      <c r="C2638">
        <v>104.81</v>
      </c>
      <c r="D2638">
        <v>103.89</v>
      </c>
      <c r="E2638">
        <v>104.56</v>
      </c>
      <c r="F2638">
        <v>118331</v>
      </c>
      <c r="G2638">
        <f t="shared" si="202"/>
        <v>-1.4325279342946374E-3</v>
      </c>
      <c r="I2638" s="1">
        <v>41816</v>
      </c>
      <c r="J2638">
        <v>1959.89</v>
      </c>
      <c r="K2638">
        <v>1959.89</v>
      </c>
      <c r="L2638">
        <v>1944.69</v>
      </c>
      <c r="M2638">
        <v>1957.22</v>
      </c>
      <c r="N2638">
        <f t="shared" si="199"/>
        <v>-1.4377480757282216E-3</v>
      </c>
      <c r="AE2638" s="1">
        <v>41835</v>
      </c>
      <c r="AF2638">
        <v>3.3719999999999999</v>
      </c>
      <c r="AG2638">
        <v>3.399</v>
      </c>
      <c r="AH2638">
        <v>3.3479999999999999</v>
      </c>
      <c r="AI2638">
        <v>3.367</v>
      </c>
      <c r="AJ2638">
        <f t="shared" si="200"/>
        <v>3.5971223021582766E-3</v>
      </c>
      <c r="AL2638" s="1">
        <v>41816</v>
      </c>
      <c r="AM2638">
        <v>126.53</v>
      </c>
      <c r="AN2638">
        <v>126.92</v>
      </c>
      <c r="AO2638">
        <v>126.2</v>
      </c>
      <c r="AP2638">
        <v>126.73</v>
      </c>
      <c r="AQ2638">
        <v>5531190</v>
      </c>
      <c r="AR2638">
        <f t="shared" si="201"/>
        <v>-2.0474053075044563E-3</v>
      </c>
    </row>
    <row r="2639" spans="1:44" x14ac:dyDescent="0.2">
      <c r="A2639" s="1">
        <v>41815</v>
      </c>
      <c r="B2639">
        <v>103.51</v>
      </c>
      <c r="C2639">
        <v>104.75</v>
      </c>
      <c r="D2639">
        <v>103.32</v>
      </c>
      <c r="E2639">
        <v>104.71</v>
      </c>
      <c r="F2639">
        <v>124814</v>
      </c>
      <c r="G2639">
        <f t="shared" si="202"/>
        <v>6.8269230769230169E-3</v>
      </c>
      <c r="I2639" s="1">
        <v>41815</v>
      </c>
      <c r="J2639">
        <v>1949.27</v>
      </c>
      <c r="K2639">
        <v>1960.83</v>
      </c>
      <c r="L2639">
        <v>1947.49</v>
      </c>
      <c r="M2639">
        <v>1959.53</v>
      </c>
      <c r="N2639">
        <f t="shared" si="199"/>
        <v>-4.362688237165531E-4</v>
      </c>
      <c r="AE2639" s="1">
        <v>41834</v>
      </c>
      <c r="AF2639">
        <v>3.3410000000000002</v>
      </c>
      <c r="AG2639">
        <v>3.375</v>
      </c>
      <c r="AH2639">
        <v>3.3359999999999999</v>
      </c>
      <c r="AI2639">
        <v>3.3730000000000002</v>
      </c>
      <c r="AJ2639">
        <f t="shared" si="200"/>
        <v>9.0009000900080096E-4</v>
      </c>
      <c r="AL2639" s="1">
        <v>41815</v>
      </c>
      <c r="AM2639">
        <v>126.78</v>
      </c>
      <c r="AN2639">
        <v>127.55</v>
      </c>
      <c r="AO2639">
        <v>126.66</v>
      </c>
      <c r="AP2639">
        <v>126.99</v>
      </c>
      <c r="AQ2639">
        <v>6695428</v>
      </c>
      <c r="AR2639">
        <f t="shared" si="201"/>
        <v>7.8752559458110759E-5</v>
      </c>
    </row>
    <row r="2640" spans="1:44" x14ac:dyDescent="0.2">
      <c r="A2640" s="1">
        <v>41814</v>
      </c>
      <c r="B2640">
        <v>104.75</v>
      </c>
      <c r="C2640">
        <v>105.41</v>
      </c>
      <c r="D2640">
        <v>103.99</v>
      </c>
      <c r="E2640">
        <v>104</v>
      </c>
      <c r="F2640">
        <v>276081</v>
      </c>
      <c r="G2640">
        <f t="shared" si="202"/>
        <v>-8.2959855058644463E-3</v>
      </c>
      <c r="I2640" s="1">
        <v>41814</v>
      </c>
      <c r="J2640">
        <v>1961.97</v>
      </c>
      <c r="K2640">
        <v>1968.17</v>
      </c>
      <c r="L2640">
        <v>1948.34</v>
      </c>
      <c r="M2640">
        <v>1949.98</v>
      </c>
      <c r="N2640">
        <f t="shared" si="199"/>
        <v>-5.3857031277918521E-3</v>
      </c>
      <c r="AE2640" s="1">
        <v>41831</v>
      </c>
      <c r="AF2640">
        <v>3.3679999999999999</v>
      </c>
      <c r="AG2640">
        <v>3.3759999999999999</v>
      </c>
      <c r="AH2640">
        <v>3.3330000000000002</v>
      </c>
      <c r="AI2640">
        <v>3.339</v>
      </c>
      <c r="AJ2640">
        <f t="shared" si="200"/>
        <v>2.7075812274369258E-3</v>
      </c>
      <c r="AL2640" s="1">
        <v>41814</v>
      </c>
      <c r="AM2640">
        <v>127.22</v>
      </c>
      <c r="AN2640">
        <v>127.32</v>
      </c>
      <c r="AO2640">
        <v>126.73</v>
      </c>
      <c r="AP2640">
        <v>126.98</v>
      </c>
      <c r="AQ2640">
        <v>6355294</v>
      </c>
      <c r="AR2640">
        <f t="shared" si="201"/>
        <v>1.0248324793063436E-3</v>
      </c>
    </row>
    <row r="2641" spans="1:44" x14ac:dyDescent="0.2">
      <c r="A2641" s="1">
        <v>41813</v>
      </c>
      <c r="B2641">
        <v>105.19</v>
      </c>
      <c r="C2641">
        <v>105.31</v>
      </c>
      <c r="D2641">
        <v>104.65</v>
      </c>
      <c r="E2641">
        <v>104.87</v>
      </c>
      <c r="F2641">
        <v>124864</v>
      </c>
      <c r="G2641">
        <f t="shared" si="202"/>
        <v>-1.998477350589967E-3</v>
      </c>
      <c r="I2641" s="1">
        <v>41813</v>
      </c>
      <c r="J2641">
        <v>1962.92</v>
      </c>
      <c r="K2641">
        <v>1963.74</v>
      </c>
      <c r="L2641">
        <v>1958.89</v>
      </c>
      <c r="M2641">
        <v>1962.61</v>
      </c>
      <c r="N2641">
        <f t="shared" si="199"/>
        <v>-1.4291766411285019E-4</v>
      </c>
      <c r="AE2641" s="1">
        <v>41830</v>
      </c>
      <c r="AF2641">
        <v>3.3809999999999998</v>
      </c>
      <c r="AG2641">
        <v>3.3849999999999998</v>
      </c>
      <c r="AH2641">
        <v>3.3239999999999998</v>
      </c>
      <c r="AI2641">
        <v>3.3719999999999999</v>
      </c>
      <c r="AJ2641">
        <f t="shared" si="200"/>
        <v>-9.8302055406614113E-3</v>
      </c>
      <c r="AL2641" s="1">
        <v>41813</v>
      </c>
      <c r="AM2641">
        <v>126.65</v>
      </c>
      <c r="AN2641">
        <v>126.935</v>
      </c>
      <c r="AO2641">
        <v>126.37</v>
      </c>
      <c r="AP2641">
        <v>126.85</v>
      </c>
      <c r="AQ2641">
        <v>5142796</v>
      </c>
      <c r="AR2641">
        <f t="shared" si="201"/>
        <v>2.766798418972287E-3</v>
      </c>
    </row>
    <row r="2642" spans="1:44" x14ac:dyDescent="0.2">
      <c r="A2642" s="1">
        <v>41810</v>
      </c>
      <c r="B2642">
        <v>104.93</v>
      </c>
      <c r="C2642">
        <v>105.12</v>
      </c>
      <c r="D2642">
        <v>104.7201</v>
      </c>
      <c r="E2642">
        <v>105.08</v>
      </c>
      <c r="F2642">
        <v>95916</v>
      </c>
      <c r="G2642">
        <f t="shared" si="202"/>
        <v>2.6717557251908506E-3</v>
      </c>
      <c r="I2642" s="1">
        <v>41810</v>
      </c>
      <c r="J2642">
        <v>1960.45</v>
      </c>
      <c r="K2642">
        <v>1963.91</v>
      </c>
      <c r="L2642">
        <v>1959.17</v>
      </c>
      <c r="M2642">
        <v>1962.87</v>
      </c>
      <c r="N2642">
        <f t="shared" si="199"/>
        <v>3.5394875682542705E-3</v>
      </c>
      <c r="AE2642" s="1">
        <v>41829</v>
      </c>
      <c r="AF2642">
        <v>3.3730000000000002</v>
      </c>
      <c r="AG2642">
        <v>3.399</v>
      </c>
      <c r="AH2642">
        <v>3.3570000000000002</v>
      </c>
      <c r="AI2642">
        <v>3.375</v>
      </c>
      <c r="AJ2642">
        <f t="shared" si="200"/>
        <v>-3.5618878005342861E-3</v>
      </c>
      <c r="AL2642" s="1">
        <v>41810</v>
      </c>
      <c r="AM2642">
        <v>126.32</v>
      </c>
      <c r="AN2642">
        <v>127.07</v>
      </c>
      <c r="AO2642">
        <v>126.21</v>
      </c>
      <c r="AP2642">
        <v>126.5</v>
      </c>
      <c r="AQ2642">
        <v>9955149</v>
      </c>
      <c r="AR2642">
        <f t="shared" si="201"/>
        <v>-3.4662045060658399E-3</v>
      </c>
    </row>
    <row r="2643" spans="1:44" x14ac:dyDescent="0.2">
      <c r="A2643" s="1">
        <v>41809</v>
      </c>
      <c r="B2643">
        <v>105.04</v>
      </c>
      <c r="C2643">
        <v>105.04</v>
      </c>
      <c r="D2643">
        <v>104.349</v>
      </c>
      <c r="E2643">
        <v>104.8</v>
      </c>
      <c r="F2643">
        <v>113216</v>
      </c>
      <c r="G2643">
        <f t="shared" si="202"/>
        <v>1.4333492594361345E-3</v>
      </c>
      <c r="I2643" s="1">
        <v>41809</v>
      </c>
      <c r="J2643">
        <v>1957.5</v>
      </c>
      <c r="K2643">
        <v>1959.87</v>
      </c>
      <c r="L2643">
        <v>1952.26</v>
      </c>
      <c r="M2643">
        <v>1959.48</v>
      </c>
      <c r="N2643">
        <f t="shared" si="199"/>
        <v>6.6880146857870807E-3</v>
      </c>
      <c r="AE2643" s="1">
        <v>41828</v>
      </c>
      <c r="AF2643">
        <v>3.4369999999999998</v>
      </c>
      <c r="AG2643">
        <v>3.4449999999999998</v>
      </c>
      <c r="AH2643">
        <v>3.3690000000000002</v>
      </c>
      <c r="AI2643">
        <v>3.375</v>
      </c>
      <c r="AJ2643">
        <f t="shared" si="200"/>
        <v>-1.6350364963503537E-2</v>
      </c>
      <c r="AL2643" s="1">
        <v>41809</v>
      </c>
      <c r="AM2643">
        <v>124.33</v>
      </c>
      <c r="AN2643">
        <v>127.23</v>
      </c>
      <c r="AO2643">
        <v>124.32</v>
      </c>
      <c r="AP2643">
        <v>126.94</v>
      </c>
      <c r="AQ2643">
        <v>24374779</v>
      </c>
      <c r="AR2643">
        <f t="shared" si="201"/>
        <v>3.4808836716393544E-2</v>
      </c>
    </row>
    <row r="2644" spans="1:44" x14ac:dyDescent="0.2">
      <c r="A2644" s="1">
        <v>41808</v>
      </c>
      <c r="B2644">
        <v>104.04</v>
      </c>
      <c r="C2644">
        <v>104.71</v>
      </c>
      <c r="D2644">
        <v>103.75</v>
      </c>
      <c r="E2644">
        <v>104.65</v>
      </c>
      <c r="F2644">
        <v>148411</v>
      </c>
      <c r="G2644">
        <f t="shared" si="202"/>
        <v>4.704301075268905E-3</v>
      </c>
      <c r="I2644" s="1">
        <v>41808</v>
      </c>
      <c r="J2644">
        <v>1942.73</v>
      </c>
      <c r="K2644">
        <v>1957.74</v>
      </c>
      <c r="L2644">
        <v>1939.29</v>
      </c>
      <c r="M2644">
        <v>1956.98</v>
      </c>
      <c r="N2644">
        <f t="shared" si="199"/>
        <v>2.9686328256316149E-3</v>
      </c>
      <c r="AE2644" s="1">
        <v>41827</v>
      </c>
      <c r="AF2644">
        <v>3.476</v>
      </c>
      <c r="AG2644">
        <v>3.484</v>
      </c>
      <c r="AH2644">
        <v>3.4249999999999998</v>
      </c>
      <c r="AI2644">
        <v>3.4350000000000001</v>
      </c>
      <c r="AJ2644">
        <f t="shared" si="200"/>
        <v>-2.3303233323623673E-3</v>
      </c>
      <c r="AL2644" s="1">
        <v>41808</v>
      </c>
      <c r="AM2644">
        <v>122.22</v>
      </c>
      <c r="AN2644">
        <v>122.8</v>
      </c>
      <c r="AO2644">
        <v>122.09</v>
      </c>
      <c r="AP2644">
        <v>122.67</v>
      </c>
      <c r="AQ2644">
        <v>4604909</v>
      </c>
      <c r="AR2644">
        <f t="shared" si="201"/>
        <v>3.1894013738959811E-3</v>
      </c>
    </row>
    <row r="2645" spans="1:44" x14ac:dyDescent="0.2">
      <c r="A2645" s="1">
        <v>41807</v>
      </c>
      <c r="B2645">
        <v>103.32</v>
      </c>
      <c r="C2645">
        <v>104.48</v>
      </c>
      <c r="D2645">
        <v>103.15</v>
      </c>
      <c r="E2645">
        <v>104.16</v>
      </c>
      <c r="F2645">
        <v>131952</v>
      </c>
      <c r="G2645">
        <f t="shared" si="202"/>
        <v>8.2276643112960436E-3</v>
      </c>
      <c r="I2645" s="1">
        <v>41807</v>
      </c>
      <c r="J2645">
        <v>1937.15</v>
      </c>
      <c r="K2645">
        <v>1943.69</v>
      </c>
      <c r="L2645">
        <v>1933.55</v>
      </c>
      <c r="M2645">
        <v>1941.99</v>
      </c>
      <c r="N2645">
        <f t="shared" si="199"/>
        <v>1.3672309947122716E-3</v>
      </c>
      <c r="AE2645" s="1">
        <v>41823</v>
      </c>
      <c r="AF2645">
        <v>3.4590000000000001</v>
      </c>
      <c r="AG2645">
        <v>3.5259999999999998</v>
      </c>
      <c r="AH2645">
        <v>3.4329999999999998</v>
      </c>
      <c r="AI2645">
        <v>3.4710000000000001</v>
      </c>
      <c r="AJ2645">
        <f t="shared" si="200"/>
        <v>1.5079834417504349E-2</v>
      </c>
      <c r="AL2645" s="1">
        <v>41807</v>
      </c>
      <c r="AM2645">
        <v>121.85</v>
      </c>
      <c r="AN2645">
        <v>122.5</v>
      </c>
      <c r="AO2645">
        <v>121.82</v>
      </c>
      <c r="AP2645">
        <v>122.28</v>
      </c>
      <c r="AQ2645">
        <v>4035098</v>
      </c>
      <c r="AR2645">
        <f t="shared" si="201"/>
        <v>-1.1436039862767569E-3</v>
      </c>
    </row>
    <row r="2646" spans="1:44" x14ac:dyDescent="0.2">
      <c r="A2646" s="1">
        <v>41806</v>
      </c>
      <c r="B2646">
        <v>103.21</v>
      </c>
      <c r="C2646">
        <v>103.52</v>
      </c>
      <c r="D2646">
        <v>102.86</v>
      </c>
      <c r="E2646">
        <v>103.31</v>
      </c>
      <c r="F2646">
        <v>128036</v>
      </c>
      <c r="G2646">
        <f t="shared" si="202"/>
        <v>3.8733417255743446E-4</v>
      </c>
      <c r="I2646" s="1">
        <v>41806</v>
      </c>
      <c r="J2646">
        <v>1934.84</v>
      </c>
      <c r="K2646">
        <v>1941.15</v>
      </c>
      <c r="L2646">
        <v>1930.91</v>
      </c>
      <c r="M2646">
        <v>1937.78</v>
      </c>
      <c r="N2646">
        <f t="shared" si="199"/>
        <v>1.6703930611249875E-3</v>
      </c>
      <c r="AE2646" s="1">
        <v>41822</v>
      </c>
      <c r="AF2646">
        <v>3.4</v>
      </c>
      <c r="AG2646">
        <v>3.47</v>
      </c>
      <c r="AH2646">
        <v>3.3820000000000001</v>
      </c>
      <c r="AI2646">
        <v>3.4609999999999999</v>
      </c>
      <c r="AJ2646">
        <f t="shared" si="200"/>
        <v>1.0759115361625831E-2</v>
      </c>
      <c r="AL2646" s="1">
        <v>41806</v>
      </c>
      <c r="AM2646">
        <v>122.88</v>
      </c>
      <c r="AN2646">
        <v>123.01</v>
      </c>
      <c r="AO2646">
        <v>122.30200000000001</v>
      </c>
      <c r="AP2646">
        <v>122.42</v>
      </c>
      <c r="AQ2646">
        <v>5833646</v>
      </c>
      <c r="AR2646">
        <f t="shared" si="201"/>
        <v>-4.3916720884839954E-3</v>
      </c>
    </row>
    <row r="2647" spans="1:44" x14ac:dyDescent="0.2">
      <c r="A2647" s="1">
        <v>41803</v>
      </c>
      <c r="B2647">
        <v>103.1</v>
      </c>
      <c r="C2647">
        <v>103.458</v>
      </c>
      <c r="D2647">
        <v>102.67</v>
      </c>
      <c r="E2647">
        <v>103.27</v>
      </c>
      <c r="F2647">
        <v>100096</v>
      </c>
      <c r="G2647">
        <f t="shared" si="202"/>
        <v>2.6213592233009322E-3</v>
      </c>
      <c r="I2647" s="1">
        <v>41803</v>
      </c>
      <c r="J2647">
        <v>1930.8</v>
      </c>
      <c r="K2647">
        <v>1937.3</v>
      </c>
      <c r="L2647">
        <v>1927.69</v>
      </c>
      <c r="M2647">
        <v>1936.16</v>
      </c>
      <c r="N2647">
        <f t="shared" si="199"/>
        <v>9.9180591760226079E-4</v>
      </c>
      <c r="AE2647" s="1">
        <v>41821</v>
      </c>
      <c r="AF2647">
        <v>3.3610000000000002</v>
      </c>
      <c r="AG2647">
        <v>3.4039999999999999</v>
      </c>
      <c r="AH2647">
        <v>3.3460000000000001</v>
      </c>
      <c r="AI2647">
        <v>3.4</v>
      </c>
      <c r="AJ2647">
        <f t="shared" si="200"/>
        <v>2.9976019184652972E-3</v>
      </c>
      <c r="AL2647" s="1">
        <v>41803</v>
      </c>
      <c r="AM2647">
        <v>122.57</v>
      </c>
      <c r="AN2647">
        <v>123.036</v>
      </c>
      <c r="AO2647">
        <v>122.51</v>
      </c>
      <c r="AP2647">
        <v>122.96</v>
      </c>
      <c r="AQ2647">
        <v>4026822</v>
      </c>
      <c r="AR2647">
        <f t="shared" si="201"/>
        <v>2.6092628832354303E-3</v>
      </c>
    </row>
    <row r="2648" spans="1:44" x14ac:dyDescent="0.2">
      <c r="A2648" s="1">
        <v>41802</v>
      </c>
      <c r="B2648">
        <v>103.53</v>
      </c>
      <c r="C2648">
        <v>103.53</v>
      </c>
      <c r="D2648">
        <v>102.7122</v>
      </c>
      <c r="E2648">
        <v>103</v>
      </c>
      <c r="F2648">
        <v>101697</v>
      </c>
      <c r="G2648">
        <f t="shared" si="202"/>
        <v>-6.3669689369090935E-3</v>
      </c>
      <c r="I2648" s="1">
        <v>41802</v>
      </c>
      <c r="J2648">
        <v>1943.35</v>
      </c>
      <c r="K2648">
        <v>1943.35</v>
      </c>
      <c r="L2648">
        <v>1925.78</v>
      </c>
      <c r="M2648">
        <v>1930.11</v>
      </c>
      <c r="N2648">
        <f t="shared" si="199"/>
        <v>-7.3708300688631167E-3</v>
      </c>
      <c r="AE2648" s="1">
        <v>41820</v>
      </c>
      <c r="AF2648">
        <v>3.3650000000000002</v>
      </c>
      <c r="AG2648">
        <v>3.3740000000000001</v>
      </c>
      <c r="AH2648">
        <v>3.3359999999999999</v>
      </c>
      <c r="AI2648">
        <v>3.3620000000000001</v>
      </c>
      <c r="AJ2648">
        <f t="shared" si="200"/>
        <v>5.9988002399513488E-4</v>
      </c>
      <c r="AL2648" s="1">
        <v>41802</v>
      </c>
      <c r="AM2648">
        <v>121.92</v>
      </c>
      <c r="AN2648">
        <v>122.75</v>
      </c>
      <c r="AO2648">
        <v>121.83</v>
      </c>
      <c r="AP2648">
        <v>122.64</v>
      </c>
      <c r="AQ2648">
        <v>7394697</v>
      </c>
      <c r="AR2648">
        <f t="shared" si="201"/>
        <v>1.0130961205831512E-2</v>
      </c>
    </row>
    <row r="2649" spans="1:44" x14ac:dyDescent="0.2">
      <c r="A2649" s="1">
        <v>41801</v>
      </c>
      <c r="B2649">
        <v>103.77</v>
      </c>
      <c r="C2649">
        <v>103.8699</v>
      </c>
      <c r="D2649">
        <v>103.28</v>
      </c>
      <c r="E2649">
        <v>103.66</v>
      </c>
      <c r="F2649">
        <v>312613</v>
      </c>
      <c r="G2649">
        <f t="shared" si="202"/>
        <v>-4.7047527604417577E-3</v>
      </c>
      <c r="I2649" s="1">
        <v>41801</v>
      </c>
      <c r="J2649">
        <v>1949.37</v>
      </c>
      <c r="K2649">
        <v>1949.37</v>
      </c>
      <c r="L2649">
        <v>1940.08</v>
      </c>
      <c r="M2649">
        <v>1943.89</v>
      </c>
      <c r="N2649">
        <f t="shared" si="199"/>
        <v>-2.3449070264934244E-3</v>
      </c>
      <c r="AE2649" s="1">
        <v>41817</v>
      </c>
      <c r="AF2649">
        <v>3.3540000000000001</v>
      </c>
      <c r="AG2649">
        <v>3.371</v>
      </c>
      <c r="AH2649">
        <v>3.3340000000000001</v>
      </c>
      <c r="AI2649">
        <v>3.367</v>
      </c>
      <c r="AJ2649">
        <f t="shared" si="200"/>
        <v>3.0003000300026699E-4</v>
      </c>
      <c r="AL2649" s="1">
        <v>41801</v>
      </c>
      <c r="AM2649">
        <v>121.51</v>
      </c>
      <c r="AN2649">
        <v>121.61</v>
      </c>
      <c r="AO2649">
        <v>121.18</v>
      </c>
      <c r="AP2649">
        <v>121.41</v>
      </c>
      <c r="AQ2649">
        <v>3573593</v>
      </c>
      <c r="AR2649">
        <f t="shared" si="201"/>
        <v>1.6475821731605587E-4</v>
      </c>
    </row>
    <row r="2650" spans="1:44" x14ac:dyDescent="0.2">
      <c r="A2650" s="1">
        <v>41800</v>
      </c>
      <c r="B2650">
        <v>104.08</v>
      </c>
      <c r="C2650">
        <v>104.22</v>
      </c>
      <c r="D2650">
        <v>103.7328</v>
      </c>
      <c r="E2650">
        <v>104.15</v>
      </c>
      <c r="F2650">
        <v>111010</v>
      </c>
      <c r="G2650">
        <f t="shared" si="202"/>
        <v>-1.6296012269937453E-3</v>
      </c>
      <c r="I2650" s="1">
        <v>41800</v>
      </c>
      <c r="J2650">
        <v>1950.34</v>
      </c>
      <c r="K2650">
        <v>1950.86</v>
      </c>
      <c r="L2650">
        <v>1944.64</v>
      </c>
      <c r="M2650">
        <v>1950.79</v>
      </c>
      <c r="N2650">
        <f t="shared" si="199"/>
        <v>-1.2941925676369594E-3</v>
      </c>
      <c r="AE2650" s="1">
        <v>41816</v>
      </c>
      <c r="AF2650">
        <v>3.383</v>
      </c>
      <c r="AG2650">
        <v>3.3879999999999999</v>
      </c>
      <c r="AH2650">
        <v>3.3330000000000002</v>
      </c>
      <c r="AI2650">
        <v>3.3580000000000001</v>
      </c>
      <c r="AJ2650">
        <f t="shared" si="200"/>
        <v>-6.8533969010726127E-3</v>
      </c>
      <c r="AL2650" s="1">
        <v>41800</v>
      </c>
      <c r="AM2650">
        <v>121.29</v>
      </c>
      <c r="AN2650">
        <v>121.47</v>
      </c>
      <c r="AO2650">
        <v>121.21</v>
      </c>
      <c r="AP2650">
        <v>121.39</v>
      </c>
      <c r="AQ2650">
        <v>3561677</v>
      </c>
      <c r="AR2650">
        <f t="shared" si="201"/>
        <v>6.1334438458350172E-3</v>
      </c>
    </row>
    <row r="2651" spans="1:44" x14ac:dyDescent="0.2">
      <c r="A2651" s="1">
        <v>41799</v>
      </c>
      <c r="B2651">
        <v>103.79</v>
      </c>
      <c r="C2651">
        <v>104.7</v>
      </c>
      <c r="D2651">
        <v>103.6435</v>
      </c>
      <c r="E2651">
        <v>104.32</v>
      </c>
      <c r="F2651">
        <v>165552</v>
      </c>
      <c r="G2651">
        <f t="shared" si="202"/>
        <v>5.1064649773580007E-3</v>
      </c>
      <c r="I2651" s="1">
        <v>41799</v>
      </c>
      <c r="J2651">
        <v>1948.97</v>
      </c>
      <c r="K2651">
        <v>1955.55</v>
      </c>
      <c r="L2651">
        <v>1947.16</v>
      </c>
      <c r="M2651">
        <v>1951.27</v>
      </c>
      <c r="N2651">
        <f t="shared" si="199"/>
        <v>2.4454157464181094E-3</v>
      </c>
      <c r="AE2651" s="1">
        <v>41815</v>
      </c>
      <c r="AF2651">
        <v>3.4</v>
      </c>
      <c r="AG2651">
        <v>3.411</v>
      </c>
      <c r="AH2651">
        <v>3.3559999999999999</v>
      </c>
      <c r="AI2651">
        <v>3.383</v>
      </c>
      <c r="AJ2651">
        <f t="shared" si="200"/>
        <v>-1.0904804008252262E-2</v>
      </c>
      <c r="AL2651" s="1">
        <v>41799</v>
      </c>
      <c r="AM2651">
        <v>120.79</v>
      </c>
      <c r="AN2651">
        <v>120.85</v>
      </c>
      <c r="AO2651">
        <v>120.57</v>
      </c>
      <c r="AP2651">
        <v>120.65</v>
      </c>
      <c r="AQ2651">
        <v>2789577</v>
      </c>
      <c r="AR2651">
        <f t="shared" si="201"/>
        <v>3.3164745875139914E-4</v>
      </c>
    </row>
    <row r="2652" spans="1:44" x14ac:dyDescent="0.2">
      <c r="A2652" s="1">
        <v>41796</v>
      </c>
      <c r="B2652">
        <v>103.41</v>
      </c>
      <c r="C2652">
        <v>104.09</v>
      </c>
      <c r="D2652">
        <v>103.3899</v>
      </c>
      <c r="E2652">
        <v>103.79</v>
      </c>
      <c r="F2652">
        <v>325361</v>
      </c>
      <c r="G2652">
        <f t="shared" si="202"/>
        <v>6.7901833349500711E-3</v>
      </c>
      <c r="I2652" s="1">
        <v>41796</v>
      </c>
      <c r="J2652">
        <v>1942.41</v>
      </c>
      <c r="K2652">
        <v>1949.44</v>
      </c>
      <c r="L2652">
        <v>1942.41</v>
      </c>
      <c r="M2652">
        <v>1949.44</v>
      </c>
      <c r="N2652">
        <f t="shared" si="199"/>
        <v>1.0130373960570597E-2</v>
      </c>
      <c r="AE2652" s="1">
        <v>41814</v>
      </c>
      <c r="AF2652">
        <v>3.4540000000000002</v>
      </c>
      <c r="AG2652">
        <v>3.4540000000000002</v>
      </c>
      <c r="AH2652">
        <v>3.3929999999999998</v>
      </c>
      <c r="AI2652">
        <v>3.4020000000000001</v>
      </c>
      <c r="AJ2652">
        <f t="shared" si="200"/>
        <v>-5.5685814771395453E-3</v>
      </c>
      <c r="AL2652" s="1">
        <v>41796</v>
      </c>
      <c r="AM2652">
        <v>120.68</v>
      </c>
      <c r="AN2652">
        <v>120.77</v>
      </c>
      <c r="AO2652">
        <v>119.94</v>
      </c>
      <c r="AP2652">
        <v>120.61</v>
      </c>
      <c r="AQ2652">
        <v>4808750</v>
      </c>
      <c r="AR2652">
        <f t="shared" si="201"/>
        <v>-4.1438753522291693E-4</v>
      </c>
    </row>
    <row r="2653" spans="1:44" x14ac:dyDescent="0.2">
      <c r="A2653" s="1">
        <v>41795</v>
      </c>
      <c r="B2653">
        <v>101.8</v>
      </c>
      <c r="C2653">
        <v>103.18</v>
      </c>
      <c r="D2653">
        <v>101.37</v>
      </c>
      <c r="E2653">
        <v>103.09</v>
      </c>
      <c r="F2653">
        <v>152244</v>
      </c>
      <c r="G2653">
        <f t="shared" si="202"/>
        <v>1.4765232798503789E-2</v>
      </c>
      <c r="I2653" s="1">
        <v>41795</v>
      </c>
      <c r="J2653">
        <v>1928.52</v>
      </c>
      <c r="K2653">
        <v>1941.74</v>
      </c>
      <c r="L2653">
        <v>1922.93</v>
      </c>
      <c r="M2653">
        <v>1940.46</v>
      </c>
      <c r="N2653">
        <f t="shared" si="199"/>
        <v>2.2568539560096708E-3</v>
      </c>
      <c r="AE2653" s="1">
        <v>41813</v>
      </c>
      <c r="AF2653">
        <v>3.4369999999999998</v>
      </c>
      <c r="AG2653">
        <v>3.4580000000000002</v>
      </c>
      <c r="AH2653">
        <v>3.4119999999999999</v>
      </c>
      <c r="AI2653">
        <v>3.4580000000000002</v>
      </c>
      <c r="AJ2653">
        <f t="shared" si="200"/>
        <v>-5.8275058275058331E-3</v>
      </c>
      <c r="AL2653" s="1">
        <v>41795</v>
      </c>
      <c r="AM2653">
        <v>120.55</v>
      </c>
      <c r="AN2653">
        <v>120.88</v>
      </c>
      <c r="AO2653">
        <v>120.43</v>
      </c>
      <c r="AP2653">
        <v>120.66</v>
      </c>
      <c r="AQ2653">
        <v>4183681</v>
      </c>
      <c r="AR2653">
        <f t="shared" si="201"/>
        <v>7.5150300601201691E-3</v>
      </c>
    </row>
    <row r="2654" spans="1:44" x14ac:dyDescent="0.2">
      <c r="A2654" s="1">
        <v>41794</v>
      </c>
      <c r="B2654">
        <v>100.84</v>
      </c>
      <c r="C2654">
        <v>101.74</v>
      </c>
      <c r="D2654">
        <v>100.8</v>
      </c>
      <c r="E2654">
        <v>101.59</v>
      </c>
      <c r="F2654">
        <v>116111</v>
      </c>
      <c r="G2654">
        <f t="shared" si="202"/>
        <v>4.4492782281985652E-3</v>
      </c>
      <c r="I2654" s="1">
        <v>41794</v>
      </c>
      <c r="J2654">
        <v>1923.06</v>
      </c>
      <c r="K2654">
        <v>1928.63</v>
      </c>
      <c r="L2654">
        <v>1918.6</v>
      </c>
      <c r="M2654">
        <v>1927.88</v>
      </c>
      <c r="N2654">
        <f t="shared" si="199"/>
        <v>-9.9020737027008987E-5</v>
      </c>
      <c r="AE2654" s="1">
        <v>41810</v>
      </c>
      <c r="AF2654">
        <v>3.4689999999999999</v>
      </c>
      <c r="AG2654">
        <v>3.4980000000000002</v>
      </c>
      <c r="AH2654">
        <v>3.4319999999999999</v>
      </c>
      <c r="AI2654">
        <v>3.4359999999999999</v>
      </c>
      <c r="AJ2654">
        <f t="shared" si="200"/>
        <v>1.1196228638774251E-2</v>
      </c>
      <c r="AL2654" s="1">
        <v>41794</v>
      </c>
      <c r="AM2654">
        <v>120.1</v>
      </c>
      <c r="AN2654">
        <v>120.16</v>
      </c>
      <c r="AO2654">
        <v>119.68</v>
      </c>
      <c r="AP2654">
        <v>119.76</v>
      </c>
      <c r="AQ2654">
        <v>3861805</v>
      </c>
      <c r="AR2654">
        <f t="shared" si="201"/>
        <v>-2.0831597366886092E-3</v>
      </c>
    </row>
    <row r="2655" spans="1:44" x14ac:dyDescent="0.2">
      <c r="A2655" s="1">
        <v>41793</v>
      </c>
      <c r="B2655">
        <v>100.92</v>
      </c>
      <c r="C2655">
        <v>101.39</v>
      </c>
      <c r="D2655">
        <v>100.6</v>
      </c>
      <c r="E2655">
        <v>101.14</v>
      </c>
      <c r="F2655">
        <v>96968</v>
      </c>
      <c r="G2655">
        <f t="shared" si="202"/>
        <v>-7.9035763683064908E-4</v>
      </c>
      <c r="I2655" s="1">
        <v>41793</v>
      </c>
      <c r="J2655">
        <v>1923.07</v>
      </c>
      <c r="K2655">
        <v>1925.07</v>
      </c>
      <c r="L2655">
        <v>1918.79</v>
      </c>
      <c r="M2655">
        <v>1924.24</v>
      </c>
      <c r="N2655">
        <f t="shared" si="199"/>
        <v>1.4666123863505598E-3</v>
      </c>
      <c r="AE2655" s="1">
        <v>41809</v>
      </c>
      <c r="AF2655">
        <v>3.4039999999999999</v>
      </c>
      <c r="AG2655">
        <v>3.49</v>
      </c>
      <c r="AH2655">
        <v>3.3940000000000001</v>
      </c>
      <c r="AI2655">
        <v>3.4670000000000001</v>
      </c>
      <c r="AJ2655">
        <f t="shared" si="200"/>
        <v>3.5481963335304584E-3</v>
      </c>
      <c r="AL2655" s="1">
        <v>41793</v>
      </c>
      <c r="AM2655">
        <v>119.73</v>
      </c>
      <c r="AN2655">
        <v>120.09</v>
      </c>
      <c r="AO2655">
        <v>119.42</v>
      </c>
      <c r="AP2655">
        <v>120.01</v>
      </c>
      <c r="AQ2655">
        <v>5010345</v>
      </c>
      <c r="AR2655">
        <f t="shared" si="201"/>
        <v>2.5898078529657666E-3</v>
      </c>
    </row>
    <row r="2656" spans="1:44" x14ac:dyDescent="0.2">
      <c r="A2656" s="1">
        <v>41792</v>
      </c>
      <c r="B2656">
        <v>101.24</v>
      </c>
      <c r="C2656">
        <v>101.31</v>
      </c>
      <c r="D2656">
        <v>100.419</v>
      </c>
      <c r="E2656">
        <v>101.22</v>
      </c>
      <c r="F2656">
        <v>104718</v>
      </c>
      <c r="G2656">
        <f t="shared" si="202"/>
        <v>8.8994363690302991E-4</v>
      </c>
      <c r="I2656" s="1">
        <v>41792</v>
      </c>
      <c r="J2656">
        <v>1923.87</v>
      </c>
      <c r="K2656">
        <v>1925.88</v>
      </c>
      <c r="L2656">
        <v>1915.98</v>
      </c>
      <c r="M2656">
        <v>1924.97</v>
      </c>
      <c r="N2656">
        <f t="shared" si="199"/>
        <v>-3.4435261707993248E-4</v>
      </c>
      <c r="AE2656" s="1">
        <v>41808</v>
      </c>
      <c r="AF2656">
        <v>3.45</v>
      </c>
      <c r="AG2656">
        <v>3.5049999999999999</v>
      </c>
      <c r="AH2656">
        <v>3.3820000000000001</v>
      </c>
      <c r="AI2656">
        <v>3.4009999999999998</v>
      </c>
      <c r="AJ2656">
        <f t="shared" si="200"/>
        <v>-2.9559562518471471E-4</v>
      </c>
      <c r="AL2656" s="1">
        <v>41792</v>
      </c>
      <c r="AM2656">
        <v>119.93</v>
      </c>
      <c r="AN2656">
        <v>120.4599</v>
      </c>
      <c r="AO2656">
        <v>119.61</v>
      </c>
      <c r="AP2656">
        <v>119.7</v>
      </c>
      <c r="AQ2656">
        <v>5923679</v>
      </c>
      <c r="AR2656">
        <f t="shared" si="201"/>
        <v>-6.0616125550112428E-3</v>
      </c>
    </row>
    <row r="2657" spans="1:44" x14ac:dyDescent="0.2">
      <c r="A2657" s="1">
        <v>41789</v>
      </c>
      <c r="B2657">
        <v>101.18</v>
      </c>
      <c r="C2657">
        <v>101.4015</v>
      </c>
      <c r="D2657">
        <v>100.8201</v>
      </c>
      <c r="E2657">
        <v>101.13</v>
      </c>
      <c r="F2657">
        <v>157303</v>
      </c>
      <c r="G2657">
        <f t="shared" si="202"/>
        <v>-9.8784945174363844E-4</v>
      </c>
      <c r="I2657" s="1">
        <v>41789</v>
      </c>
      <c r="J2657">
        <v>1920.33</v>
      </c>
      <c r="K2657">
        <v>1924.03</v>
      </c>
      <c r="L2657">
        <v>1916.64</v>
      </c>
      <c r="M2657">
        <v>1923.57</v>
      </c>
      <c r="N2657">
        <f t="shared" si="199"/>
        <v>3.5710171639212929E-3</v>
      </c>
      <c r="AE2657" s="1">
        <v>41807</v>
      </c>
      <c r="AF2657">
        <v>3.4</v>
      </c>
      <c r="AG2657">
        <v>3.45</v>
      </c>
      <c r="AH2657">
        <v>3.383</v>
      </c>
      <c r="AI2657">
        <v>3.4449999999999998</v>
      </c>
      <c r="AJ2657">
        <f t="shared" si="200"/>
        <v>2.0734597156398453E-3</v>
      </c>
      <c r="AL2657" s="1">
        <v>41789</v>
      </c>
      <c r="AM2657">
        <v>120.76</v>
      </c>
      <c r="AN2657">
        <v>120.81</v>
      </c>
      <c r="AO2657">
        <v>119.62</v>
      </c>
      <c r="AP2657">
        <v>120.43</v>
      </c>
      <c r="AQ2657">
        <v>8753575</v>
      </c>
      <c r="AR2657">
        <f t="shared" si="201"/>
        <v>-4.2169670911194881E-3</v>
      </c>
    </row>
    <row r="2658" spans="1:44" x14ac:dyDescent="0.2">
      <c r="A2658" s="1">
        <v>41788</v>
      </c>
      <c r="B2658">
        <v>101.19</v>
      </c>
      <c r="C2658">
        <v>101.27</v>
      </c>
      <c r="D2658">
        <v>100.63</v>
      </c>
      <c r="E2658">
        <v>101.23</v>
      </c>
      <c r="F2658">
        <v>102248</v>
      </c>
      <c r="G2658">
        <f t="shared" si="202"/>
        <v>3.2705649157581595E-3</v>
      </c>
      <c r="I2658" s="1">
        <v>41788</v>
      </c>
      <c r="J2658">
        <v>1910.6</v>
      </c>
      <c r="K2658">
        <v>1920.03</v>
      </c>
      <c r="L2658">
        <v>1909.82</v>
      </c>
      <c r="M2658">
        <v>1920.03</v>
      </c>
      <c r="N2658">
        <f t="shared" si="199"/>
        <v>1.3212394484349509E-3</v>
      </c>
      <c r="AE2658" s="1">
        <v>41806</v>
      </c>
      <c r="AF2658">
        <v>3.4079999999999999</v>
      </c>
      <c r="AG2658">
        <v>3.4159999999999999</v>
      </c>
      <c r="AH2658">
        <v>3.3759999999999999</v>
      </c>
      <c r="AI2658">
        <v>3.3969999999999998</v>
      </c>
      <c r="AJ2658">
        <f t="shared" si="200"/>
        <v>-2.36406619385343E-3</v>
      </c>
      <c r="AL2658" s="1">
        <v>41788</v>
      </c>
      <c r="AM2658">
        <v>120.78</v>
      </c>
      <c r="AN2658">
        <v>121.46</v>
      </c>
      <c r="AO2658">
        <v>120.77</v>
      </c>
      <c r="AP2658">
        <v>120.94</v>
      </c>
      <c r="AQ2658">
        <v>5555563</v>
      </c>
      <c r="AR2658">
        <f t="shared" si="201"/>
        <v>-2.1452145214521873E-3</v>
      </c>
    </row>
    <row r="2659" spans="1:44" x14ac:dyDescent="0.2">
      <c r="A2659" s="1">
        <v>41787</v>
      </c>
      <c r="B2659">
        <v>100.96</v>
      </c>
      <c r="C2659">
        <v>101.1</v>
      </c>
      <c r="D2659">
        <v>100.50279999999999</v>
      </c>
      <c r="E2659">
        <v>100.9</v>
      </c>
      <c r="F2659">
        <v>112337</v>
      </c>
      <c r="G2659">
        <f t="shared" si="202"/>
        <v>-1.780767708745475E-3</v>
      </c>
      <c r="I2659" s="1">
        <v>41787</v>
      </c>
      <c r="J2659">
        <v>1911.77</v>
      </c>
      <c r="K2659">
        <v>1914.46</v>
      </c>
      <c r="L2659">
        <v>1907.3</v>
      </c>
      <c r="M2659">
        <v>1909.78</v>
      </c>
      <c r="N2659">
        <f t="shared" si="199"/>
        <v>2.7812682372857995E-3</v>
      </c>
      <c r="AE2659" s="1">
        <v>41803</v>
      </c>
      <c r="AF2659">
        <v>3.4079999999999999</v>
      </c>
      <c r="AG2659">
        <v>3.45</v>
      </c>
      <c r="AH2659">
        <v>3.3839999999999999</v>
      </c>
      <c r="AI2659">
        <v>3.415</v>
      </c>
      <c r="AJ2659">
        <f t="shared" si="200"/>
        <v>-4.120070629782294E-3</v>
      </c>
      <c r="AL2659" s="1">
        <v>41787</v>
      </c>
      <c r="AM2659">
        <v>121.47</v>
      </c>
      <c r="AN2659">
        <v>121.7</v>
      </c>
      <c r="AO2659">
        <v>120.92</v>
      </c>
      <c r="AP2659">
        <v>121.2</v>
      </c>
      <c r="AQ2659">
        <v>6741191</v>
      </c>
      <c r="AR2659">
        <f t="shared" si="201"/>
        <v>-5.3344275748870868E-3</v>
      </c>
    </row>
    <row r="2660" spans="1:44" x14ac:dyDescent="0.2">
      <c r="A2660" s="1">
        <v>41786</v>
      </c>
      <c r="B2660">
        <v>100.64</v>
      </c>
      <c r="C2660">
        <v>101.32</v>
      </c>
      <c r="D2660">
        <v>100.61</v>
      </c>
      <c r="E2660">
        <v>101.08</v>
      </c>
      <c r="F2660">
        <v>215129</v>
      </c>
      <c r="G2660">
        <f t="shared" si="202"/>
        <v>9.386858398242437E-3</v>
      </c>
      <c r="I2660" s="1">
        <v>41786</v>
      </c>
      <c r="J2660">
        <v>1902.01</v>
      </c>
      <c r="K2660">
        <v>1912.28</v>
      </c>
      <c r="L2660">
        <v>1902.01</v>
      </c>
      <c r="M2660">
        <v>1911.91</v>
      </c>
      <c r="N2660">
        <f t="shared" si="199"/>
        <v>4.5898210550778815E-3</v>
      </c>
      <c r="AE2660" s="1">
        <v>41802</v>
      </c>
      <c r="AF2660">
        <v>3.468</v>
      </c>
      <c r="AG2660">
        <v>3.4870000000000001</v>
      </c>
      <c r="AH2660">
        <v>3.3980000000000001</v>
      </c>
      <c r="AI2660">
        <v>3.41</v>
      </c>
      <c r="AJ2660">
        <f t="shared" si="200"/>
        <v>-1.3356562137049889E-2</v>
      </c>
      <c r="AL2660" s="1">
        <v>41786</v>
      </c>
      <c r="AM2660">
        <v>122.98</v>
      </c>
      <c r="AN2660">
        <v>123.07</v>
      </c>
      <c r="AO2660">
        <v>121.75</v>
      </c>
      <c r="AP2660">
        <v>121.85</v>
      </c>
      <c r="AQ2660">
        <v>10905400</v>
      </c>
      <c r="AR2660">
        <f t="shared" si="201"/>
        <v>-2.1363745883864835E-2</v>
      </c>
    </row>
    <row r="2661" spans="1:44" x14ac:dyDescent="0.2">
      <c r="A2661" s="1">
        <v>41782</v>
      </c>
      <c r="B2661">
        <v>99.36</v>
      </c>
      <c r="C2661">
        <v>100.19</v>
      </c>
      <c r="D2661">
        <v>99.36</v>
      </c>
      <c r="E2661">
        <v>100.14</v>
      </c>
      <c r="F2661">
        <v>136417</v>
      </c>
      <c r="G2661">
        <f t="shared" si="202"/>
        <v>8.2561417639952419E-3</v>
      </c>
      <c r="I2661" s="1">
        <v>41782</v>
      </c>
      <c r="J2661">
        <v>1893.32</v>
      </c>
      <c r="K2661">
        <v>1901.26</v>
      </c>
      <c r="L2661">
        <v>1893.32</v>
      </c>
      <c r="M2661">
        <v>1900.53</v>
      </c>
      <c r="N2661">
        <f t="shared" si="199"/>
        <v>4.2060263393779726E-3</v>
      </c>
      <c r="AE2661" s="1">
        <v>41801</v>
      </c>
      <c r="AF2661">
        <v>3.4809999999999999</v>
      </c>
      <c r="AG2661">
        <v>3.4889999999999999</v>
      </c>
      <c r="AH2661">
        <v>3.444</v>
      </c>
      <c r="AI2661">
        <v>3.468</v>
      </c>
      <c r="AJ2661">
        <f t="shared" si="200"/>
        <v>6.4289888953827576E-3</v>
      </c>
      <c r="AL2661" s="1">
        <v>41782</v>
      </c>
      <c r="AM2661">
        <v>124.6</v>
      </c>
      <c r="AN2661">
        <v>124.661</v>
      </c>
      <c r="AO2661">
        <v>124.19</v>
      </c>
      <c r="AP2661">
        <v>124.51</v>
      </c>
      <c r="AQ2661">
        <v>2206288</v>
      </c>
      <c r="AR2661">
        <f t="shared" si="201"/>
        <v>-1.283388144701986E-3</v>
      </c>
    </row>
    <row r="2662" spans="1:44" x14ac:dyDescent="0.2">
      <c r="A2662" s="1">
        <v>41781</v>
      </c>
      <c r="B2662">
        <v>98.97</v>
      </c>
      <c r="C2662">
        <v>99.55</v>
      </c>
      <c r="D2662">
        <v>98.65</v>
      </c>
      <c r="E2662">
        <v>99.32</v>
      </c>
      <c r="F2662">
        <v>126609</v>
      </c>
      <c r="G2662">
        <f t="shared" si="202"/>
        <v>5.5684924572238252E-3</v>
      </c>
      <c r="I2662" s="1">
        <v>41781</v>
      </c>
      <c r="J2662">
        <v>1888.19</v>
      </c>
      <c r="K2662">
        <v>1896.33</v>
      </c>
      <c r="L2662">
        <v>1885.39</v>
      </c>
      <c r="M2662">
        <v>1892.49</v>
      </c>
      <c r="N2662">
        <f t="shared" si="199"/>
        <v>6.4323614506710917E-3</v>
      </c>
      <c r="AE2662" s="1">
        <v>41800</v>
      </c>
      <c r="AF2662">
        <v>3.4359999999999999</v>
      </c>
      <c r="AG2662">
        <v>3.4809999999999999</v>
      </c>
      <c r="AH2662">
        <v>3.4220000000000002</v>
      </c>
      <c r="AI2662">
        <v>3.48</v>
      </c>
      <c r="AJ2662">
        <f t="shared" si="200"/>
        <v>-1.4590020426028284E-3</v>
      </c>
      <c r="AL2662" s="1">
        <v>41781</v>
      </c>
      <c r="AM2662">
        <v>125.14</v>
      </c>
      <c r="AN2662">
        <v>125.24</v>
      </c>
      <c r="AO2662">
        <v>124.535</v>
      </c>
      <c r="AP2662">
        <v>124.67</v>
      </c>
      <c r="AQ2662">
        <v>3458801</v>
      </c>
      <c r="AR2662">
        <f t="shared" si="201"/>
        <v>2.2509848058525697E-3</v>
      </c>
    </row>
    <row r="2663" spans="1:44" x14ac:dyDescent="0.2">
      <c r="A2663" s="1">
        <v>41780</v>
      </c>
      <c r="B2663">
        <v>98.93</v>
      </c>
      <c r="C2663">
        <v>99.09</v>
      </c>
      <c r="D2663">
        <v>98.09</v>
      </c>
      <c r="E2663">
        <v>98.77</v>
      </c>
      <c r="F2663">
        <v>110623</v>
      </c>
      <c r="G2663">
        <f t="shared" si="202"/>
        <v>4.3725849094975863E-3</v>
      </c>
      <c r="I2663" s="1">
        <v>41780</v>
      </c>
      <c r="J2663">
        <v>1873.34</v>
      </c>
      <c r="K2663">
        <v>1888.8</v>
      </c>
      <c r="L2663">
        <v>1873.34</v>
      </c>
      <c r="M2663">
        <v>1888.03</v>
      </c>
      <c r="N2663">
        <f t="shared" si="199"/>
        <v>2.7835172952775582E-3</v>
      </c>
      <c r="AE2663" s="1">
        <v>41799</v>
      </c>
      <c r="AF2663">
        <v>3.4380000000000002</v>
      </c>
      <c r="AG2663">
        <v>3.4620000000000002</v>
      </c>
      <c r="AH2663">
        <v>3.427</v>
      </c>
      <c r="AI2663">
        <v>3.44</v>
      </c>
      <c r="AJ2663">
        <f t="shared" si="200"/>
        <v>1.0020630710285958E-2</v>
      </c>
      <c r="AL2663" s="1">
        <v>41780</v>
      </c>
      <c r="AM2663">
        <v>124.25</v>
      </c>
      <c r="AN2663">
        <v>124.55</v>
      </c>
      <c r="AO2663">
        <v>123.53</v>
      </c>
      <c r="AP2663">
        <v>124.39</v>
      </c>
      <c r="AQ2663">
        <v>6848002</v>
      </c>
      <c r="AR2663">
        <f t="shared" si="201"/>
        <v>-2.4059667976581694E-3</v>
      </c>
    </row>
    <row r="2664" spans="1:44" x14ac:dyDescent="0.2">
      <c r="A2664" s="1">
        <v>41779</v>
      </c>
      <c r="B2664">
        <v>99.38</v>
      </c>
      <c r="C2664">
        <v>99.38</v>
      </c>
      <c r="D2664">
        <v>97.88</v>
      </c>
      <c r="E2664">
        <v>98.34</v>
      </c>
      <c r="F2664">
        <v>561280</v>
      </c>
      <c r="G2664">
        <f t="shared" si="202"/>
        <v>-1.0663983903420545E-2</v>
      </c>
      <c r="I2664" s="1">
        <v>41779</v>
      </c>
      <c r="J2664">
        <v>1884.88</v>
      </c>
      <c r="K2664">
        <v>1884.88</v>
      </c>
      <c r="L2664">
        <v>1868.14</v>
      </c>
      <c r="M2664">
        <v>1872.83</v>
      </c>
      <c r="N2664">
        <f t="shared" si="199"/>
        <v>-2.2858119439014605E-3</v>
      </c>
      <c r="AE2664" s="1">
        <v>41796</v>
      </c>
      <c r="AF2664">
        <v>3.4350000000000001</v>
      </c>
      <c r="AG2664">
        <v>3.4689999999999999</v>
      </c>
      <c r="AH2664">
        <v>3.3929999999999998</v>
      </c>
      <c r="AI2664">
        <v>3.4350000000000001</v>
      </c>
      <c r="AJ2664">
        <f t="shared" si="200"/>
        <v>-8.1847413037123718E-3</v>
      </c>
      <c r="AL2664" s="1">
        <v>41779</v>
      </c>
      <c r="AM2664">
        <v>124.12</v>
      </c>
      <c r="AN2664">
        <v>124.91</v>
      </c>
      <c r="AO2664">
        <v>124.09</v>
      </c>
      <c r="AP2664">
        <v>124.69</v>
      </c>
      <c r="AQ2664">
        <v>3771117</v>
      </c>
      <c r="AR2664">
        <f t="shared" si="201"/>
        <v>8.8296676834162329E-4</v>
      </c>
    </row>
    <row r="2665" spans="1:44" x14ac:dyDescent="0.2">
      <c r="A2665" s="1">
        <v>41778</v>
      </c>
      <c r="B2665">
        <v>98.52</v>
      </c>
      <c r="C2665">
        <v>99.639899999999997</v>
      </c>
      <c r="D2665">
        <v>98.3</v>
      </c>
      <c r="E2665">
        <v>99.4</v>
      </c>
      <c r="F2665">
        <v>147906</v>
      </c>
      <c r="G2665">
        <f t="shared" si="202"/>
        <v>7.0921985815603121E-3</v>
      </c>
      <c r="I2665" s="1">
        <v>41778</v>
      </c>
      <c r="J2665">
        <v>1876.66</v>
      </c>
      <c r="K2665">
        <v>1886</v>
      </c>
      <c r="L2665">
        <v>1872.42</v>
      </c>
      <c r="M2665">
        <v>1885.08</v>
      </c>
      <c r="N2665">
        <f t="shared" si="199"/>
        <v>4.0754603661480125E-3</v>
      </c>
      <c r="AE2665" s="1">
        <v>41795</v>
      </c>
      <c r="AF2665">
        <v>3.4359999999999999</v>
      </c>
      <c r="AG2665">
        <v>3.4940000000000002</v>
      </c>
      <c r="AH2665">
        <v>3.4209999999999998</v>
      </c>
      <c r="AI2665">
        <v>3.4359999999999999</v>
      </c>
      <c r="AJ2665">
        <f t="shared" si="200"/>
        <v>4.4039929536111803E-3</v>
      </c>
      <c r="AL2665" s="1">
        <v>41778</v>
      </c>
      <c r="AM2665">
        <v>125.28</v>
      </c>
      <c r="AN2665">
        <v>125.47</v>
      </c>
      <c r="AO2665">
        <v>124.48</v>
      </c>
      <c r="AP2665">
        <v>124.58</v>
      </c>
      <c r="AQ2665">
        <v>3903200</v>
      </c>
      <c r="AR2665">
        <f t="shared" si="201"/>
        <v>6.4257028112448434E-4</v>
      </c>
    </row>
    <row r="2666" spans="1:44" x14ac:dyDescent="0.2">
      <c r="A2666" s="1">
        <v>41775</v>
      </c>
      <c r="B2666">
        <v>98.45</v>
      </c>
      <c r="C2666">
        <v>98.7</v>
      </c>
      <c r="D2666">
        <v>97.6</v>
      </c>
      <c r="E2666">
        <v>98.7</v>
      </c>
      <c r="F2666">
        <v>159147</v>
      </c>
      <c r="G2666">
        <f t="shared" si="202"/>
        <v>4.6824104234528497E-3</v>
      </c>
      <c r="I2666" s="1">
        <v>41775</v>
      </c>
      <c r="J2666">
        <v>1871.19</v>
      </c>
      <c r="K2666">
        <v>1878.28</v>
      </c>
      <c r="L2666">
        <v>1864.82</v>
      </c>
      <c r="M2666">
        <v>1877.86</v>
      </c>
      <c r="N2666">
        <f t="shared" si="199"/>
        <v>1.3209046586052302E-3</v>
      </c>
      <c r="AE2666" s="1">
        <v>41794</v>
      </c>
      <c r="AF2666">
        <v>3.4350000000000001</v>
      </c>
      <c r="AG2666">
        <v>3.456</v>
      </c>
      <c r="AH2666">
        <v>3.4060000000000001</v>
      </c>
      <c r="AI2666">
        <v>3.4409999999999998</v>
      </c>
      <c r="AJ2666">
        <f t="shared" si="200"/>
        <v>1.4294222751637891E-2</v>
      </c>
      <c r="AL2666" s="1">
        <v>41775</v>
      </c>
      <c r="AM2666">
        <v>124.35</v>
      </c>
      <c r="AN2666">
        <v>124.77</v>
      </c>
      <c r="AO2666">
        <v>124.29</v>
      </c>
      <c r="AP2666">
        <v>124.5</v>
      </c>
      <c r="AQ2666">
        <v>4052154</v>
      </c>
      <c r="AR2666">
        <f t="shared" si="201"/>
        <v>-2.1639817263765012E-3</v>
      </c>
    </row>
    <row r="2667" spans="1:44" x14ac:dyDescent="0.2">
      <c r="A2667" s="1">
        <v>41774</v>
      </c>
      <c r="B2667">
        <v>98.64</v>
      </c>
      <c r="C2667">
        <v>98.64</v>
      </c>
      <c r="D2667">
        <v>97.12</v>
      </c>
      <c r="E2667">
        <v>98.24</v>
      </c>
      <c r="F2667">
        <v>302293</v>
      </c>
      <c r="G2667">
        <f t="shared" si="202"/>
        <v>-7.9773805917399392E-3</v>
      </c>
      <c r="I2667" s="1">
        <v>41774</v>
      </c>
      <c r="J2667">
        <v>1888.16</v>
      </c>
      <c r="K2667">
        <v>1888.16</v>
      </c>
      <c r="L2667">
        <v>1862.36</v>
      </c>
      <c r="M2667">
        <v>1870.85</v>
      </c>
      <c r="N2667">
        <f t="shared" si="199"/>
        <v>-1.2414027161318762E-2</v>
      </c>
      <c r="AE2667" s="1">
        <v>41793</v>
      </c>
      <c r="AF2667">
        <v>3.37</v>
      </c>
      <c r="AG2667">
        <v>3.4430000000000001</v>
      </c>
      <c r="AH2667">
        <v>3.3580000000000001</v>
      </c>
      <c r="AI2667">
        <v>3.4409999999999998</v>
      </c>
      <c r="AJ2667">
        <f t="shared" si="200"/>
        <v>1.0532651218778255E-2</v>
      </c>
      <c r="AL2667" s="1">
        <v>41774</v>
      </c>
      <c r="AM2667">
        <v>124.77</v>
      </c>
      <c r="AN2667">
        <v>125.51</v>
      </c>
      <c r="AO2667">
        <v>124.54</v>
      </c>
      <c r="AP2667">
        <v>124.77</v>
      </c>
      <c r="AQ2667">
        <v>5862519</v>
      </c>
      <c r="AR2667">
        <f t="shared" si="201"/>
        <v>-8.2664335108497428E-3</v>
      </c>
    </row>
    <row r="2668" spans="1:44" x14ac:dyDescent="0.2">
      <c r="A2668" s="1">
        <v>41773</v>
      </c>
      <c r="B2668">
        <v>100</v>
      </c>
      <c r="C2668">
        <v>100.02</v>
      </c>
      <c r="D2668">
        <v>98.88</v>
      </c>
      <c r="E2668">
        <v>99.03</v>
      </c>
      <c r="F2668">
        <v>122180</v>
      </c>
      <c r="G2668">
        <f t="shared" si="202"/>
        <v>-1.1775271928949133E-2</v>
      </c>
      <c r="I2668" s="1">
        <v>41773</v>
      </c>
      <c r="J2668">
        <v>1897.13</v>
      </c>
      <c r="K2668">
        <v>1897.13</v>
      </c>
      <c r="L2668">
        <v>1885.77</v>
      </c>
      <c r="M2668">
        <v>1888.53</v>
      </c>
      <c r="N2668">
        <f t="shared" si="199"/>
        <v>-5.4270434479921333E-3</v>
      </c>
      <c r="AE2668" s="1">
        <v>41792</v>
      </c>
      <c r="AF2668">
        <v>3.3290000000000002</v>
      </c>
      <c r="AG2668">
        <v>3.3929999999999998</v>
      </c>
      <c r="AH2668">
        <v>3.323</v>
      </c>
      <c r="AI2668">
        <v>3.37</v>
      </c>
      <c r="AJ2668">
        <f t="shared" si="200"/>
        <v>9.110233829334893E-3</v>
      </c>
      <c r="AL2668" s="1">
        <v>41773</v>
      </c>
      <c r="AM2668">
        <v>125.8</v>
      </c>
      <c r="AN2668">
        <v>125.96</v>
      </c>
      <c r="AO2668">
        <v>125.44</v>
      </c>
      <c r="AP2668">
        <v>125.81</v>
      </c>
      <c r="AQ2668">
        <v>4018583</v>
      </c>
      <c r="AR2668">
        <f t="shared" si="201"/>
        <v>9.7110754414125849E-3</v>
      </c>
    </row>
    <row r="2669" spans="1:44" x14ac:dyDescent="0.2">
      <c r="A2669" s="1">
        <v>41772</v>
      </c>
      <c r="B2669">
        <v>100.71</v>
      </c>
      <c r="C2669">
        <v>100.99</v>
      </c>
      <c r="D2669">
        <v>100.2</v>
      </c>
      <c r="E2669">
        <v>100.21</v>
      </c>
      <c r="F2669">
        <v>125431</v>
      </c>
      <c r="G2669">
        <f t="shared" si="202"/>
        <v>-5.2610680960889535E-3</v>
      </c>
      <c r="I2669" s="1">
        <v>41772</v>
      </c>
      <c r="J2669">
        <v>1896.75</v>
      </c>
      <c r="K2669">
        <v>1902.17</v>
      </c>
      <c r="L2669">
        <v>1896.06</v>
      </c>
      <c r="M2669">
        <v>1897.45</v>
      </c>
      <c r="N2669">
        <f t="shared" si="199"/>
        <v>8.526459684153961E-3</v>
      </c>
      <c r="AE2669" s="1">
        <v>41789</v>
      </c>
      <c r="AF2669">
        <v>3.3260000000000001</v>
      </c>
      <c r="AG2669">
        <v>3.3439999999999999</v>
      </c>
      <c r="AH2669">
        <v>3.2930000000000001</v>
      </c>
      <c r="AI2669">
        <v>3.3260000000000001</v>
      </c>
      <c r="AJ2669">
        <f t="shared" si="200"/>
        <v>9.1939932577383542E-3</v>
      </c>
      <c r="AL2669" s="1">
        <v>41772</v>
      </c>
      <c r="AM2669">
        <v>124.79</v>
      </c>
      <c r="AN2669">
        <v>125.1</v>
      </c>
      <c r="AO2669">
        <v>124.5</v>
      </c>
      <c r="AP2669">
        <v>124.6</v>
      </c>
      <c r="AQ2669">
        <v>2643478</v>
      </c>
      <c r="AR2669">
        <f t="shared" si="201"/>
        <v>-2.721306226988982E-3</v>
      </c>
    </row>
    <row r="2670" spans="1:44" x14ac:dyDescent="0.2">
      <c r="A2670" s="1">
        <v>41771</v>
      </c>
      <c r="B2670">
        <v>99.64</v>
      </c>
      <c r="C2670">
        <v>100.95</v>
      </c>
      <c r="D2670">
        <v>99.59</v>
      </c>
      <c r="E2670">
        <v>100.74</v>
      </c>
      <c r="F2670">
        <v>135163</v>
      </c>
      <c r="G2670">
        <f t="shared" si="202"/>
        <v>1.7164781906300369E-2</v>
      </c>
      <c r="I2670" s="1">
        <v>41771</v>
      </c>
      <c r="J2670">
        <v>1880.03</v>
      </c>
      <c r="K2670">
        <v>1897.13</v>
      </c>
      <c r="L2670">
        <v>1880.03</v>
      </c>
      <c r="M2670">
        <v>1896.65</v>
      </c>
      <c r="N2670">
        <f t="shared" si="199"/>
        <v>6.9683238529849659E-3</v>
      </c>
      <c r="AE2670" s="1">
        <v>41788</v>
      </c>
      <c r="AF2670">
        <v>3.3</v>
      </c>
      <c r="AG2670">
        <v>3.3319999999999999</v>
      </c>
      <c r="AH2670">
        <v>3.2629999999999999</v>
      </c>
      <c r="AI2670">
        <v>3.3250000000000002</v>
      </c>
      <c r="AJ2670">
        <f t="shared" si="200"/>
        <v>-6.9993913572733209E-3</v>
      </c>
      <c r="AL2670" s="1">
        <v>41771</v>
      </c>
      <c r="AM2670">
        <v>125.4</v>
      </c>
      <c r="AN2670">
        <v>125.42</v>
      </c>
      <c r="AO2670">
        <v>124.69</v>
      </c>
      <c r="AP2670">
        <v>124.94</v>
      </c>
      <c r="AQ2670">
        <v>4025958</v>
      </c>
      <c r="AR2670">
        <f t="shared" si="201"/>
        <v>6.7687348912167881E-3</v>
      </c>
    </row>
    <row r="2671" spans="1:44" x14ac:dyDescent="0.2">
      <c r="A2671" s="1">
        <v>41768</v>
      </c>
      <c r="B2671">
        <v>98.56</v>
      </c>
      <c r="C2671">
        <v>99.09</v>
      </c>
      <c r="D2671">
        <v>98.19</v>
      </c>
      <c r="E2671">
        <v>99.04</v>
      </c>
      <c r="F2671">
        <v>74453</v>
      </c>
      <c r="G2671">
        <f t="shared" si="202"/>
        <v>3.3431263296526442E-3</v>
      </c>
      <c r="I2671" s="1">
        <v>41768</v>
      </c>
      <c r="J2671">
        <v>1875.27</v>
      </c>
      <c r="K2671">
        <v>1878.57</v>
      </c>
      <c r="L2671">
        <v>1867.02</v>
      </c>
      <c r="M2671">
        <v>1878.48</v>
      </c>
      <c r="N2671">
        <f t="shared" si="199"/>
        <v>-1.6202775326862773E-3</v>
      </c>
      <c r="AE2671" s="1">
        <v>41787</v>
      </c>
      <c r="AF2671">
        <v>3.363</v>
      </c>
      <c r="AG2671">
        <v>3.3639999999999999</v>
      </c>
      <c r="AH2671">
        <v>3.286</v>
      </c>
      <c r="AI2671">
        <v>3.2949999999999999</v>
      </c>
      <c r="AJ2671">
        <f t="shared" si="200"/>
        <v>-2.1732658529324191E-2</v>
      </c>
      <c r="AL2671" s="1">
        <v>41768</v>
      </c>
      <c r="AM2671">
        <v>124.39</v>
      </c>
      <c r="AN2671">
        <v>124.47</v>
      </c>
      <c r="AO2671">
        <v>123.82</v>
      </c>
      <c r="AP2671">
        <v>124.1</v>
      </c>
      <c r="AQ2671">
        <v>3119978</v>
      </c>
      <c r="AR2671">
        <f t="shared" si="201"/>
        <v>-5.6374325521468458E-4</v>
      </c>
    </row>
    <row r="2672" spans="1:44" x14ac:dyDescent="0.2">
      <c r="A2672" s="1">
        <v>41767</v>
      </c>
      <c r="B2672">
        <v>99.28</v>
      </c>
      <c r="C2672">
        <v>100.23</v>
      </c>
      <c r="D2672">
        <v>98.43</v>
      </c>
      <c r="E2672">
        <v>98.71</v>
      </c>
      <c r="F2672">
        <v>88483</v>
      </c>
      <c r="G2672">
        <f t="shared" si="202"/>
        <v>-6.1417639951671316E-3</v>
      </c>
      <c r="I2672" s="1">
        <v>41767</v>
      </c>
      <c r="J2672">
        <v>1877.39</v>
      </c>
      <c r="K2672">
        <v>1889.07</v>
      </c>
      <c r="L2672">
        <v>1870.05</v>
      </c>
      <c r="M2672">
        <v>1875.63</v>
      </c>
      <c r="N2672">
        <f t="shared" si="199"/>
        <v>5.516751891342566E-3</v>
      </c>
      <c r="AE2672" s="1">
        <v>41786</v>
      </c>
      <c r="AF2672">
        <v>3.4</v>
      </c>
      <c r="AG2672">
        <v>3.41</v>
      </c>
      <c r="AH2672">
        <v>3.359</v>
      </c>
      <c r="AI2672">
        <v>3.3620000000000001</v>
      </c>
      <c r="AJ2672">
        <f t="shared" si="200"/>
        <v>-7.0942950044339407E-3</v>
      </c>
      <c r="AL2672" s="1">
        <v>41767</v>
      </c>
      <c r="AM2672">
        <v>124.19</v>
      </c>
      <c r="AN2672">
        <v>124.47</v>
      </c>
      <c r="AO2672">
        <v>123.89100000000001</v>
      </c>
      <c r="AP2672">
        <v>124.17</v>
      </c>
      <c r="AQ2672">
        <v>3696147</v>
      </c>
      <c r="AR2672">
        <f t="shared" si="201"/>
        <v>0</v>
      </c>
    </row>
    <row r="2673" spans="1:44" x14ac:dyDescent="0.2">
      <c r="A2673" s="1">
        <v>41766</v>
      </c>
      <c r="B2673">
        <v>99</v>
      </c>
      <c r="C2673">
        <v>99.34</v>
      </c>
      <c r="D2673">
        <v>97.92</v>
      </c>
      <c r="E2673">
        <v>99.32</v>
      </c>
      <c r="F2673">
        <v>123083</v>
      </c>
      <c r="G2673">
        <f t="shared" si="202"/>
        <v>6.5876152832673703E-3</v>
      </c>
      <c r="I2673" s="1">
        <v>41766</v>
      </c>
      <c r="J2673">
        <v>1868.53</v>
      </c>
      <c r="K2673">
        <v>1878.83</v>
      </c>
      <c r="L2673">
        <v>1859.79</v>
      </c>
      <c r="M2673">
        <v>1878.21</v>
      </c>
      <c r="N2673">
        <f t="shared" si="199"/>
        <v>-4.2458184310282393E-3</v>
      </c>
      <c r="AE2673" s="1">
        <v>41782</v>
      </c>
      <c r="AF2673">
        <v>3.4279999999999999</v>
      </c>
      <c r="AG2673">
        <v>3.4289999999999998</v>
      </c>
      <c r="AH2673">
        <v>3.383</v>
      </c>
      <c r="AI2673">
        <v>3.3969999999999998</v>
      </c>
      <c r="AJ2673">
        <f t="shared" si="200"/>
        <v>-6.1692126909517944E-3</v>
      </c>
      <c r="AL2673" s="1">
        <v>41766</v>
      </c>
      <c r="AM2673">
        <v>125.52</v>
      </c>
      <c r="AN2673">
        <v>125.57</v>
      </c>
      <c r="AO2673">
        <v>123.92</v>
      </c>
      <c r="AP2673">
        <v>124.17</v>
      </c>
      <c r="AQ2673">
        <v>8471166</v>
      </c>
      <c r="AR2673">
        <f t="shared" si="201"/>
        <v>-1.4367359898396588E-2</v>
      </c>
    </row>
    <row r="2674" spans="1:44" x14ac:dyDescent="0.2">
      <c r="A2674" s="1">
        <v>41765</v>
      </c>
      <c r="B2674">
        <v>99.41</v>
      </c>
      <c r="C2674">
        <v>99.699100000000001</v>
      </c>
      <c r="D2674">
        <v>98.67</v>
      </c>
      <c r="E2674">
        <v>98.67</v>
      </c>
      <c r="F2674">
        <v>105603</v>
      </c>
      <c r="G2674">
        <f t="shared" si="202"/>
        <v>-9.23787528868362E-3</v>
      </c>
      <c r="I2674" s="1">
        <v>41765</v>
      </c>
      <c r="J2674">
        <v>1883.69</v>
      </c>
      <c r="K2674">
        <v>1883.69</v>
      </c>
      <c r="L2674">
        <v>1867.72</v>
      </c>
      <c r="M2674">
        <v>1867.72</v>
      </c>
      <c r="N2674">
        <f t="shared" si="199"/>
        <v>5.0890040015644429E-4</v>
      </c>
      <c r="AE2674" s="1">
        <v>41781</v>
      </c>
      <c r="AF2674">
        <v>3.4140000000000001</v>
      </c>
      <c r="AG2674">
        <v>3.45</v>
      </c>
      <c r="AH2674">
        <v>3.4039999999999999</v>
      </c>
      <c r="AI2674">
        <v>3.427</v>
      </c>
      <c r="AJ2674">
        <f t="shared" si="200"/>
        <v>7.9952620669233448E-3</v>
      </c>
      <c r="AL2674" s="1">
        <v>41765</v>
      </c>
      <c r="AM2674">
        <v>126.02</v>
      </c>
      <c r="AN2674">
        <v>126.11</v>
      </c>
      <c r="AO2674">
        <v>125.63</v>
      </c>
      <c r="AP2674">
        <v>125.98</v>
      </c>
      <c r="AQ2674">
        <v>3488007</v>
      </c>
      <c r="AR2674">
        <f t="shared" si="201"/>
        <v>-1.9014419267944453E-3</v>
      </c>
    </row>
    <row r="2675" spans="1:44" x14ac:dyDescent="0.2">
      <c r="A2675" s="1">
        <v>41764</v>
      </c>
      <c r="B2675">
        <v>99.04</v>
      </c>
      <c r="C2675">
        <v>99.87</v>
      </c>
      <c r="D2675">
        <v>98.65</v>
      </c>
      <c r="E2675">
        <v>99.59</v>
      </c>
      <c r="F2675">
        <v>142874</v>
      </c>
      <c r="G2675">
        <f t="shared" si="202"/>
        <v>-2.6039058587880915E-3</v>
      </c>
      <c r="I2675" s="1">
        <v>41764</v>
      </c>
      <c r="J2675">
        <v>1879.45</v>
      </c>
      <c r="K2675">
        <v>1885.51</v>
      </c>
      <c r="L2675">
        <v>1866.77</v>
      </c>
      <c r="M2675">
        <v>1884.66</v>
      </c>
      <c r="N2675">
        <f t="shared" si="199"/>
        <v>-6.2443438914027245E-3</v>
      </c>
      <c r="AE2675" s="1">
        <v>41780</v>
      </c>
      <c r="AF2675">
        <v>3.3780000000000001</v>
      </c>
      <c r="AG2675">
        <v>3.44</v>
      </c>
      <c r="AH2675">
        <v>3.3769999999999998</v>
      </c>
      <c r="AI2675">
        <v>3.4129999999999998</v>
      </c>
      <c r="AJ2675">
        <f t="shared" si="200"/>
        <v>8.0597014925372218E-3</v>
      </c>
      <c r="AL2675" s="1">
        <v>41764</v>
      </c>
      <c r="AM2675">
        <v>126.47</v>
      </c>
      <c r="AN2675">
        <v>126.63</v>
      </c>
      <c r="AO2675">
        <v>126</v>
      </c>
      <c r="AP2675">
        <v>126.22</v>
      </c>
      <c r="AQ2675">
        <v>5202763</v>
      </c>
      <c r="AR2675">
        <f t="shared" si="201"/>
        <v>9.2755477370861719E-3</v>
      </c>
    </row>
    <row r="2676" spans="1:44" x14ac:dyDescent="0.2">
      <c r="A2676" s="1">
        <v>41761</v>
      </c>
      <c r="B2676">
        <v>99.86</v>
      </c>
      <c r="C2676">
        <v>100.72</v>
      </c>
      <c r="D2676">
        <v>99.44</v>
      </c>
      <c r="E2676">
        <v>99.85</v>
      </c>
      <c r="F2676">
        <v>212120</v>
      </c>
      <c r="G2676">
        <f t="shared" si="202"/>
        <v>2.308773338686908E-3</v>
      </c>
      <c r="I2676" s="1">
        <v>41761</v>
      </c>
      <c r="J2676">
        <v>1885.3</v>
      </c>
      <c r="K2676">
        <v>1891.33</v>
      </c>
      <c r="L2676">
        <v>1878.5</v>
      </c>
      <c r="M2676">
        <v>1881.14</v>
      </c>
      <c r="N2676">
        <f t="shared" si="199"/>
        <v>2.4493621009139124E-4</v>
      </c>
      <c r="AE2676" s="1">
        <v>41779</v>
      </c>
      <c r="AF2676">
        <v>3.3849999999999998</v>
      </c>
      <c r="AG2676">
        <v>3.4060000000000001</v>
      </c>
      <c r="AH2676">
        <v>3.35</v>
      </c>
      <c r="AI2676">
        <v>3.383</v>
      </c>
      <c r="AJ2676">
        <f t="shared" si="200"/>
        <v>7.8219013237064514E-3</v>
      </c>
      <c r="AL2676" s="1">
        <v>41761</v>
      </c>
      <c r="AM2676">
        <v>123.69</v>
      </c>
      <c r="AN2676">
        <v>125.67</v>
      </c>
      <c r="AO2676">
        <v>123.33</v>
      </c>
      <c r="AP2676">
        <v>125.06</v>
      </c>
      <c r="AQ2676">
        <v>9914822</v>
      </c>
      <c r="AR2676">
        <f t="shared" si="201"/>
        <v>1.0177705977382916E-2</v>
      </c>
    </row>
    <row r="2677" spans="1:44" x14ac:dyDescent="0.2">
      <c r="A2677" s="1">
        <v>41760</v>
      </c>
      <c r="B2677">
        <v>99.6</v>
      </c>
      <c r="C2677">
        <v>100.21</v>
      </c>
      <c r="D2677">
        <v>98.82</v>
      </c>
      <c r="E2677">
        <v>99.62</v>
      </c>
      <c r="F2677">
        <v>117652</v>
      </c>
      <c r="G2677">
        <f t="shared" si="202"/>
        <v>1.2060301507538145E-3</v>
      </c>
      <c r="I2677" s="1">
        <v>41760</v>
      </c>
      <c r="J2677">
        <v>1884.39</v>
      </c>
      <c r="K2677">
        <v>1888.59</v>
      </c>
      <c r="L2677">
        <v>1878.04</v>
      </c>
      <c r="M2677">
        <v>1883.68</v>
      </c>
      <c r="N2677">
        <f t="shared" si="199"/>
        <v>2.8568529761999629E-3</v>
      </c>
      <c r="AE2677" s="1">
        <v>41778</v>
      </c>
      <c r="AF2677">
        <v>3.343</v>
      </c>
      <c r="AG2677">
        <v>3.3959999999999999</v>
      </c>
      <c r="AH2677">
        <v>3.3239999999999998</v>
      </c>
      <c r="AI2677">
        <v>3.3860000000000001</v>
      </c>
      <c r="AJ2677">
        <f t="shared" si="200"/>
        <v>3.0093289196505863E-4</v>
      </c>
      <c r="AL2677" s="1">
        <v>41760</v>
      </c>
      <c r="AM2677">
        <v>123.17</v>
      </c>
      <c r="AN2677">
        <v>123.83</v>
      </c>
      <c r="AO2677">
        <v>123.06</v>
      </c>
      <c r="AP2677">
        <v>123.8</v>
      </c>
      <c r="AQ2677">
        <v>6687796</v>
      </c>
      <c r="AR2677">
        <f t="shared" si="201"/>
        <v>-3.3810980518435172E-3</v>
      </c>
    </row>
    <row r="2678" spans="1:44" x14ac:dyDescent="0.2">
      <c r="A2678" s="1">
        <v>41759</v>
      </c>
      <c r="B2678">
        <v>98.68</v>
      </c>
      <c r="C2678">
        <v>99.54</v>
      </c>
      <c r="D2678">
        <v>98.26</v>
      </c>
      <c r="E2678">
        <v>99.5</v>
      </c>
      <c r="F2678">
        <v>133716</v>
      </c>
      <c r="G2678">
        <f t="shared" si="202"/>
        <v>6.6774585188182573E-3</v>
      </c>
      <c r="I2678" s="1">
        <v>41759</v>
      </c>
      <c r="J2678">
        <v>1877.1</v>
      </c>
      <c r="K2678">
        <v>1885.2</v>
      </c>
      <c r="L2678">
        <v>1872.69</v>
      </c>
      <c r="M2678">
        <v>1883.95</v>
      </c>
      <c r="N2678">
        <f t="shared" si="199"/>
        <v>1.0209645174740385E-3</v>
      </c>
      <c r="AE2678" s="1">
        <v>41775</v>
      </c>
      <c r="AF2678">
        <v>3.3290000000000002</v>
      </c>
      <c r="AG2678">
        <v>3.3580000000000001</v>
      </c>
      <c r="AH2678">
        <v>3.323</v>
      </c>
      <c r="AI2678">
        <v>3.3479999999999999</v>
      </c>
      <c r="AJ2678">
        <f t="shared" si="200"/>
        <v>5.7506053268765525E-3</v>
      </c>
      <c r="AL2678" s="1">
        <v>41759</v>
      </c>
      <c r="AM2678">
        <v>124.19</v>
      </c>
      <c r="AN2678">
        <v>125.05</v>
      </c>
      <c r="AO2678">
        <v>123.82</v>
      </c>
      <c r="AP2678">
        <v>124.22</v>
      </c>
      <c r="AQ2678">
        <v>10354280</v>
      </c>
      <c r="AR2678">
        <f t="shared" si="201"/>
        <v>-5.125740829729301E-3</v>
      </c>
    </row>
    <row r="2679" spans="1:44" x14ac:dyDescent="0.2">
      <c r="A2679" s="1">
        <v>41758</v>
      </c>
      <c r="B2679">
        <v>99</v>
      </c>
      <c r="C2679">
        <v>99.35</v>
      </c>
      <c r="D2679">
        <v>98.71</v>
      </c>
      <c r="E2679">
        <v>98.84</v>
      </c>
      <c r="F2679">
        <v>116018</v>
      </c>
      <c r="G2679">
        <f t="shared" si="202"/>
        <v>1.6214025131738607E-3</v>
      </c>
      <c r="I2679" s="1">
        <v>41758</v>
      </c>
      <c r="J2679">
        <v>1870.78</v>
      </c>
      <c r="K2679">
        <v>1880.6</v>
      </c>
      <c r="L2679">
        <v>1870.78</v>
      </c>
      <c r="M2679">
        <v>1878.33</v>
      </c>
      <c r="N2679">
        <f t="shared" si="199"/>
        <v>1.0899108942456852E-2</v>
      </c>
      <c r="AE2679" s="1">
        <v>41774</v>
      </c>
      <c r="AF2679">
        <v>3.3769999999999998</v>
      </c>
      <c r="AG2679">
        <v>3.3940000000000001</v>
      </c>
      <c r="AH2679">
        <v>3.3039999999999998</v>
      </c>
      <c r="AI2679">
        <v>3.3260000000000001</v>
      </c>
      <c r="AJ2679">
        <f t="shared" si="200"/>
        <v>-1.7835909631391218E-2</v>
      </c>
      <c r="AL2679" s="1">
        <v>41758</v>
      </c>
      <c r="AM2679">
        <v>124.95</v>
      </c>
      <c r="AN2679">
        <v>125.38</v>
      </c>
      <c r="AO2679">
        <v>124.65</v>
      </c>
      <c r="AP2679">
        <v>124.86</v>
      </c>
      <c r="AQ2679">
        <v>5241798</v>
      </c>
      <c r="AR2679">
        <f t="shared" si="201"/>
        <v>-1.6015374759766193E-4</v>
      </c>
    </row>
    <row r="2680" spans="1:44" x14ac:dyDescent="0.2">
      <c r="A2680" s="1">
        <v>41757</v>
      </c>
      <c r="B2680">
        <v>99.35</v>
      </c>
      <c r="C2680">
        <v>99.61</v>
      </c>
      <c r="D2680">
        <v>97.65</v>
      </c>
      <c r="E2680">
        <v>98.68</v>
      </c>
      <c r="F2680">
        <v>264438</v>
      </c>
      <c r="G2680">
        <f t="shared" si="202"/>
        <v>-3.7354871277131786E-3</v>
      </c>
      <c r="I2680" s="1">
        <v>41757</v>
      </c>
      <c r="J2680">
        <v>1865</v>
      </c>
      <c r="K2680">
        <v>1877.01</v>
      </c>
      <c r="L2680">
        <v>1850.61</v>
      </c>
      <c r="M2680">
        <v>1869.43</v>
      </c>
      <c r="N2680">
        <f t="shared" si="199"/>
        <v>-4.88788514276504E-3</v>
      </c>
      <c r="AE2680" s="1">
        <v>41773</v>
      </c>
      <c r="AF2680">
        <v>3.448</v>
      </c>
      <c r="AG2680">
        <v>3.456</v>
      </c>
      <c r="AH2680">
        <v>3.3639999999999999</v>
      </c>
      <c r="AI2680">
        <v>3.3769999999999998</v>
      </c>
      <c r="AJ2680">
        <f t="shared" si="200"/>
        <v>-2.18086653096831E-2</v>
      </c>
      <c r="AL2680" s="1">
        <v>41757</v>
      </c>
      <c r="AM2680">
        <v>125.3</v>
      </c>
      <c r="AN2680">
        <v>125.34</v>
      </c>
      <c r="AO2680">
        <v>124.45</v>
      </c>
      <c r="AP2680">
        <v>124.88</v>
      </c>
      <c r="AQ2680">
        <v>4898101</v>
      </c>
      <c r="AR2680">
        <f t="shared" si="201"/>
        <v>-4.3849158893407587E-3</v>
      </c>
    </row>
    <row r="2681" spans="1:44" x14ac:dyDescent="0.2">
      <c r="A2681" s="1">
        <v>41754</v>
      </c>
      <c r="B2681">
        <v>99.74</v>
      </c>
      <c r="C2681">
        <v>99.87</v>
      </c>
      <c r="D2681">
        <v>98.83</v>
      </c>
      <c r="E2681">
        <v>99.05</v>
      </c>
      <c r="F2681">
        <v>136628</v>
      </c>
      <c r="G2681">
        <f t="shared" si="202"/>
        <v>-1.0489510489510462E-2</v>
      </c>
      <c r="I2681" s="1">
        <v>41754</v>
      </c>
      <c r="J2681">
        <v>1877.72</v>
      </c>
      <c r="K2681">
        <v>1877.72</v>
      </c>
      <c r="L2681">
        <v>1859.7</v>
      </c>
      <c r="M2681">
        <v>1863.4</v>
      </c>
      <c r="N2681">
        <f t="shared" si="199"/>
        <v>-5.6356403456240718E-3</v>
      </c>
      <c r="AE2681" s="1">
        <v>41772</v>
      </c>
      <c r="AF2681">
        <v>3.4929999999999999</v>
      </c>
      <c r="AG2681">
        <v>3.4969999999999999</v>
      </c>
      <c r="AH2681">
        <v>3.4390000000000001</v>
      </c>
      <c r="AI2681">
        <v>3.4470000000000001</v>
      </c>
      <c r="AJ2681">
        <f t="shared" si="200"/>
        <v>-7.7899596076168882E-3</v>
      </c>
      <c r="AL2681" s="1">
        <v>41754</v>
      </c>
      <c r="AM2681">
        <v>125.18</v>
      </c>
      <c r="AN2681">
        <v>125.71</v>
      </c>
      <c r="AO2681">
        <v>125.07</v>
      </c>
      <c r="AP2681">
        <v>125.43</v>
      </c>
      <c r="AQ2681">
        <v>7025124</v>
      </c>
      <c r="AR2681">
        <f t="shared" si="201"/>
        <v>6.984585741811212E-3</v>
      </c>
    </row>
    <row r="2682" spans="1:44" x14ac:dyDescent="0.2">
      <c r="A2682" s="1">
        <v>41753</v>
      </c>
      <c r="B2682">
        <v>100.81</v>
      </c>
      <c r="C2682">
        <v>100.81</v>
      </c>
      <c r="D2682">
        <v>99.62</v>
      </c>
      <c r="E2682">
        <v>100.1</v>
      </c>
      <c r="F2682">
        <v>84467</v>
      </c>
      <c r="G2682">
        <f t="shared" si="202"/>
        <v>-1.3966480446927431E-3</v>
      </c>
      <c r="I2682" s="1">
        <v>41753</v>
      </c>
      <c r="J2682">
        <v>1881.97</v>
      </c>
      <c r="K2682">
        <v>1884.06</v>
      </c>
      <c r="L2682">
        <v>1870.24</v>
      </c>
      <c r="M2682">
        <v>1878.61</v>
      </c>
      <c r="N2682">
        <f t="shared" si="199"/>
        <v>-1.9584718583070013E-3</v>
      </c>
      <c r="AE2682" s="1">
        <v>41771</v>
      </c>
      <c r="AF2682">
        <v>3.4660000000000002</v>
      </c>
      <c r="AG2682">
        <v>3.5030000000000001</v>
      </c>
      <c r="AH2682">
        <v>3.4660000000000002</v>
      </c>
      <c r="AI2682">
        <v>3.4980000000000002</v>
      </c>
      <c r="AJ2682">
        <f t="shared" si="200"/>
        <v>1.5528860240257949E-2</v>
      </c>
      <c r="AL2682" s="1">
        <v>41753</v>
      </c>
      <c r="AM2682">
        <v>122.87</v>
      </c>
      <c r="AN2682">
        <v>125.12</v>
      </c>
      <c r="AO2682">
        <v>122.8404</v>
      </c>
      <c r="AP2682">
        <v>124.56</v>
      </c>
      <c r="AQ2682">
        <v>8755120</v>
      </c>
      <c r="AR2682">
        <f t="shared" si="201"/>
        <v>6.4641241111829117E-3</v>
      </c>
    </row>
    <row r="2683" spans="1:44" x14ac:dyDescent="0.2">
      <c r="A2683" s="1">
        <v>41752</v>
      </c>
      <c r="B2683">
        <v>100.39</v>
      </c>
      <c r="C2683">
        <v>100.75</v>
      </c>
      <c r="D2683">
        <v>100.178</v>
      </c>
      <c r="E2683">
        <v>100.24</v>
      </c>
      <c r="F2683">
        <v>127858</v>
      </c>
      <c r="G2683">
        <f t="shared" si="202"/>
        <v>-2.2892405693242159E-3</v>
      </c>
      <c r="I2683" s="1">
        <v>41752</v>
      </c>
      <c r="J2683">
        <v>1879.32</v>
      </c>
      <c r="K2683">
        <v>1879.75</v>
      </c>
      <c r="L2683">
        <v>1873.91</v>
      </c>
      <c r="M2683">
        <v>1875.39</v>
      </c>
      <c r="N2683">
        <f t="shared" si="199"/>
        <v>7.1559407659000491E-4</v>
      </c>
      <c r="AE2683" s="1">
        <v>41768</v>
      </c>
      <c r="AF2683">
        <v>3.4449999999999998</v>
      </c>
      <c r="AG2683">
        <v>3.4790000000000001</v>
      </c>
      <c r="AH2683">
        <v>3.4129999999999998</v>
      </c>
      <c r="AI2683">
        <v>3.4689999999999999</v>
      </c>
      <c r="AJ2683">
        <f t="shared" si="200"/>
        <v>1.3060255268625583E-2</v>
      </c>
      <c r="AL2683" s="1">
        <v>41752</v>
      </c>
      <c r="AM2683">
        <v>123.7</v>
      </c>
      <c r="AN2683">
        <v>123.94199999999999</v>
      </c>
      <c r="AO2683">
        <v>123.38</v>
      </c>
      <c r="AP2683">
        <v>123.76</v>
      </c>
      <c r="AQ2683">
        <v>3741184</v>
      </c>
      <c r="AR2683">
        <f t="shared" si="201"/>
        <v>-1.6157699143638731E-4</v>
      </c>
    </row>
    <row r="2684" spans="1:44" x14ac:dyDescent="0.2">
      <c r="A2684" s="1">
        <v>41751</v>
      </c>
      <c r="B2684">
        <v>99.82</v>
      </c>
      <c r="C2684">
        <v>100.75</v>
      </c>
      <c r="D2684">
        <v>99.66</v>
      </c>
      <c r="E2684">
        <v>100.47</v>
      </c>
      <c r="F2684">
        <v>123566</v>
      </c>
      <c r="G2684">
        <f t="shared" si="202"/>
        <v>8.1276339554485488E-3</v>
      </c>
      <c r="I2684" s="1">
        <v>41751</v>
      </c>
      <c r="J2684">
        <v>1872.57</v>
      </c>
      <c r="K2684">
        <v>1884.89</v>
      </c>
      <c r="L2684">
        <v>1872.57</v>
      </c>
      <c r="M2684">
        <v>1879.55</v>
      </c>
      <c r="N2684">
        <f t="shared" si="199"/>
        <v>5.0397707145846734E-3</v>
      </c>
      <c r="AE2684" s="1">
        <v>41767</v>
      </c>
      <c r="AF2684">
        <v>3.407</v>
      </c>
      <c r="AG2684">
        <v>3.4529999999999998</v>
      </c>
      <c r="AH2684">
        <v>3.3690000000000002</v>
      </c>
      <c r="AI2684">
        <v>3.4529999999999998</v>
      </c>
      <c r="AJ2684">
        <f t="shared" si="200"/>
        <v>2.9691211401435094E-4</v>
      </c>
      <c r="AL2684" s="1">
        <v>41751</v>
      </c>
      <c r="AM2684">
        <v>124.15</v>
      </c>
      <c r="AN2684">
        <v>124.16</v>
      </c>
      <c r="AO2684">
        <v>122.92</v>
      </c>
      <c r="AP2684">
        <v>123.78</v>
      </c>
      <c r="AQ2684">
        <v>6899367</v>
      </c>
      <c r="AR2684">
        <f t="shared" si="201"/>
        <v>-3.702511268512506E-3</v>
      </c>
    </row>
    <row r="2685" spans="1:44" x14ac:dyDescent="0.2">
      <c r="A2685" s="1">
        <v>41750</v>
      </c>
      <c r="B2685">
        <v>99.42</v>
      </c>
      <c r="C2685">
        <v>99.66</v>
      </c>
      <c r="D2685">
        <v>99</v>
      </c>
      <c r="E2685">
        <v>99.66</v>
      </c>
      <c r="F2685">
        <v>145848</v>
      </c>
      <c r="G2685">
        <f t="shared" si="202"/>
        <v>3.6253776435045261E-3</v>
      </c>
      <c r="I2685" s="1">
        <v>41750</v>
      </c>
      <c r="J2685">
        <v>1865.79</v>
      </c>
      <c r="K2685">
        <v>1871.89</v>
      </c>
      <c r="L2685">
        <v>1863.18</v>
      </c>
      <c r="M2685">
        <v>1871.89</v>
      </c>
      <c r="N2685">
        <f t="shared" si="199"/>
        <v>3.4792537377741589E-3</v>
      </c>
      <c r="AE2685" s="1">
        <v>41766</v>
      </c>
      <c r="AF2685">
        <v>3.3879999999999999</v>
      </c>
      <c r="AG2685">
        <v>3.4119999999999999</v>
      </c>
      <c r="AH2685">
        <v>3.3679999999999999</v>
      </c>
      <c r="AI2685">
        <v>3.4039999999999999</v>
      </c>
      <c r="AJ2685">
        <f t="shared" si="200"/>
        <v>-1.4823599169879447E-3</v>
      </c>
      <c r="AL2685" s="1">
        <v>41750</v>
      </c>
      <c r="AM2685">
        <v>124.07</v>
      </c>
      <c r="AN2685">
        <v>124.33</v>
      </c>
      <c r="AO2685">
        <v>123.76</v>
      </c>
      <c r="AP2685">
        <v>124.24</v>
      </c>
      <c r="AQ2685">
        <v>6579161</v>
      </c>
      <c r="AR2685">
        <f t="shared" si="201"/>
        <v>-4.0881763527054514E-3</v>
      </c>
    </row>
    <row r="2686" spans="1:44" x14ac:dyDescent="0.2">
      <c r="A2686" s="1">
        <v>41746</v>
      </c>
      <c r="B2686">
        <v>98.81</v>
      </c>
      <c r="C2686">
        <v>99.656999999999996</v>
      </c>
      <c r="D2686">
        <v>98.63</v>
      </c>
      <c r="E2686">
        <v>99.3</v>
      </c>
      <c r="F2686">
        <v>129660</v>
      </c>
      <c r="G2686">
        <f t="shared" si="202"/>
        <v>4.0444893832152825E-3</v>
      </c>
      <c r="I2686" s="1">
        <v>41746</v>
      </c>
      <c r="J2686">
        <v>1861.73</v>
      </c>
      <c r="K2686">
        <v>1869.63</v>
      </c>
      <c r="L2686">
        <v>1856.72</v>
      </c>
      <c r="M2686">
        <v>1864.85</v>
      </c>
      <c r="N2686">
        <f t="shared" si="199"/>
        <v>5.8017020492846932E-3</v>
      </c>
      <c r="AE2686" s="1">
        <v>41765</v>
      </c>
      <c r="AF2686">
        <v>3.4049999999999998</v>
      </c>
      <c r="AG2686">
        <v>3.423</v>
      </c>
      <c r="AH2686">
        <v>3.3730000000000002</v>
      </c>
      <c r="AI2686">
        <v>3.3849999999999998</v>
      </c>
      <c r="AJ2686">
        <f t="shared" si="200"/>
        <v>4.7661602621388187E-3</v>
      </c>
      <c r="AL2686" s="1">
        <v>41746</v>
      </c>
      <c r="AM2686">
        <v>125.38</v>
      </c>
      <c r="AN2686">
        <v>125.53</v>
      </c>
      <c r="AO2686">
        <v>124.57</v>
      </c>
      <c r="AP2686">
        <v>124.75</v>
      </c>
      <c r="AQ2686">
        <v>5902491</v>
      </c>
      <c r="AR2686">
        <f t="shared" si="201"/>
        <v>-6.2928150390314337E-3</v>
      </c>
    </row>
    <row r="2687" spans="1:44" x14ac:dyDescent="0.2">
      <c r="A2687" s="1">
        <v>41745</v>
      </c>
      <c r="B2687">
        <v>98.59</v>
      </c>
      <c r="C2687">
        <v>98.98</v>
      </c>
      <c r="D2687">
        <v>98.2</v>
      </c>
      <c r="E2687">
        <v>98.9</v>
      </c>
      <c r="F2687">
        <v>138646</v>
      </c>
      <c r="G2687">
        <f t="shared" si="202"/>
        <v>9.6988259315977828E-3</v>
      </c>
      <c r="I2687" s="1">
        <v>41745</v>
      </c>
      <c r="J2687">
        <v>1846.01</v>
      </c>
      <c r="K2687">
        <v>1862.31</v>
      </c>
      <c r="L2687">
        <v>1846.01</v>
      </c>
      <c r="M2687">
        <v>1862.31</v>
      </c>
      <c r="N2687">
        <f t="shared" si="199"/>
        <v>1.6363025728270281E-2</v>
      </c>
      <c r="AE2687" s="1">
        <v>41764</v>
      </c>
      <c r="AF2687">
        <v>3.359</v>
      </c>
      <c r="AG2687">
        <v>3.4119999999999999</v>
      </c>
      <c r="AH2687">
        <v>3.3570000000000002</v>
      </c>
      <c r="AI2687">
        <v>3.4089999999999998</v>
      </c>
      <c r="AJ2687">
        <f t="shared" si="200"/>
        <v>1.7905102954342666E-3</v>
      </c>
      <c r="AL2687" s="1">
        <v>41745</v>
      </c>
      <c r="AM2687">
        <v>125.37</v>
      </c>
      <c r="AN2687">
        <v>125.57</v>
      </c>
      <c r="AO2687">
        <v>125.03</v>
      </c>
      <c r="AP2687">
        <v>125.54</v>
      </c>
      <c r="AQ2687">
        <v>4072028</v>
      </c>
      <c r="AR2687">
        <f t="shared" si="201"/>
        <v>3.9843812255965712E-4</v>
      </c>
    </row>
    <row r="2688" spans="1:44" x14ac:dyDescent="0.2">
      <c r="A2688" s="1">
        <v>41744</v>
      </c>
      <c r="B2688">
        <v>97.71</v>
      </c>
      <c r="C2688">
        <v>98.28</v>
      </c>
      <c r="D2688">
        <v>96.420500000000004</v>
      </c>
      <c r="E2688">
        <v>97.95</v>
      </c>
      <c r="F2688">
        <v>137208</v>
      </c>
      <c r="G2688">
        <f t="shared" si="202"/>
        <v>5.1308363263211903E-3</v>
      </c>
      <c r="I2688" s="1">
        <v>41744</v>
      </c>
      <c r="J2688">
        <v>1831.45</v>
      </c>
      <c r="K2688">
        <v>1844.02</v>
      </c>
      <c r="L2688">
        <v>1816.29</v>
      </c>
      <c r="M2688">
        <v>1842.98</v>
      </c>
      <c r="N2688">
        <f t="shared" si="199"/>
        <v>2.6985350809561026E-4</v>
      </c>
      <c r="AE2688" s="1">
        <v>41761</v>
      </c>
      <c r="AF2688">
        <v>3.4119999999999999</v>
      </c>
      <c r="AG2688">
        <v>3.484</v>
      </c>
      <c r="AH2688">
        <v>3.351</v>
      </c>
      <c r="AI2688">
        <v>3.3679999999999999</v>
      </c>
      <c r="AJ2688">
        <f t="shared" si="200"/>
        <v>-1.4411764705882334E-2</v>
      </c>
      <c r="AL2688" s="1">
        <v>41744</v>
      </c>
      <c r="AM2688">
        <v>124.79</v>
      </c>
      <c r="AN2688">
        <v>125.7</v>
      </c>
      <c r="AO2688">
        <v>124.6</v>
      </c>
      <c r="AP2688">
        <v>125.49</v>
      </c>
      <c r="AQ2688">
        <v>9970175</v>
      </c>
      <c r="AR2688">
        <f t="shared" si="201"/>
        <v>-1.8459131795072348E-2</v>
      </c>
    </row>
    <row r="2689" spans="1:44" x14ac:dyDescent="0.2">
      <c r="A2689" s="1">
        <v>41743</v>
      </c>
      <c r="B2689">
        <v>97.99</v>
      </c>
      <c r="C2689">
        <v>98.07</v>
      </c>
      <c r="D2689">
        <v>96.78</v>
      </c>
      <c r="E2689">
        <v>97.45</v>
      </c>
      <c r="F2689">
        <v>188154</v>
      </c>
      <c r="G2689">
        <f t="shared" si="202"/>
        <v>3.8112896580140558E-3</v>
      </c>
      <c r="I2689" s="1">
        <v>41743</v>
      </c>
      <c r="J2689">
        <v>1818.18</v>
      </c>
      <c r="K2689">
        <v>1834.19</v>
      </c>
      <c r="L2689">
        <v>1815.8</v>
      </c>
      <c r="M2689">
        <v>1830.61</v>
      </c>
      <c r="N2689">
        <f t="shared" si="199"/>
        <v>7.9366829074718065E-4</v>
      </c>
      <c r="AE2689" s="1">
        <v>41760</v>
      </c>
      <c r="AF2689">
        <v>3.468</v>
      </c>
      <c r="AG2689">
        <v>3.48</v>
      </c>
      <c r="AH2689">
        <v>3.4</v>
      </c>
      <c r="AI2689">
        <v>3.4129999999999998</v>
      </c>
      <c r="AJ2689">
        <f t="shared" si="200"/>
        <v>-1.5918958031837963E-2</v>
      </c>
      <c r="AL2689" s="1">
        <v>41743</v>
      </c>
      <c r="AM2689">
        <v>127.8</v>
      </c>
      <c r="AN2689">
        <v>128.25</v>
      </c>
      <c r="AO2689">
        <v>127.62</v>
      </c>
      <c r="AP2689">
        <v>127.85</v>
      </c>
      <c r="AQ2689">
        <v>6680185</v>
      </c>
      <c r="AR2689">
        <f t="shared" si="201"/>
        <v>7.248089498148487E-3</v>
      </c>
    </row>
    <row r="2690" spans="1:44" x14ac:dyDescent="0.2">
      <c r="A2690" s="1">
        <v>41740</v>
      </c>
      <c r="B2690">
        <v>97.59</v>
      </c>
      <c r="C2690">
        <v>98.341999999999999</v>
      </c>
      <c r="D2690">
        <v>96.780100000000004</v>
      </c>
      <c r="E2690">
        <v>97.08</v>
      </c>
      <c r="F2690">
        <v>223203</v>
      </c>
      <c r="G2690">
        <f t="shared" si="202"/>
        <v>-1.2712295332045154E-2</v>
      </c>
      <c r="I2690" s="1">
        <v>41740</v>
      </c>
      <c r="J2690">
        <v>1830.65</v>
      </c>
      <c r="K2690">
        <v>1835.07</v>
      </c>
      <c r="L2690">
        <v>1814.36</v>
      </c>
      <c r="M2690">
        <v>1815.69</v>
      </c>
      <c r="N2690">
        <f t="shared" si="199"/>
        <v>-9.0175708816027308E-3</v>
      </c>
      <c r="AE2690" s="1">
        <v>41759</v>
      </c>
      <c r="AF2690">
        <v>3.4889999999999999</v>
      </c>
      <c r="AG2690">
        <v>3.5190000000000001</v>
      </c>
      <c r="AH2690">
        <v>3.4550000000000001</v>
      </c>
      <c r="AI2690">
        <v>3.46</v>
      </c>
      <c r="AJ2690">
        <f t="shared" si="200"/>
        <v>-8.3237657864523289E-3</v>
      </c>
      <c r="AL2690" s="1">
        <v>41740</v>
      </c>
      <c r="AM2690">
        <v>127.04</v>
      </c>
      <c r="AN2690">
        <v>127.31</v>
      </c>
      <c r="AO2690">
        <v>126.73</v>
      </c>
      <c r="AP2690">
        <v>126.93</v>
      </c>
      <c r="AQ2690">
        <v>4699538</v>
      </c>
      <c r="AR2690">
        <f t="shared" si="201"/>
        <v>-6.2987166364851814E-4</v>
      </c>
    </row>
    <row r="2691" spans="1:44" x14ac:dyDescent="0.2">
      <c r="A2691" s="1">
        <v>41739</v>
      </c>
      <c r="B2691">
        <v>100.3</v>
      </c>
      <c r="C2691">
        <v>100.38</v>
      </c>
      <c r="D2691">
        <v>98</v>
      </c>
      <c r="E2691">
        <v>98.33</v>
      </c>
      <c r="F2691">
        <v>193161</v>
      </c>
      <c r="G2691">
        <f t="shared" si="202"/>
        <v>-2.0031891568666586E-2</v>
      </c>
      <c r="I2691" s="1">
        <v>41739</v>
      </c>
      <c r="J2691">
        <v>1872.28</v>
      </c>
      <c r="K2691">
        <v>1872.53</v>
      </c>
      <c r="L2691">
        <v>1830.87</v>
      </c>
      <c r="M2691">
        <v>1833.08</v>
      </c>
      <c r="N2691">
        <f t="shared" si="199"/>
        <v>-1.1612088232436226E-2</v>
      </c>
      <c r="AE2691" s="1">
        <v>41758</v>
      </c>
      <c r="AF2691">
        <v>3.492</v>
      </c>
      <c r="AG2691">
        <v>3.5270000000000001</v>
      </c>
      <c r="AH2691">
        <v>3.484</v>
      </c>
      <c r="AI2691">
        <v>3.4889999999999999</v>
      </c>
      <c r="AJ2691">
        <f t="shared" si="200"/>
        <v>1.1614401858304308E-2</v>
      </c>
      <c r="AL2691" s="1">
        <v>41739</v>
      </c>
      <c r="AM2691">
        <v>126.95</v>
      </c>
      <c r="AN2691">
        <v>127.37</v>
      </c>
      <c r="AO2691">
        <v>126.82</v>
      </c>
      <c r="AP2691">
        <v>127.01</v>
      </c>
      <c r="AQ2691">
        <v>5008847</v>
      </c>
      <c r="AR2691">
        <f t="shared" si="201"/>
        <v>5.4623179227360034E-3</v>
      </c>
    </row>
    <row r="2692" spans="1:44" x14ac:dyDescent="0.2">
      <c r="A2692" s="1">
        <v>41738</v>
      </c>
      <c r="B2692">
        <v>99.57</v>
      </c>
      <c r="C2692">
        <v>100.35</v>
      </c>
      <c r="D2692">
        <v>99.28</v>
      </c>
      <c r="E2692">
        <v>100.34</v>
      </c>
      <c r="F2692">
        <v>123357</v>
      </c>
      <c r="G2692">
        <f t="shared" si="202"/>
        <v>1.0269834877164824E-2</v>
      </c>
      <c r="I2692" s="1">
        <v>41738</v>
      </c>
      <c r="J2692">
        <v>1852.64</v>
      </c>
      <c r="K2692">
        <v>1872.43</v>
      </c>
      <c r="L2692">
        <v>1852.38</v>
      </c>
      <c r="M2692">
        <v>1872.18</v>
      </c>
      <c r="N2692">
        <f t="shared" si="199"/>
        <v>8.1034454609277325E-3</v>
      </c>
      <c r="AE2692" s="1">
        <v>41757</v>
      </c>
      <c r="AF2692">
        <v>3.448</v>
      </c>
      <c r="AG2692">
        <v>3.4969999999999999</v>
      </c>
      <c r="AH2692">
        <v>3.444</v>
      </c>
      <c r="AI2692">
        <v>3.4889999999999999</v>
      </c>
      <c r="AJ2692">
        <f t="shared" si="200"/>
        <v>7.6067875950847864E-3</v>
      </c>
      <c r="AL2692" s="1">
        <v>41738</v>
      </c>
      <c r="AM2692">
        <v>125.46</v>
      </c>
      <c r="AN2692">
        <v>126.72</v>
      </c>
      <c r="AO2692">
        <v>125.33</v>
      </c>
      <c r="AP2692">
        <v>126.32</v>
      </c>
      <c r="AQ2692">
        <v>5307863</v>
      </c>
      <c r="AR2692">
        <f t="shared" si="201"/>
        <v>1.8240939011816145E-3</v>
      </c>
    </row>
    <row r="2693" spans="1:44" x14ac:dyDescent="0.2">
      <c r="A2693" s="1">
        <v>41737</v>
      </c>
      <c r="B2693">
        <v>98.73</v>
      </c>
      <c r="C2693">
        <v>99.69</v>
      </c>
      <c r="D2693">
        <v>98.34</v>
      </c>
      <c r="E2693">
        <v>99.32</v>
      </c>
      <c r="F2693">
        <v>217124</v>
      </c>
      <c r="G2693">
        <f t="shared" si="202"/>
        <v>5.6703118671525719E-3</v>
      </c>
      <c r="I2693" s="1">
        <v>41737</v>
      </c>
      <c r="J2693">
        <v>1845.48</v>
      </c>
      <c r="K2693">
        <v>1854.95</v>
      </c>
      <c r="L2693">
        <v>1837.49</v>
      </c>
      <c r="M2693">
        <v>1851.96</v>
      </c>
      <c r="N2693">
        <f t="shared" ref="N2693:N2756" si="203">(L2693-L2694)/L2694</f>
        <v>-2.1667354519191136E-3</v>
      </c>
      <c r="AE2693" s="1">
        <v>41754</v>
      </c>
      <c r="AF2693">
        <v>3.4540000000000002</v>
      </c>
      <c r="AG2693">
        <v>3.4590000000000001</v>
      </c>
      <c r="AH2693">
        <v>3.4180000000000001</v>
      </c>
      <c r="AI2693">
        <v>3.4449999999999998</v>
      </c>
      <c r="AJ2693">
        <f t="shared" ref="AJ2693:AJ2756" si="204">(AH2693-AH2694)/AH2694</f>
        <v>-9.8493626882965833E-3</v>
      </c>
      <c r="AL2693" s="1">
        <v>41737</v>
      </c>
      <c r="AM2693">
        <v>126.34</v>
      </c>
      <c r="AN2693">
        <v>126.34</v>
      </c>
      <c r="AO2693">
        <v>125.9</v>
      </c>
      <c r="AP2693">
        <v>126.09</v>
      </c>
      <c r="AQ2693">
        <v>6946163</v>
      </c>
      <c r="AR2693">
        <f t="shared" ref="AR2693:AR2756" si="205">(AP2693-AP2694)/AP2694</f>
        <v>9.4468016972220539E-3</v>
      </c>
    </row>
    <row r="2694" spans="1:44" x14ac:dyDescent="0.2">
      <c r="A2694" s="1">
        <v>41736</v>
      </c>
      <c r="B2694">
        <v>99.86</v>
      </c>
      <c r="C2694">
        <v>100.11499999999999</v>
      </c>
      <c r="D2694">
        <v>98.333200000000005</v>
      </c>
      <c r="E2694">
        <v>98.76</v>
      </c>
      <c r="F2694">
        <v>185635</v>
      </c>
      <c r="G2694">
        <f t="shared" si="202"/>
        <v>-1.4862842892768029E-2</v>
      </c>
      <c r="I2694" s="1">
        <v>41736</v>
      </c>
      <c r="J2694">
        <v>1863.92</v>
      </c>
      <c r="K2694">
        <v>1864.04</v>
      </c>
      <c r="L2694">
        <v>1841.48</v>
      </c>
      <c r="M2694">
        <v>1845.04</v>
      </c>
      <c r="N2694">
        <f t="shared" si="203"/>
        <v>-1.1689189914451002E-2</v>
      </c>
      <c r="AE2694" s="1">
        <v>41753</v>
      </c>
      <c r="AF2694">
        <v>3.4830000000000001</v>
      </c>
      <c r="AG2694">
        <v>3.512</v>
      </c>
      <c r="AH2694">
        <v>3.452</v>
      </c>
      <c r="AI2694">
        <v>3.4550000000000001</v>
      </c>
      <c r="AJ2694">
        <f t="shared" si="204"/>
        <v>-3.4642032332563542E-3</v>
      </c>
      <c r="AL2694" s="1">
        <v>41736</v>
      </c>
      <c r="AM2694">
        <v>125.07</v>
      </c>
      <c r="AN2694">
        <v>125.4725</v>
      </c>
      <c r="AO2694">
        <v>124.84</v>
      </c>
      <c r="AP2694">
        <v>124.91</v>
      </c>
      <c r="AQ2694">
        <v>3969823</v>
      </c>
      <c r="AR2694">
        <f t="shared" si="205"/>
        <v>-5.256032491837195E-3</v>
      </c>
    </row>
    <row r="2695" spans="1:44" x14ac:dyDescent="0.2">
      <c r="A2695" s="1">
        <v>41733</v>
      </c>
      <c r="B2695">
        <v>102.46</v>
      </c>
      <c r="C2695">
        <v>102.60899999999999</v>
      </c>
      <c r="D2695">
        <v>99.92</v>
      </c>
      <c r="E2695">
        <v>100.25</v>
      </c>
      <c r="F2695">
        <v>341548</v>
      </c>
      <c r="G2695">
        <f t="shared" ref="G2695:G2758" si="206">(E2695-E2696)/E2696</f>
        <v>-1.4160684433080909E-2</v>
      </c>
      <c r="I2695" s="1">
        <v>41733</v>
      </c>
      <c r="J2695">
        <v>1890.25</v>
      </c>
      <c r="K2695">
        <v>1897.28</v>
      </c>
      <c r="L2695">
        <v>1863.26</v>
      </c>
      <c r="M2695">
        <v>1865.09</v>
      </c>
      <c r="N2695">
        <f t="shared" si="203"/>
        <v>-1.029931213980299E-2</v>
      </c>
      <c r="AE2695" s="1">
        <v>41752</v>
      </c>
      <c r="AF2695">
        <v>3.4969999999999999</v>
      </c>
      <c r="AG2695">
        <v>3.5070000000000001</v>
      </c>
      <c r="AH2695">
        <v>3.464</v>
      </c>
      <c r="AI2695">
        <v>3.4849999999999999</v>
      </c>
      <c r="AJ2695">
        <f t="shared" si="204"/>
        <v>-7.4498567335244247E-3</v>
      </c>
      <c r="AL2695" s="1">
        <v>41733</v>
      </c>
      <c r="AM2695">
        <v>125.2</v>
      </c>
      <c r="AN2695">
        <v>125.96</v>
      </c>
      <c r="AO2695">
        <v>124.86</v>
      </c>
      <c r="AP2695">
        <v>125.57</v>
      </c>
      <c r="AQ2695">
        <v>7278979</v>
      </c>
      <c r="AR2695">
        <f t="shared" si="205"/>
        <v>1.331504196255642E-2</v>
      </c>
    </row>
    <row r="2696" spans="1:44" x14ac:dyDescent="0.2">
      <c r="A2696" s="1">
        <v>41732</v>
      </c>
      <c r="B2696">
        <v>102.26</v>
      </c>
      <c r="C2696">
        <v>102.32</v>
      </c>
      <c r="D2696">
        <v>101.435</v>
      </c>
      <c r="E2696">
        <v>101.69</v>
      </c>
      <c r="F2696">
        <v>387540</v>
      </c>
      <c r="G2696">
        <f t="shared" si="206"/>
        <v>-4.6006264682850323E-3</v>
      </c>
      <c r="I2696" s="1">
        <v>41732</v>
      </c>
      <c r="J2696">
        <v>1891.43</v>
      </c>
      <c r="K2696">
        <v>1893.8</v>
      </c>
      <c r="L2696">
        <v>1882.65</v>
      </c>
      <c r="M2696">
        <v>1888.77</v>
      </c>
      <c r="N2696">
        <f t="shared" si="203"/>
        <v>-6.0516299587526888E-4</v>
      </c>
      <c r="AE2696" s="1">
        <v>41751</v>
      </c>
      <c r="AF2696">
        <v>3.524</v>
      </c>
      <c r="AG2696">
        <v>3.544</v>
      </c>
      <c r="AH2696">
        <v>3.49</v>
      </c>
      <c r="AI2696">
        <v>3.496</v>
      </c>
      <c r="AJ2696">
        <f t="shared" si="204"/>
        <v>1.7221584385764142E-3</v>
      </c>
      <c r="AL2696" s="1">
        <v>41732</v>
      </c>
      <c r="AM2696">
        <v>123.75</v>
      </c>
      <c r="AN2696">
        <v>124.26</v>
      </c>
      <c r="AO2696">
        <v>123.59</v>
      </c>
      <c r="AP2696">
        <v>123.92</v>
      </c>
      <c r="AQ2696">
        <v>3659603</v>
      </c>
      <c r="AR2696">
        <f t="shared" si="205"/>
        <v>-3.2175032175031492E-3</v>
      </c>
    </row>
    <row r="2697" spans="1:44" x14ac:dyDescent="0.2">
      <c r="A2697" s="1">
        <v>41731</v>
      </c>
      <c r="B2697">
        <v>101.85</v>
      </c>
      <c r="C2697">
        <v>102.22</v>
      </c>
      <c r="D2697">
        <v>101.5</v>
      </c>
      <c r="E2697">
        <v>102.16</v>
      </c>
      <c r="F2697">
        <v>329285</v>
      </c>
      <c r="G2697">
        <f t="shared" si="206"/>
        <v>5.5118110236220697E-3</v>
      </c>
      <c r="I2697" s="1">
        <v>41731</v>
      </c>
      <c r="J2697">
        <v>1886.61</v>
      </c>
      <c r="K2697">
        <v>1893.17</v>
      </c>
      <c r="L2697">
        <v>1883.79</v>
      </c>
      <c r="M2697">
        <v>1890.9</v>
      </c>
      <c r="N2697">
        <f t="shared" si="203"/>
        <v>5.2455762129394049E-3</v>
      </c>
      <c r="AE2697" s="1">
        <v>41750</v>
      </c>
      <c r="AF2697">
        <v>3.516</v>
      </c>
      <c r="AG2697">
        <v>3.528</v>
      </c>
      <c r="AH2697">
        <v>3.484</v>
      </c>
      <c r="AI2697">
        <v>3.5259999999999998</v>
      </c>
      <c r="AJ2697">
        <f t="shared" si="204"/>
        <v>1.3379872018615421E-2</v>
      </c>
      <c r="AL2697" s="1">
        <v>41731</v>
      </c>
      <c r="AM2697">
        <v>124.41</v>
      </c>
      <c r="AN2697">
        <v>124.75</v>
      </c>
      <c r="AO2697">
        <v>124.19</v>
      </c>
      <c r="AP2697">
        <v>124.32</v>
      </c>
      <c r="AQ2697">
        <v>4907847</v>
      </c>
      <c r="AR2697">
        <f t="shared" si="205"/>
        <v>7.5370775589593368E-3</v>
      </c>
    </row>
    <row r="2698" spans="1:44" x14ac:dyDescent="0.2">
      <c r="A2698" s="1">
        <v>41730</v>
      </c>
      <c r="B2698">
        <v>100.82</v>
      </c>
      <c r="C2698">
        <v>101.672</v>
      </c>
      <c r="D2698">
        <v>100.73</v>
      </c>
      <c r="E2698">
        <v>101.6</v>
      </c>
      <c r="F2698">
        <v>214826</v>
      </c>
      <c r="G2698">
        <f t="shared" si="206"/>
        <v>9.5389507154212422E-3</v>
      </c>
      <c r="I2698" s="1">
        <v>41730</v>
      </c>
      <c r="J2698">
        <v>1873.96</v>
      </c>
      <c r="K2698">
        <v>1885.84</v>
      </c>
      <c r="L2698">
        <v>1873.96</v>
      </c>
      <c r="M2698">
        <v>1885.52</v>
      </c>
      <c r="N2698">
        <f t="shared" si="203"/>
        <v>7.9605843499214457E-3</v>
      </c>
      <c r="AE2698" s="1">
        <v>41746</v>
      </c>
      <c r="AF2698">
        <v>3.4510000000000001</v>
      </c>
      <c r="AG2698">
        <v>3.524</v>
      </c>
      <c r="AH2698">
        <v>3.4380000000000002</v>
      </c>
      <c r="AI2698">
        <v>3.5209999999999999</v>
      </c>
      <c r="AJ2698">
        <f t="shared" si="204"/>
        <v>-1.4522218995062135E-3</v>
      </c>
      <c r="AL2698" s="1">
        <v>41730</v>
      </c>
      <c r="AM2698">
        <v>123.71</v>
      </c>
      <c r="AN2698">
        <v>123.85</v>
      </c>
      <c r="AO2698">
        <v>123.1099</v>
      </c>
      <c r="AP2698">
        <v>123.39</v>
      </c>
      <c r="AQ2698">
        <v>5998286</v>
      </c>
      <c r="AR2698">
        <f t="shared" si="205"/>
        <v>-1.7797912790227235E-3</v>
      </c>
    </row>
    <row r="2699" spans="1:44" x14ac:dyDescent="0.2">
      <c r="A2699" s="1">
        <v>41729</v>
      </c>
      <c r="B2699">
        <v>99.57</v>
      </c>
      <c r="C2699">
        <v>100.8099</v>
      </c>
      <c r="D2699">
        <v>99.37</v>
      </c>
      <c r="E2699">
        <v>100.64</v>
      </c>
      <c r="F2699">
        <v>165202</v>
      </c>
      <c r="G2699">
        <f t="shared" si="206"/>
        <v>1.6565656565656572E-2</v>
      </c>
      <c r="I2699" s="1">
        <v>41729</v>
      </c>
      <c r="J2699">
        <v>1859.16</v>
      </c>
      <c r="K2699">
        <v>1875.18</v>
      </c>
      <c r="L2699">
        <v>1859.16</v>
      </c>
      <c r="M2699">
        <v>1872.34</v>
      </c>
      <c r="N2699">
        <f t="shared" si="203"/>
        <v>4.9133276038204748E-3</v>
      </c>
      <c r="AE2699" s="1">
        <v>41745</v>
      </c>
      <c r="AF2699">
        <v>3.4569999999999999</v>
      </c>
      <c r="AG2699">
        <v>3.4969999999999999</v>
      </c>
      <c r="AH2699">
        <v>3.4430000000000001</v>
      </c>
      <c r="AI2699">
        <v>3.4449999999999998</v>
      </c>
      <c r="AJ2699">
        <f t="shared" si="204"/>
        <v>2.9129041654530241E-3</v>
      </c>
      <c r="AL2699" s="1">
        <v>41729</v>
      </c>
      <c r="AM2699">
        <v>124.52</v>
      </c>
      <c r="AN2699">
        <v>124.79</v>
      </c>
      <c r="AO2699">
        <v>123.57</v>
      </c>
      <c r="AP2699">
        <v>123.61</v>
      </c>
      <c r="AQ2699">
        <v>12379150</v>
      </c>
      <c r="AR2699">
        <f t="shared" si="205"/>
        <v>-7.6268464996788925E-3</v>
      </c>
    </row>
    <row r="2700" spans="1:44" x14ac:dyDescent="0.2">
      <c r="A2700" s="1">
        <v>41726</v>
      </c>
      <c r="B2700">
        <v>98.67</v>
      </c>
      <c r="C2700">
        <v>99.88</v>
      </c>
      <c r="D2700">
        <v>98.64</v>
      </c>
      <c r="E2700">
        <v>99</v>
      </c>
      <c r="F2700">
        <v>131792</v>
      </c>
      <c r="G2700">
        <f t="shared" si="206"/>
        <v>4.9741143031163827E-3</v>
      </c>
      <c r="I2700" s="1">
        <v>41726</v>
      </c>
      <c r="J2700">
        <v>1850.07</v>
      </c>
      <c r="K2700">
        <v>1866.63</v>
      </c>
      <c r="L2700">
        <v>1850.07</v>
      </c>
      <c r="M2700">
        <v>1857.62</v>
      </c>
      <c r="N2700">
        <f t="shared" si="203"/>
        <v>4.3211317456612452E-3</v>
      </c>
      <c r="AE2700" s="1">
        <v>41744</v>
      </c>
      <c r="AF2700">
        <v>3.488</v>
      </c>
      <c r="AG2700">
        <v>3.5030000000000001</v>
      </c>
      <c r="AH2700">
        <v>3.4329999999999998</v>
      </c>
      <c r="AI2700">
        <v>3.4630000000000001</v>
      </c>
      <c r="AJ2700">
        <f t="shared" si="204"/>
        <v>-9.5210617426429202E-3</v>
      </c>
      <c r="AL2700" s="1">
        <v>41726</v>
      </c>
      <c r="AM2700">
        <v>124.23</v>
      </c>
      <c r="AN2700">
        <v>124.96</v>
      </c>
      <c r="AO2700">
        <v>123.88</v>
      </c>
      <c r="AP2700">
        <v>124.56</v>
      </c>
      <c r="AQ2700">
        <v>7253673</v>
      </c>
      <c r="AR2700">
        <f t="shared" si="205"/>
        <v>-2.4078979051289138E-4</v>
      </c>
    </row>
    <row r="2701" spans="1:44" x14ac:dyDescent="0.2">
      <c r="A2701" s="1">
        <v>41725</v>
      </c>
      <c r="B2701">
        <v>99.02</v>
      </c>
      <c r="C2701">
        <v>99.22</v>
      </c>
      <c r="D2701">
        <v>98.25</v>
      </c>
      <c r="E2701">
        <v>98.51</v>
      </c>
      <c r="F2701">
        <v>174609</v>
      </c>
      <c r="G2701">
        <f t="shared" si="206"/>
        <v>-4.547291835084768E-3</v>
      </c>
      <c r="I2701" s="1">
        <v>41725</v>
      </c>
      <c r="J2701">
        <v>1852.11</v>
      </c>
      <c r="K2701">
        <v>1855.55</v>
      </c>
      <c r="L2701">
        <v>1842.11</v>
      </c>
      <c r="M2701">
        <v>1849.04</v>
      </c>
      <c r="N2701">
        <f t="shared" si="203"/>
        <v>-5.6408429416591344E-3</v>
      </c>
      <c r="AE2701" s="1">
        <v>41743</v>
      </c>
      <c r="AF2701">
        <v>3.4660000000000002</v>
      </c>
      <c r="AG2701">
        <v>3.5030000000000001</v>
      </c>
      <c r="AH2701">
        <v>3.4660000000000002</v>
      </c>
      <c r="AI2701">
        <v>3.49</v>
      </c>
      <c r="AJ2701">
        <f t="shared" si="204"/>
        <v>-1.7281105990782787E-3</v>
      </c>
      <c r="AL2701" s="1">
        <v>41725</v>
      </c>
      <c r="AM2701">
        <v>125.06</v>
      </c>
      <c r="AN2701">
        <v>125.29</v>
      </c>
      <c r="AO2701">
        <v>124.21</v>
      </c>
      <c r="AP2701">
        <v>124.59</v>
      </c>
      <c r="AQ2701">
        <v>7315310</v>
      </c>
      <c r="AR2701">
        <f t="shared" si="205"/>
        <v>-6.5385535443743979E-3</v>
      </c>
    </row>
    <row r="2702" spans="1:44" x14ac:dyDescent="0.2">
      <c r="A2702" s="1">
        <v>41724</v>
      </c>
      <c r="B2702">
        <v>100.65</v>
      </c>
      <c r="C2702">
        <v>100.84</v>
      </c>
      <c r="D2702">
        <v>98.88</v>
      </c>
      <c r="E2702">
        <v>98.96</v>
      </c>
      <c r="F2702">
        <v>162720</v>
      </c>
      <c r="G2702">
        <f t="shared" si="206"/>
        <v>-1.2079464909653668E-2</v>
      </c>
      <c r="I2702" s="1">
        <v>41724</v>
      </c>
      <c r="J2702">
        <v>1867.09</v>
      </c>
      <c r="K2702">
        <v>1875.92</v>
      </c>
      <c r="L2702">
        <v>1852.56</v>
      </c>
      <c r="M2702">
        <v>1852.56</v>
      </c>
      <c r="N2702">
        <f t="shared" si="203"/>
        <v>-1.8319360331042107E-3</v>
      </c>
      <c r="AE2702" s="1">
        <v>41740</v>
      </c>
      <c r="AF2702">
        <v>3.5089999999999999</v>
      </c>
      <c r="AG2702">
        <v>3.5259999999999998</v>
      </c>
      <c r="AH2702">
        <v>3.472</v>
      </c>
      <c r="AI2702">
        <v>3.4849999999999999</v>
      </c>
      <c r="AJ2702">
        <f t="shared" si="204"/>
        <v>-8.0000000000000071E-3</v>
      </c>
      <c r="AL2702" s="1">
        <v>41724</v>
      </c>
      <c r="AM2702">
        <v>126.27</v>
      </c>
      <c r="AN2702">
        <v>126.38</v>
      </c>
      <c r="AO2702">
        <v>125.13</v>
      </c>
      <c r="AP2702">
        <v>125.41</v>
      </c>
      <c r="AQ2702">
        <v>8581634</v>
      </c>
      <c r="AR2702">
        <f t="shared" si="205"/>
        <v>-7.9107665532790125E-3</v>
      </c>
    </row>
    <row r="2703" spans="1:44" x14ac:dyDescent="0.2">
      <c r="A2703" s="1">
        <v>41723</v>
      </c>
      <c r="B2703">
        <v>100.53</v>
      </c>
      <c r="C2703">
        <v>100.8989</v>
      </c>
      <c r="D2703">
        <v>99.653700000000001</v>
      </c>
      <c r="E2703">
        <v>100.17</v>
      </c>
      <c r="F2703">
        <v>132608</v>
      </c>
      <c r="G2703">
        <f t="shared" si="206"/>
        <v>1.4997000599880593E-3</v>
      </c>
      <c r="I2703" s="1">
        <v>41723</v>
      </c>
      <c r="J2703">
        <v>1859.48</v>
      </c>
      <c r="K2703">
        <v>1871.87</v>
      </c>
      <c r="L2703">
        <v>1855.96</v>
      </c>
      <c r="M2703">
        <v>1865.62</v>
      </c>
      <c r="N2703">
        <f t="shared" si="203"/>
        <v>3.3897572025582564E-3</v>
      </c>
      <c r="AE2703" s="1">
        <v>41739</v>
      </c>
      <c r="AF2703">
        <v>3.581</v>
      </c>
      <c r="AG2703">
        <v>3.5870000000000002</v>
      </c>
      <c r="AH2703">
        <v>3.5</v>
      </c>
      <c r="AI2703">
        <v>3.5209999999999999</v>
      </c>
      <c r="AJ2703">
        <f t="shared" si="204"/>
        <v>-1.1857707509881372E-2</v>
      </c>
      <c r="AL2703" s="1">
        <v>41723</v>
      </c>
      <c r="AM2703">
        <v>126.44</v>
      </c>
      <c r="AN2703">
        <v>126.82</v>
      </c>
      <c r="AO2703">
        <v>126.24</v>
      </c>
      <c r="AP2703">
        <v>126.41</v>
      </c>
      <c r="AQ2703">
        <v>6567962</v>
      </c>
      <c r="AR2703">
        <f t="shared" si="205"/>
        <v>1.8227928356315561E-3</v>
      </c>
    </row>
    <row r="2704" spans="1:44" x14ac:dyDescent="0.2">
      <c r="A2704" s="1">
        <v>41722</v>
      </c>
      <c r="B2704">
        <v>101.09</v>
      </c>
      <c r="C2704">
        <v>101.35</v>
      </c>
      <c r="D2704">
        <v>99.51</v>
      </c>
      <c r="E2704">
        <v>100.02</v>
      </c>
      <c r="F2704">
        <v>746334</v>
      </c>
      <c r="G2704">
        <f t="shared" si="206"/>
        <v>-7.836524154349829E-3</v>
      </c>
      <c r="I2704" s="1">
        <v>41722</v>
      </c>
      <c r="J2704">
        <v>1867.67</v>
      </c>
      <c r="K2704">
        <v>1873.34</v>
      </c>
      <c r="L2704">
        <v>1849.69</v>
      </c>
      <c r="M2704">
        <v>1857.44</v>
      </c>
      <c r="N2704">
        <f t="shared" si="203"/>
        <v>-7.3894797849162214E-3</v>
      </c>
      <c r="AE2704" s="1">
        <v>41738</v>
      </c>
      <c r="AF2704">
        <v>3.5419999999999998</v>
      </c>
      <c r="AG2704">
        <v>3.5830000000000002</v>
      </c>
      <c r="AH2704">
        <v>3.5419999999999998</v>
      </c>
      <c r="AI2704">
        <v>3.5739999999999998</v>
      </c>
      <c r="AJ2704">
        <f t="shared" si="204"/>
        <v>2.2637238256932677E-3</v>
      </c>
      <c r="AL2704" s="1">
        <v>41722</v>
      </c>
      <c r="AM2704">
        <v>126.87</v>
      </c>
      <c r="AN2704">
        <v>127.14</v>
      </c>
      <c r="AO2704">
        <v>126.03</v>
      </c>
      <c r="AP2704">
        <v>126.18</v>
      </c>
      <c r="AQ2704">
        <v>13076490</v>
      </c>
      <c r="AR2704">
        <f t="shared" si="205"/>
        <v>-1.7825173192184886E-2</v>
      </c>
    </row>
    <row r="2705" spans="1:44" x14ac:dyDescent="0.2">
      <c r="A2705" s="1">
        <v>41719</v>
      </c>
      <c r="B2705">
        <v>101.11</v>
      </c>
      <c r="C2705">
        <v>101.84</v>
      </c>
      <c r="D2705">
        <v>100.81</v>
      </c>
      <c r="E2705">
        <v>100.81</v>
      </c>
      <c r="F2705">
        <v>98643</v>
      </c>
      <c r="G2705">
        <f t="shared" si="206"/>
        <v>3.969435347822393E-4</v>
      </c>
      <c r="I2705" s="1">
        <v>41719</v>
      </c>
      <c r="J2705">
        <v>1874.53</v>
      </c>
      <c r="K2705">
        <v>1883.97</v>
      </c>
      <c r="L2705">
        <v>1863.46</v>
      </c>
      <c r="M2705">
        <v>1866.52</v>
      </c>
      <c r="N2705">
        <f t="shared" si="203"/>
        <v>4.7610574615960738E-3</v>
      </c>
      <c r="AE2705" s="1">
        <v>41737</v>
      </c>
      <c r="AF2705">
        <v>3.5630000000000002</v>
      </c>
      <c r="AG2705">
        <v>3.5779999999999998</v>
      </c>
      <c r="AH2705">
        <v>3.5339999999999998</v>
      </c>
      <c r="AI2705">
        <v>3.5409999999999999</v>
      </c>
      <c r="AJ2705">
        <f t="shared" si="204"/>
        <v>-2.5402201524133052E-3</v>
      </c>
      <c r="AL2705" s="1">
        <v>41719</v>
      </c>
      <c r="AM2705">
        <v>129.04</v>
      </c>
      <c r="AN2705">
        <v>129.09</v>
      </c>
      <c r="AO2705">
        <v>128.41</v>
      </c>
      <c r="AP2705">
        <v>128.47</v>
      </c>
      <c r="AQ2705">
        <v>7246489</v>
      </c>
      <c r="AR2705">
        <f t="shared" si="205"/>
        <v>4.7708431096511765E-3</v>
      </c>
    </row>
    <row r="2706" spans="1:44" x14ac:dyDescent="0.2">
      <c r="A2706" s="1">
        <v>41718</v>
      </c>
      <c r="B2706">
        <v>100.27</v>
      </c>
      <c r="C2706">
        <v>100.87</v>
      </c>
      <c r="D2706">
        <v>100</v>
      </c>
      <c r="E2706">
        <v>100.77</v>
      </c>
      <c r="F2706">
        <v>75462</v>
      </c>
      <c r="G2706">
        <f t="shared" si="206"/>
        <v>3.0858052956400784E-3</v>
      </c>
      <c r="I2706" s="1">
        <v>41718</v>
      </c>
      <c r="J2706">
        <v>1860.09</v>
      </c>
      <c r="K2706">
        <v>1873.49</v>
      </c>
      <c r="L2706">
        <v>1854.63</v>
      </c>
      <c r="M2706">
        <v>1872.01</v>
      </c>
      <c r="N2706">
        <f t="shared" si="203"/>
        <v>2.3130759045587052E-3</v>
      </c>
      <c r="AE2706" s="1">
        <v>41736</v>
      </c>
      <c r="AF2706">
        <v>3.5790000000000002</v>
      </c>
      <c r="AG2706">
        <v>3.605</v>
      </c>
      <c r="AH2706">
        <v>3.5430000000000001</v>
      </c>
      <c r="AI2706">
        <v>3.5630000000000002</v>
      </c>
      <c r="AJ2706">
        <f t="shared" si="204"/>
        <v>-8.3963056255247151E-3</v>
      </c>
      <c r="AL2706" s="1">
        <v>41718</v>
      </c>
      <c r="AM2706">
        <v>127.78</v>
      </c>
      <c r="AN2706">
        <v>128.41</v>
      </c>
      <c r="AO2706">
        <v>127.58</v>
      </c>
      <c r="AP2706">
        <v>127.86</v>
      </c>
      <c r="AQ2706">
        <v>7690848</v>
      </c>
      <c r="AR2706">
        <f t="shared" si="205"/>
        <v>-1.7956124599891011E-3</v>
      </c>
    </row>
    <row r="2707" spans="1:44" x14ac:dyDescent="0.2">
      <c r="A2707" s="1">
        <v>41717</v>
      </c>
      <c r="B2707">
        <v>101.01</v>
      </c>
      <c r="C2707">
        <v>101.04</v>
      </c>
      <c r="D2707">
        <v>99.940100000000001</v>
      </c>
      <c r="E2707">
        <v>100.46</v>
      </c>
      <c r="F2707">
        <v>94347</v>
      </c>
      <c r="G2707">
        <f t="shared" si="206"/>
        <v>-4.7553001783237963E-3</v>
      </c>
      <c r="I2707" s="1">
        <v>41717</v>
      </c>
      <c r="J2707">
        <v>1872.25</v>
      </c>
      <c r="K2707">
        <v>1874.14</v>
      </c>
      <c r="L2707">
        <v>1850.35</v>
      </c>
      <c r="M2707">
        <v>1860.77</v>
      </c>
      <c r="N2707">
        <f t="shared" si="203"/>
        <v>-4.6102037742345899E-3</v>
      </c>
      <c r="AE2707" s="1">
        <v>41733</v>
      </c>
      <c r="AF2707">
        <v>3.6269999999999998</v>
      </c>
      <c r="AG2707">
        <v>3.6520000000000001</v>
      </c>
      <c r="AH2707">
        <v>3.573</v>
      </c>
      <c r="AI2707">
        <v>3.5859999999999999</v>
      </c>
      <c r="AJ2707">
        <f t="shared" si="204"/>
        <v>-1.1071132023249388E-2</v>
      </c>
      <c r="AL2707" s="1">
        <v>41717</v>
      </c>
      <c r="AM2707">
        <v>129.55000000000001</v>
      </c>
      <c r="AN2707">
        <v>129.68</v>
      </c>
      <c r="AO2707">
        <v>127.94</v>
      </c>
      <c r="AP2707">
        <v>128.09</v>
      </c>
      <c r="AQ2707">
        <v>12932860</v>
      </c>
      <c r="AR2707">
        <f t="shared" si="205"/>
        <v>-1.9369162455979184E-2</v>
      </c>
    </row>
    <row r="2708" spans="1:44" x14ac:dyDescent="0.2">
      <c r="A2708" s="1">
        <v>41716</v>
      </c>
      <c r="B2708">
        <v>99.96</v>
      </c>
      <c r="C2708">
        <v>101</v>
      </c>
      <c r="D2708">
        <v>99.89</v>
      </c>
      <c r="E2708">
        <v>100.94</v>
      </c>
      <c r="F2708">
        <v>121510</v>
      </c>
      <c r="G2708">
        <f t="shared" si="206"/>
        <v>1.0107074952466636E-2</v>
      </c>
      <c r="I2708" s="1">
        <v>41716</v>
      </c>
      <c r="J2708">
        <v>1858.92</v>
      </c>
      <c r="K2708">
        <v>1873.76</v>
      </c>
      <c r="L2708">
        <v>1858.92</v>
      </c>
      <c r="M2708">
        <v>1872.25</v>
      </c>
      <c r="N2708">
        <f t="shared" si="203"/>
        <v>8.7420840998258791E-3</v>
      </c>
      <c r="AE2708" s="1">
        <v>41732</v>
      </c>
      <c r="AF2708">
        <v>3.6480000000000001</v>
      </c>
      <c r="AG2708">
        <v>3.65</v>
      </c>
      <c r="AH2708">
        <v>3.613</v>
      </c>
      <c r="AI2708">
        <v>3.6309999999999998</v>
      </c>
      <c r="AJ2708">
        <f t="shared" si="204"/>
        <v>2.2191400832177553E-3</v>
      </c>
      <c r="AL2708" s="1">
        <v>41716</v>
      </c>
      <c r="AM2708">
        <v>130.38999999999999</v>
      </c>
      <c r="AN2708">
        <v>131.27000000000001</v>
      </c>
      <c r="AO2708">
        <v>130.33000000000001</v>
      </c>
      <c r="AP2708">
        <v>130.62</v>
      </c>
      <c r="AQ2708">
        <v>6424385</v>
      </c>
      <c r="AR2708">
        <f t="shared" si="205"/>
        <v>-7.7484047402004092E-3</v>
      </c>
    </row>
    <row r="2709" spans="1:44" x14ac:dyDescent="0.2">
      <c r="A2709" s="1">
        <v>41715</v>
      </c>
      <c r="B2709">
        <v>99.94</v>
      </c>
      <c r="C2709">
        <v>100.37</v>
      </c>
      <c r="D2709">
        <v>99.718000000000004</v>
      </c>
      <c r="E2709">
        <v>99.93</v>
      </c>
      <c r="F2709">
        <v>116870</v>
      </c>
      <c r="G2709">
        <f t="shared" si="206"/>
        <v>7.5620084694494856E-3</v>
      </c>
      <c r="I2709" s="1">
        <v>41715</v>
      </c>
      <c r="J2709">
        <v>1842.81</v>
      </c>
      <c r="K2709">
        <v>1862.3</v>
      </c>
      <c r="L2709">
        <v>1842.81</v>
      </c>
      <c r="M2709">
        <v>1858.83</v>
      </c>
      <c r="N2709">
        <f t="shared" si="203"/>
        <v>1.7612811689688402E-3</v>
      </c>
      <c r="AE2709" s="1">
        <v>41731</v>
      </c>
      <c r="AF2709">
        <v>3.6059999999999999</v>
      </c>
      <c r="AG2709">
        <v>3.6560000000000001</v>
      </c>
      <c r="AH2709">
        <v>3.605</v>
      </c>
      <c r="AI2709">
        <v>3.649</v>
      </c>
      <c r="AJ2709">
        <f t="shared" si="204"/>
        <v>2.4729960204661793E-2</v>
      </c>
      <c r="AL2709" s="1">
        <v>41715</v>
      </c>
      <c r="AM2709">
        <v>132.72999999999999</v>
      </c>
      <c r="AN2709">
        <v>133.22</v>
      </c>
      <c r="AO2709">
        <v>131.22</v>
      </c>
      <c r="AP2709">
        <v>131.63999999999999</v>
      </c>
      <c r="AQ2709">
        <v>14630110</v>
      </c>
      <c r="AR2709">
        <f t="shared" si="205"/>
        <v>-1.0969196093163096E-2</v>
      </c>
    </row>
    <row r="2710" spans="1:44" x14ac:dyDescent="0.2">
      <c r="A2710" s="1">
        <v>41712</v>
      </c>
      <c r="B2710">
        <v>98.55</v>
      </c>
      <c r="C2710">
        <v>99.519000000000005</v>
      </c>
      <c r="D2710">
        <v>98.55</v>
      </c>
      <c r="E2710">
        <v>99.18</v>
      </c>
      <c r="F2710">
        <v>266296</v>
      </c>
      <c r="G2710">
        <f t="shared" si="206"/>
        <v>2.9325513196481572E-3</v>
      </c>
      <c r="I2710" s="1">
        <v>41712</v>
      </c>
      <c r="J2710">
        <v>1845.07</v>
      </c>
      <c r="K2710">
        <v>1852.44</v>
      </c>
      <c r="L2710">
        <v>1839.57</v>
      </c>
      <c r="M2710">
        <v>1841.13</v>
      </c>
      <c r="N2710">
        <f t="shared" si="203"/>
        <v>-1.2433083947748275E-3</v>
      </c>
      <c r="AE2710" s="1">
        <v>41730</v>
      </c>
      <c r="AF2710">
        <v>3.5609999999999999</v>
      </c>
      <c r="AG2710">
        <v>3.6139999999999999</v>
      </c>
      <c r="AH2710">
        <v>3.5179999999999998</v>
      </c>
      <c r="AI2710">
        <v>3.6070000000000002</v>
      </c>
      <c r="AJ2710">
        <f t="shared" si="204"/>
        <v>-2.5517436915226369E-3</v>
      </c>
      <c r="AL2710" s="1">
        <v>41712</v>
      </c>
      <c r="AM2710">
        <v>133.68</v>
      </c>
      <c r="AN2710">
        <v>133.69</v>
      </c>
      <c r="AO2710">
        <v>132.35</v>
      </c>
      <c r="AP2710">
        <v>133.1</v>
      </c>
      <c r="AQ2710">
        <v>11949430</v>
      </c>
      <c r="AR2710">
        <f t="shared" si="205"/>
        <v>6.7317146963163628E-3</v>
      </c>
    </row>
    <row r="2711" spans="1:44" x14ac:dyDescent="0.2">
      <c r="A2711" s="1">
        <v>41711</v>
      </c>
      <c r="B2711">
        <v>100.21</v>
      </c>
      <c r="C2711">
        <v>100.33</v>
      </c>
      <c r="D2711">
        <v>98.47</v>
      </c>
      <c r="E2711">
        <v>98.89</v>
      </c>
      <c r="F2711">
        <v>155335</v>
      </c>
      <c r="G2711">
        <f t="shared" si="206"/>
        <v>-1.0506303782269334E-2</v>
      </c>
      <c r="I2711" s="1">
        <v>41711</v>
      </c>
      <c r="J2711">
        <v>1869.06</v>
      </c>
      <c r="K2711">
        <v>1874.4</v>
      </c>
      <c r="L2711">
        <v>1841.86</v>
      </c>
      <c r="M2711">
        <v>1846.34</v>
      </c>
      <c r="N2711">
        <f t="shared" si="203"/>
        <v>-6.7515827392444962E-3</v>
      </c>
      <c r="AE2711" s="1">
        <v>41729</v>
      </c>
      <c r="AF2711">
        <v>3.5489999999999999</v>
      </c>
      <c r="AG2711">
        <v>3.6059999999999999</v>
      </c>
      <c r="AH2711">
        <v>3.5270000000000001</v>
      </c>
      <c r="AI2711">
        <v>3.5590000000000002</v>
      </c>
      <c r="AJ2711">
        <f t="shared" si="204"/>
        <v>4.2710706150342042E-3</v>
      </c>
      <c r="AL2711" s="1">
        <v>41711</v>
      </c>
      <c r="AM2711">
        <v>131.69</v>
      </c>
      <c r="AN2711">
        <v>132.54</v>
      </c>
      <c r="AO2711">
        <v>131.56</v>
      </c>
      <c r="AP2711">
        <v>132.21</v>
      </c>
      <c r="AQ2711">
        <v>8007721</v>
      </c>
      <c r="AR2711">
        <f t="shared" si="205"/>
        <v>3.415300546448217E-3</v>
      </c>
    </row>
    <row r="2712" spans="1:44" x14ac:dyDescent="0.2">
      <c r="A2712" s="1">
        <v>41710</v>
      </c>
      <c r="B2712">
        <v>99.18</v>
      </c>
      <c r="C2712">
        <v>99.94</v>
      </c>
      <c r="D2712">
        <v>99</v>
      </c>
      <c r="E2712">
        <v>99.94</v>
      </c>
      <c r="F2712">
        <v>175200</v>
      </c>
      <c r="G2712">
        <f t="shared" si="206"/>
        <v>2.4072216649949334E-3</v>
      </c>
      <c r="I2712" s="1">
        <v>41710</v>
      </c>
      <c r="J2712">
        <v>1866.15</v>
      </c>
      <c r="K2712">
        <v>1868.38</v>
      </c>
      <c r="L2712">
        <v>1854.38</v>
      </c>
      <c r="M2712">
        <v>1868.2</v>
      </c>
      <c r="N2712">
        <f t="shared" si="203"/>
        <v>-5.0968946498701631E-3</v>
      </c>
      <c r="AE2712" s="1">
        <v>41726</v>
      </c>
      <c r="AF2712">
        <v>3.528</v>
      </c>
      <c r="AG2712">
        <v>3.57</v>
      </c>
      <c r="AH2712">
        <v>3.512</v>
      </c>
      <c r="AI2712">
        <v>3.548</v>
      </c>
      <c r="AJ2712">
        <f t="shared" si="204"/>
        <v>6.303724928366704E-3</v>
      </c>
      <c r="AL2712" s="1">
        <v>41710</v>
      </c>
      <c r="AM2712">
        <v>131.56</v>
      </c>
      <c r="AN2712">
        <v>132.12</v>
      </c>
      <c r="AO2712">
        <v>131.38999999999999</v>
      </c>
      <c r="AP2712">
        <v>131.76</v>
      </c>
      <c r="AQ2712">
        <v>11107630</v>
      </c>
      <c r="AR2712">
        <f t="shared" si="205"/>
        <v>1.4631141229015687E-2</v>
      </c>
    </row>
    <row r="2713" spans="1:44" x14ac:dyDescent="0.2">
      <c r="A2713" s="1">
        <v>41709</v>
      </c>
      <c r="B2713">
        <v>100.68</v>
      </c>
      <c r="C2713">
        <v>100.85599999999999</v>
      </c>
      <c r="D2713">
        <v>99.471000000000004</v>
      </c>
      <c r="E2713">
        <v>99.7</v>
      </c>
      <c r="F2713">
        <v>120571</v>
      </c>
      <c r="G2713">
        <f t="shared" si="206"/>
        <v>-8.2562419178354544E-3</v>
      </c>
      <c r="I2713" s="1">
        <v>41709</v>
      </c>
      <c r="J2713">
        <v>1878.26</v>
      </c>
      <c r="K2713">
        <v>1882.35</v>
      </c>
      <c r="L2713">
        <v>1863.88</v>
      </c>
      <c r="M2713">
        <v>1867.63</v>
      </c>
      <c r="N2713">
        <f t="shared" si="203"/>
        <v>-1.6925186391292392E-3</v>
      </c>
      <c r="AE2713" s="1">
        <v>41725</v>
      </c>
      <c r="AF2713">
        <v>3.5449999999999999</v>
      </c>
      <c r="AG2713">
        <v>3.5579999999999998</v>
      </c>
      <c r="AH2713">
        <v>3.49</v>
      </c>
      <c r="AI2713">
        <v>3.528</v>
      </c>
      <c r="AJ2713">
        <f t="shared" si="204"/>
        <v>-1.2450481041312847E-2</v>
      </c>
      <c r="AL2713" s="1">
        <v>41709</v>
      </c>
      <c r="AM2713">
        <v>130.01</v>
      </c>
      <c r="AN2713">
        <v>130.15</v>
      </c>
      <c r="AO2713">
        <v>128.93010000000001</v>
      </c>
      <c r="AP2713">
        <v>129.86000000000001</v>
      </c>
      <c r="AQ2713">
        <v>7295113</v>
      </c>
      <c r="AR2713">
        <f t="shared" si="205"/>
        <v>5.6532176876017831E-3</v>
      </c>
    </row>
    <row r="2714" spans="1:44" x14ac:dyDescent="0.2">
      <c r="A2714" s="1">
        <v>41708</v>
      </c>
      <c r="B2714">
        <v>100.77</v>
      </c>
      <c r="C2714">
        <v>100.80500000000001</v>
      </c>
      <c r="D2714">
        <v>100.01009999999999</v>
      </c>
      <c r="E2714">
        <v>100.53</v>
      </c>
      <c r="F2714">
        <v>129098</v>
      </c>
      <c r="G2714">
        <f t="shared" si="206"/>
        <v>-2.6785714285713891E-3</v>
      </c>
      <c r="I2714" s="1">
        <v>41708</v>
      </c>
      <c r="J2714">
        <v>1877.86</v>
      </c>
      <c r="K2714">
        <v>1877.87</v>
      </c>
      <c r="L2714">
        <v>1867.04</v>
      </c>
      <c r="M2714">
        <v>1877.17</v>
      </c>
      <c r="N2714">
        <f t="shared" si="203"/>
        <v>-1.8817894106577613E-3</v>
      </c>
      <c r="AE2714" s="1">
        <v>41724</v>
      </c>
      <c r="AF2714">
        <v>3.5920000000000001</v>
      </c>
      <c r="AG2714">
        <v>3.6070000000000002</v>
      </c>
      <c r="AH2714">
        <v>3.5339999999999998</v>
      </c>
      <c r="AI2714">
        <v>3.5409999999999999</v>
      </c>
      <c r="AJ2714">
        <f t="shared" si="204"/>
        <v>-5.9071729957806893E-3</v>
      </c>
      <c r="AL2714" s="1">
        <v>41708</v>
      </c>
      <c r="AM2714">
        <v>128.88</v>
      </c>
      <c r="AN2714">
        <v>129.61000000000001</v>
      </c>
      <c r="AO2714">
        <v>128.78039999999999</v>
      </c>
      <c r="AP2714">
        <v>129.13</v>
      </c>
      <c r="AQ2714">
        <v>4170499</v>
      </c>
      <c r="AR2714">
        <f t="shared" si="205"/>
        <v>3.0986133705160774E-4</v>
      </c>
    </row>
    <row r="2715" spans="1:44" x14ac:dyDescent="0.2">
      <c r="A2715" s="1">
        <v>41705</v>
      </c>
      <c r="B2715">
        <v>101.28</v>
      </c>
      <c r="C2715">
        <v>101.28</v>
      </c>
      <c r="D2715">
        <v>100.4</v>
      </c>
      <c r="E2715">
        <v>100.8</v>
      </c>
      <c r="F2715">
        <v>125008</v>
      </c>
      <c r="G2715">
        <f t="shared" si="206"/>
        <v>7.9428117553612284E-4</v>
      </c>
      <c r="I2715" s="1">
        <v>41705</v>
      </c>
      <c r="J2715">
        <v>1878.52</v>
      </c>
      <c r="K2715">
        <v>1883.57</v>
      </c>
      <c r="L2715">
        <v>1870.56</v>
      </c>
      <c r="M2715">
        <v>1878.04</v>
      </c>
      <c r="N2715">
        <f t="shared" si="203"/>
        <v>-1.9315113809773438E-3</v>
      </c>
      <c r="AE2715" s="1">
        <v>41723</v>
      </c>
      <c r="AF2715">
        <v>3.5640000000000001</v>
      </c>
      <c r="AG2715">
        <v>3.613</v>
      </c>
      <c r="AH2715">
        <v>3.5550000000000002</v>
      </c>
      <c r="AI2715">
        <v>3.593</v>
      </c>
      <c r="AJ2715">
        <f t="shared" si="204"/>
        <v>-8.431703204046289E-4</v>
      </c>
      <c r="AL2715" s="1">
        <v>41705</v>
      </c>
      <c r="AM2715">
        <v>128.25</v>
      </c>
      <c r="AN2715">
        <v>129.22999999999999</v>
      </c>
      <c r="AO2715">
        <v>128.21</v>
      </c>
      <c r="AP2715">
        <v>129.09</v>
      </c>
      <c r="AQ2715">
        <v>7577498</v>
      </c>
      <c r="AR2715">
        <f t="shared" si="205"/>
        <v>-8.2968425904585089E-3</v>
      </c>
    </row>
    <row r="2716" spans="1:44" x14ac:dyDescent="0.2">
      <c r="A2716" s="1">
        <v>41704</v>
      </c>
      <c r="B2716">
        <v>100.84</v>
      </c>
      <c r="C2716">
        <v>100.90989999999999</v>
      </c>
      <c r="D2716">
        <v>100.54</v>
      </c>
      <c r="E2716">
        <v>100.72</v>
      </c>
      <c r="F2716">
        <v>114942</v>
      </c>
      <c r="G2716">
        <f t="shared" si="206"/>
        <v>1.9896538002387868E-3</v>
      </c>
      <c r="I2716" s="1">
        <v>41704</v>
      </c>
      <c r="J2716">
        <v>1874.18</v>
      </c>
      <c r="K2716">
        <v>1881.94</v>
      </c>
      <c r="L2716">
        <v>1874.18</v>
      </c>
      <c r="M2716">
        <v>1877.03</v>
      </c>
      <c r="N2716">
        <f t="shared" si="203"/>
        <v>1.6407373163524132E-3</v>
      </c>
      <c r="AE2716" s="1">
        <v>41722</v>
      </c>
      <c r="AF2716">
        <v>3.609</v>
      </c>
      <c r="AG2716">
        <v>3.6280000000000001</v>
      </c>
      <c r="AH2716">
        <v>3.5579999999999998</v>
      </c>
      <c r="AI2716">
        <v>3.5630000000000002</v>
      </c>
      <c r="AJ2716">
        <f t="shared" si="204"/>
        <v>-1.22154358689617E-2</v>
      </c>
      <c r="AL2716" s="1">
        <v>41704</v>
      </c>
      <c r="AM2716">
        <v>129.71</v>
      </c>
      <c r="AN2716">
        <v>130.47</v>
      </c>
      <c r="AO2716">
        <v>129.47</v>
      </c>
      <c r="AP2716">
        <v>130.16999999999999</v>
      </c>
      <c r="AQ2716">
        <v>5417902</v>
      </c>
      <c r="AR2716">
        <f t="shared" si="205"/>
        <v>9.9309488711304319E-3</v>
      </c>
    </row>
    <row r="2717" spans="1:44" x14ac:dyDescent="0.2">
      <c r="A2717" s="1">
        <v>41703</v>
      </c>
      <c r="B2717">
        <v>100.57</v>
      </c>
      <c r="C2717">
        <v>100.68</v>
      </c>
      <c r="D2717">
        <v>100.3205</v>
      </c>
      <c r="E2717">
        <v>100.52</v>
      </c>
      <c r="F2717">
        <v>118602</v>
      </c>
      <c r="G2717">
        <f t="shared" si="206"/>
        <v>-7.9522862823059942E-4</v>
      </c>
      <c r="I2717" s="1">
        <v>41703</v>
      </c>
      <c r="J2717">
        <v>1874.05</v>
      </c>
      <c r="K2717">
        <v>1876.53</v>
      </c>
      <c r="L2717">
        <v>1871.11</v>
      </c>
      <c r="M2717">
        <v>1873.81</v>
      </c>
      <c r="N2717">
        <f t="shared" si="203"/>
        <v>1.1831951677184495E-2</v>
      </c>
      <c r="AE2717" s="1">
        <v>41719</v>
      </c>
      <c r="AF2717">
        <v>3.6629999999999998</v>
      </c>
      <c r="AG2717">
        <v>3.6669999999999998</v>
      </c>
      <c r="AH2717">
        <v>3.6019999999999999</v>
      </c>
      <c r="AI2717">
        <v>3.6110000000000002</v>
      </c>
      <c r="AJ2717">
        <f t="shared" si="204"/>
        <v>-2.2160664819944617E-3</v>
      </c>
      <c r="AL2717" s="1">
        <v>41703</v>
      </c>
      <c r="AM2717">
        <v>128.71</v>
      </c>
      <c r="AN2717">
        <v>129.34</v>
      </c>
      <c r="AO2717">
        <v>128.58000000000001</v>
      </c>
      <c r="AP2717">
        <v>128.88999999999999</v>
      </c>
      <c r="AQ2717">
        <v>4880728</v>
      </c>
      <c r="AR2717">
        <f t="shared" si="205"/>
        <v>1.6319552377990327E-3</v>
      </c>
    </row>
    <row r="2718" spans="1:44" x14ac:dyDescent="0.2">
      <c r="A2718" s="1">
        <v>41702</v>
      </c>
      <c r="B2718">
        <v>99.88</v>
      </c>
      <c r="C2718">
        <v>100.88</v>
      </c>
      <c r="D2718">
        <v>99.73</v>
      </c>
      <c r="E2718">
        <v>100.6</v>
      </c>
      <c r="F2718">
        <v>209190</v>
      </c>
      <c r="G2718">
        <f t="shared" si="206"/>
        <v>1.8837350617784073E-2</v>
      </c>
      <c r="I2718" s="1">
        <v>41702</v>
      </c>
      <c r="J2718">
        <v>1849.23</v>
      </c>
      <c r="K2718">
        <v>1876.23</v>
      </c>
      <c r="L2718">
        <v>1849.23</v>
      </c>
      <c r="M2718">
        <v>1873.91</v>
      </c>
      <c r="N2718">
        <f t="shared" si="203"/>
        <v>8.0624059658533191E-3</v>
      </c>
      <c r="AE2718" s="1">
        <v>41718</v>
      </c>
      <c r="AF2718">
        <v>3.653</v>
      </c>
      <c r="AG2718">
        <v>3.6749999999999998</v>
      </c>
      <c r="AH2718">
        <v>3.61</v>
      </c>
      <c r="AI2718">
        <v>3.6659999999999999</v>
      </c>
      <c r="AJ2718">
        <f t="shared" si="204"/>
        <v>1.1092623405435395E-3</v>
      </c>
      <c r="AL2718" s="1">
        <v>41702</v>
      </c>
      <c r="AM2718">
        <v>128.54</v>
      </c>
      <c r="AN2718">
        <v>129.24</v>
      </c>
      <c r="AO2718">
        <v>128.3236</v>
      </c>
      <c r="AP2718">
        <v>128.68</v>
      </c>
      <c r="AQ2718">
        <v>6350420</v>
      </c>
      <c r="AR2718">
        <f t="shared" si="205"/>
        <v>-1.2357049658454106E-2</v>
      </c>
    </row>
    <row r="2719" spans="1:44" x14ac:dyDescent="0.2">
      <c r="A2719" s="1">
        <v>41701</v>
      </c>
      <c r="B2719">
        <v>98.61</v>
      </c>
      <c r="C2719">
        <v>99.091999999999999</v>
      </c>
      <c r="D2719">
        <v>97.96</v>
      </c>
      <c r="E2719">
        <v>98.74</v>
      </c>
      <c r="F2719">
        <v>185721</v>
      </c>
      <c r="G2719">
        <f t="shared" si="206"/>
        <v>-6.2399355877617206E-3</v>
      </c>
      <c r="I2719" s="1">
        <v>41701</v>
      </c>
      <c r="J2719">
        <v>1857.68</v>
      </c>
      <c r="K2719">
        <v>1857.68</v>
      </c>
      <c r="L2719">
        <v>1834.44</v>
      </c>
      <c r="M2719">
        <v>1845.73</v>
      </c>
      <c r="N2719">
        <f t="shared" si="203"/>
        <v>-7.1603695465099386E-3</v>
      </c>
      <c r="AE2719" s="1">
        <v>41717</v>
      </c>
      <c r="AF2719">
        <v>3.6150000000000002</v>
      </c>
      <c r="AG2719">
        <v>3.69</v>
      </c>
      <c r="AH2719">
        <v>3.6059999999999999</v>
      </c>
      <c r="AI2719">
        <v>3.657</v>
      </c>
      <c r="AJ2719">
        <f t="shared" si="204"/>
        <v>1.6666666666666065E-3</v>
      </c>
      <c r="AL2719" s="1">
        <v>41701</v>
      </c>
      <c r="AM2719">
        <v>130</v>
      </c>
      <c r="AN2719">
        <v>130.5856</v>
      </c>
      <c r="AO2719">
        <v>129.81</v>
      </c>
      <c r="AP2719">
        <v>130.29</v>
      </c>
      <c r="AQ2719">
        <v>11785010</v>
      </c>
      <c r="AR2719">
        <f t="shared" si="205"/>
        <v>2.0921485660554674E-2</v>
      </c>
    </row>
    <row r="2720" spans="1:44" x14ac:dyDescent="0.2">
      <c r="A2720" s="1">
        <v>41698</v>
      </c>
      <c r="B2720">
        <v>99.05</v>
      </c>
      <c r="C2720">
        <v>99.954999999999998</v>
      </c>
      <c r="D2720">
        <v>98.87</v>
      </c>
      <c r="E2720">
        <v>99.36</v>
      </c>
      <c r="F2720">
        <v>306185</v>
      </c>
      <c r="G2720">
        <f t="shared" si="206"/>
        <v>2.0169423154498068E-3</v>
      </c>
      <c r="I2720" s="1">
        <v>41698</v>
      </c>
      <c r="J2720">
        <v>1855.12</v>
      </c>
      <c r="K2720">
        <v>1867.92</v>
      </c>
      <c r="L2720">
        <v>1847.67</v>
      </c>
      <c r="M2720">
        <v>1859.45</v>
      </c>
      <c r="N2720">
        <f t="shared" si="203"/>
        <v>3.5521663326326565E-3</v>
      </c>
      <c r="AE2720" s="1">
        <v>41716</v>
      </c>
      <c r="AF2720">
        <v>3.6269999999999998</v>
      </c>
      <c r="AG2720">
        <v>3.6429999999999998</v>
      </c>
      <c r="AH2720">
        <v>3.6</v>
      </c>
      <c r="AI2720">
        <v>3.6150000000000002</v>
      </c>
      <c r="AJ2720">
        <f t="shared" si="204"/>
        <v>4.7446274072006425E-3</v>
      </c>
      <c r="AL2720" s="1">
        <v>41698</v>
      </c>
      <c r="AM2720">
        <v>128.27000000000001</v>
      </c>
      <c r="AN2720">
        <v>128.35</v>
      </c>
      <c r="AO2720">
        <v>127.15</v>
      </c>
      <c r="AP2720">
        <v>127.62</v>
      </c>
      <c r="AQ2720">
        <v>10588740</v>
      </c>
      <c r="AR2720">
        <f t="shared" si="205"/>
        <v>-4.5241809672385662E-3</v>
      </c>
    </row>
    <row r="2721" spans="1:44" x14ac:dyDescent="0.2">
      <c r="A2721" s="1">
        <v>41697</v>
      </c>
      <c r="B2721">
        <v>98.41</v>
      </c>
      <c r="C2721">
        <v>99.16</v>
      </c>
      <c r="D2721">
        <v>98.340500000000006</v>
      </c>
      <c r="E2721">
        <v>99.16</v>
      </c>
      <c r="F2721">
        <v>101507</v>
      </c>
      <c r="G2721">
        <f t="shared" si="206"/>
        <v>5.3573094221323657E-3</v>
      </c>
      <c r="I2721" s="1">
        <v>41697</v>
      </c>
      <c r="J2721">
        <v>1844.9</v>
      </c>
      <c r="K2721">
        <v>1854.53</v>
      </c>
      <c r="L2721">
        <v>1841.13</v>
      </c>
      <c r="M2721">
        <v>1854.29</v>
      </c>
      <c r="N2721">
        <f t="shared" si="203"/>
        <v>2.5534319211588629E-4</v>
      </c>
      <c r="AE2721" s="1">
        <v>41715</v>
      </c>
      <c r="AF2721">
        <v>3.5859999999999999</v>
      </c>
      <c r="AG2721">
        <v>3.6349999999999998</v>
      </c>
      <c r="AH2721">
        <v>3.5830000000000002</v>
      </c>
      <c r="AI2721">
        <v>3.6309999999999998</v>
      </c>
      <c r="AJ2721">
        <f t="shared" si="204"/>
        <v>7.8762306610407947E-3</v>
      </c>
      <c r="AL2721" s="1">
        <v>41697</v>
      </c>
      <c r="AM2721">
        <v>128.4</v>
      </c>
      <c r="AN2721">
        <v>128.80000000000001</v>
      </c>
      <c r="AO2721">
        <v>127.89</v>
      </c>
      <c r="AP2721">
        <v>128.19999999999999</v>
      </c>
      <c r="AQ2721">
        <v>5067646</v>
      </c>
      <c r="AR2721">
        <f t="shared" si="205"/>
        <v>7.0252127078272567E-4</v>
      </c>
    </row>
    <row r="2722" spans="1:44" x14ac:dyDescent="0.2">
      <c r="A2722" s="1">
        <v>41696</v>
      </c>
      <c r="B2722">
        <v>98.12</v>
      </c>
      <c r="C2722">
        <v>99.06</v>
      </c>
      <c r="D2722">
        <v>98.12</v>
      </c>
      <c r="E2722">
        <v>98.631600000000006</v>
      </c>
      <c r="F2722">
        <v>90965</v>
      </c>
      <c r="G2722">
        <f t="shared" si="206"/>
        <v>5.2140236445169319E-3</v>
      </c>
      <c r="I2722" s="1">
        <v>41696</v>
      </c>
      <c r="J2722">
        <v>1845.79</v>
      </c>
      <c r="K2722">
        <v>1852.65</v>
      </c>
      <c r="L2722">
        <v>1840.66</v>
      </c>
      <c r="M2722">
        <v>1845.16</v>
      </c>
      <c r="N2722">
        <f t="shared" si="203"/>
        <v>2.5540840891431169E-4</v>
      </c>
      <c r="AE2722" s="1">
        <v>41712</v>
      </c>
      <c r="AF2722">
        <v>3.593</v>
      </c>
      <c r="AG2722">
        <v>3.605</v>
      </c>
      <c r="AH2722">
        <v>3.5550000000000002</v>
      </c>
      <c r="AI2722">
        <v>3.5990000000000002</v>
      </c>
      <c r="AJ2722">
        <f t="shared" si="204"/>
        <v>-8.6447295036251245E-3</v>
      </c>
      <c r="AL2722" s="1">
        <v>41696</v>
      </c>
      <c r="AM2722">
        <v>128.49</v>
      </c>
      <c r="AN2722">
        <v>128.76</v>
      </c>
      <c r="AO2722">
        <v>127.42</v>
      </c>
      <c r="AP2722">
        <v>128.11000000000001</v>
      </c>
      <c r="AQ2722">
        <v>7057157</v>
      </c>
      <c r="AR2722">
        <f t="shared" si="205"/>
        <v>-8.5132729664886171E-3</v>
      </c>
    </row>
    <row r="2723" spans="1:44" x14ac:dyDescent="0.2">
      <c r="A2723" s="1">
        <v>41695</v>
      </c>
      <c r="B2723">
        <v>98.17</v>
      </c>
      <c r="C2723">
        <v>98.568799999999996</v>
      </c>
      <c r="D2723">
        <v>97.75</v>
      </c>
      <c r="E2723">
        <v>98.12</v>
      </c>
      <c r="F2723">
        <v>93686</v>
      </c>
      <c r="G2723">
        <f t="shared" si="206"/>
        <v>6.1187028349992117E-4</v>
      </c>
      <c r="I2723" s="1">
        <v>41695</v>
      </c>
      <c r="J2723">
        <v>1847.66</v>
      </c>
      <c r="K2723">
        <v>1852.91</v>
      </c>
      <c r="L2723">
        <v>1840.19</v>
      </c>
      <c r="M2723">
        <v>1845.12</v>
      </c>
      <c r="N2723">
        <f t="shared" si="203"/>
        <v>1.8565097616481461E-3</v>
      </c>
      <c r="AE2723" s="1">
        <v>41711</v>
      </c>
      <c r="AF2723">
        <v>3.6739999999999999</v>
      </c>
      <c r="AG2723">
        <v>3.6890000000000001</v>
      </c>
      <c r="AH2723">
        <v>3.5859999999999999</v>
      </c>
      <c r="AI2723">
        <v>3.5920000000000001</v>
      </c>
      <c r="AJ2723">
        <f t="shared" si="204"/>
        <v>-1.7803341550260188E-2</v>
      </c>
      <c r="AL2723" s="1">
        <v>41695</v>
      </c>
      <c r="AM2723">
        <v>128.62</v>
      </c>
      <c r="AN2723">
        <v>129.53</v>
      </c>
      <c r="AO2723">
        <v>128.57</v>
      </c>
      <c r="AP2723">
        <v>129.21</v>
      </c>
      <c r="AQ2723">
        <v>5787114</v>
      </c>
      <c r="AR2723">
        <f t="shared" si="205"/>
        <v>1.7055585704318075E-3</v>
      </c>
    </row>
    <row r="2724" spans="1:44" x14ac:dyDescent="0.2">
      <c r="A2724" s="1">
        <v>41694</v>
      </c>
      <c r="B2724">
        <v>97.68</v>
      </c>
      <c r="C2724">
        <v>98.653999999999996</v>
      </c>
      <c r="D2724">
        <v>97.68</v>
      </c>
      <c r="E2724">
        <v>98.06</v>
      </c>
      <c r="F2724">
        <v>178720</v>
      </c>
      <c r="G2724">
        <f t="shared" si="206"/>
        <v>5.6404471336272905E-3</v>
      </c>
      <c r="I2724" s="1">
        <v>41694</v>
      </c>
      <c r="J2724">
        <v>1836.78</v>
      </c>
      <c r="K2724">
        <v>1858.71</v>
      </c>
      <c r="L2724">
        <v>1836.78</v>
      </c>
      <c r="M2724">
        <v>1847.61</v>
      </c>
      <c r="N2724">
        <f t="shared" si="203"/>
        <v>6.4284157768580502E-4</v>
      </c>
      <c r="AE2724" s="1">
        <v>41710</v>
      </c>
      <c r="AF2724">
        <v>3.7080000000000002</v>
      </c>
      <c r="AG2724">
        <v>3.7120000000000002</v>
      </c>
      <c r="AH2724">
        <v>3.6509999999999998</v>
      </c>
      <c r="AI2724">
        <v>3.677</v>
      </c>
      <c r="AJ2724">
        <f t="shared" si="204"/>
        <v>-1.4042668106940331E-2</v>
      </c>
      <c r="AL2724" s="1">
        <v>41694</v>
      </c>
      <c r="AM2724">
        <v>128.51</v>
      </c>
      <c r="AN2724">
        <v>129.07</v>
      </c>
      <c r="AO2724">
        <v>128.34</v>
      </c>
      <c r="AP2724">
        <v>128.99</v>
      </c>
      <c r="AQ2724">
        <v>12116210</v>
      </c>
      <c r="AR2724">
        <f t="shared" si="205"/>
        <v>1.1051889010816827E-2</v>
      </c>
    </row>
    <row r="2725" spans="1:44" x14ac:dyDescent="0.2">
      <c r="A2725" s="1">
        <v>41691</v>
      </c>
      <c r="B2725">
        <v>97.5</v>
      </c>
      <c r="C2725">
        <v>97.74</v>
      </c>
      <c r="D2725">
        <v>97.21</v>
      </c>
      <c r="E2725">
        <v>97.51</v>
      </c>
      <c r="F2725">
        <v>96323</v>
      </c>
      <c r="G2725">
        <f t="shared" si="206"/>
        <v>2.8797696184305372E-3</v>
      </c>
      <c r="I2725" s="1">
        <v>41691</v>
      </c>
      <c r="J2725">
        <v>1841.07</v>
      </c>
      <c r="K2725">
        <v>1846.13</v>
      </c>
      <c r="L2725">
        <v>1835.6</v>
      </c>
      <c r="M2725">
        <v>1836.25</v>
      </c>
      <c r="N2725">
        <f t="shared" si="203"/>
        <v>6.039746133356708E-3</v>
      </c>
      <c r="AE2725" s="1">
        <v>41709</v>
      </c>
      <c r="AF2725">
        <v>3.7229999999999999</v>
      </c>
      <c r="AG2725">
        <v>3.7370000000000001</v>
      </c>
      <c r="AH2725">
        <v>3.7029999999999998</v>
      </c>
      <c r="AI2725">
        <v>3.71</v>
      </c>
      <c r="AJ2725">
        <f t="shared" si="204"/>
        <v>8.1081081081072143E-4</v>
      </c>
      <c r="AL2725" s="1">
        <v>41691</v>
      </c>
      <c r="AM2725">
        <v>127.57</v>
      </c>
      <c r="AN2725">
        <v>128.07</v>
      </c>
      <c r="AO2725">
        <v>127.15</v>
      </c>
      <c r="AP2725">
        <v>127.58</v>
      </c>
      <c r="AQ2725">
        <v>7306796</v>
      </c>
      <c r="AR2725">
        <f t="shared" si="205"/>
        <v>-1.5673981191219452E-4</v>
      </c>
    </row>
    <row r="2726" spans="1:44" x14ac:dyDescent="0.2">
      <c r="A2726" s="1">
        <v>41690</v>
      </c>
      <c r="B2726">
        <v>96.58</v>
      </c>
      <c r="C2726">
        <v>97.364400000000003</v>
      </c>
      <c r="D2726">
        <v>96.35</v>
      </c>
      <c r="E2726">
        <v>97.23</v>
      </c>
      <c r="F2726">
        <v>141925</v>
      </c>
      <c r="G2726">
        <f t="shared" si="206"/>
        <v>7.7736318407960192E-3</v>
      </c>
      <c r="I2726" s="1">
        <v>41690</v>
      </c>
      <c r="J2726">
        <v>1829.24</v>
      </c>
      <c r="K2726">
        <v>1842.79</v>
      </c>
      <c r="L2726">
        <v>1824.58</v>
      </c>
      <c r="M2726">
        <v>1839.78</v>
      </c>
      <c r="N2726">
        <f t="shared" si="203"/>
        <v>-1.3191095736703987E-3</v>
      </c>
      <c r="AE2726" s="1">
        <v>41708</v>
      </c>
      <c r="AF2726">
        <v>3.72</v>
      </c>
      <c r="AG2726">
        <v>3.7389999999999999</v>
      </c>
      <c r="AH2726">
        <v>3.7</v>
      </c>
      <c r="AI2726">
        <v>3.7250000000000001</v>
      </c>
      <c r="AJ2726">
        <f t="shared" si="204"/>
        <v>8.449168710820425E-3</v>
      </c>
      <c r="AL2726" s="1">
        <v>41690</v>
      </c>
      <c r="AM2726">
        <v>126.75</v>
      </c>
      <c r="AN2726">
        <v>127.75</v>
      </c>
      <c r="AO2726">
        <v>126.4</v>
      </c>
      <c r="AP2726">
        <v>127.6</v>
      </c>
      <c r="AQ2726">
        <v>10578230</v>
      </c>
      <c r="AR2726">
        <f t="shared" si="205"/>
        <v>1.0532984873683364E-2</v>
      </c>
    </row>
    <row r="2727" spans="1:44" x14ac:dyDescent="0.2">
      <c r="A2727" s="1">
        <v>41689</v>
      </c>
      <c r="B2727">
        <v>97.02</v>
      </c>
      <c r="C2727">
        <v>97.59</v>
      </c>
      <c r="D2727">
        <v>96.352000000000004</v>
      </c>
      <c r="E2727">
        <v>96.48</v>
      </c>
      <c r="F2727">
        <v>186870</v>
      </c>
      <c r="G2727">
        <f t="shared" si="206"/>
        <v>-8.5294419895180166E-3</v>
      </c>
      <c r="I2727" s="1">
        <v>41689</v>
      </c>
      <c r="J2727">
        <v>1838.9</v>
      </c>
      <c r="K2727">
        <v>1847.5</v>
      </c>
      <c r="L2727">
        <v>1826.99</v>
      </c>
      <c r="M2727">
        <v>1828.75</v>
      </c>
      <c r="N2727">
        <f t="shared" si="203"/>
        <v>-4.3705483893820641E-3</v>
      </c>
      <c r="AE2727" s="1">
        <v>41705</v>
      </c>
      <c r="AF2727">
        <v>3.6890000000000001</v>
      </c>
      <c r="AG2727">
        <v>3.7570000000000001</v>
      </c>
      <c r="AH2727">
        <v>3.669</v>
      </c>
      <c r="AI2727">
        <v>3.7240000000000002</v>
      </c>
      <c r="AJ2727">
        <f t="shared" si="204"/>
        <v>8.7984602694528534E-3</v>
      </c>
      <c r="AL2727" s="1">
        <v>41689</v>
      </c>
      <c r="AM2727">
        <v>127.26</v>
      </c>
      <c r="AN2727">
        <v>127.45</v>
      </c>
      <c r="AO2727">
        <v>126.16</v>
      </c>
      <c r="AP2727">
        <v>126.27</v>
      </c>
      <c r="AQ2727">
        <v>9390584</v>
      </c>
      <c r="AR2727">
        <f t="shared" si="205"/>
        <v>-8.8697017268446598E-3</v>
      </c>
    </row>
    <row r="2728" spans="1:44" x14ac:dyDescent="0.2">
      <c r="A2728" s="1">
        <v>41688</v>
      </c>
      <c r="B2728">
        <v>97</v>
      </c>
      <c r="C2728">
        <v>97.44</v>
      </c>
      <c r="D2728">
        <v>96.679900000000004</v>
      </c>
      <c r="E2728">
        <v>97.31</v>
      </c>
      <c r="F2728">
        <v>226399</v>
      </c>
      <c r="G2728">
        <f t="shared" si="206"/>
        <v>5.3724558322140303E-3</v>
      </c>
      <c r="I2728" s="1">
        <v>41688</v>
      </c>
      <c r="J2728">
        <v>1839.03</v>
      </c>
      <c r="K2728">
        <v>1842.87</v>
      </c>
      <c r="L2728">
        <v>1835.01</v>
      </c>
      <c r="M2728">
        <v>1840.76</v>
      </c>
      <c r="N2728">
        <f t="shared" si="203"/>
        <v>5.1599756790955652E-3</v>
      </c>
      <c r="AE2728" s="1">
        <v>41704</v>
      </c>
      <c r="AF2728">
        <v>3.645</v>
      </c>
      <c r="AG2728">
        <v>3.6949999999999998</v>
      </c>
      <c r="AH2728">
        <v>3.637</v>
      </c>
      <c r="AI2728">
        <v>3.6920000000000002</v>
      </c>
      <c r="AJ2728">
        <f t="shared" si="204"/>
        <v>4.4186688760011082E-3</v>
      </c>
      <c r="AL2728" s="1">
        <v>41688</v>
      </c>
      <c r="AM2728">
        <v>127.42</v>
      </c>
      <c r="AN2728">
        <v>127.75</v>
      </c>
      <c r="AO2728">
        <v>127.09</v>
      </c>
      <c r="AP2728">
        <v>127.4</v>
      </c>
      <c r="AQ2728">
        <v>7690800</v>
      </c>
      <c r="AR2728">
        <f t="shared" si="205"/>
        <v>1.9661816751867871E-3</v>
      </c>
    </row>
    <row r="2729" spans="1:44" x14ac:dyDescent="0.2">
      <c r="A2729" s="1">
        <v>41684</v>
      </c>
      <c r="B2729">
        <v>96.17</v>
      </c>
      <c r="C2729">
        <v>96.84</v>
      </c>
      <c r="D2729">
        <v>95.99</v>
      </c>
      <c r="E2729">
        <v>96.79</v>
      </c>
      <c r="F2729">
        <v>222889</v>
      </c>
      <c r="G2729">
        <f t="shared" si="206"/>
        <v>4.253994604689882E-3</v>
      </c>
      <c r="I2729" s="1">
        <v>41684</v>
      </c>
      <c r="J2729">
        <v>1828.46</v>
      </c>
      <c r="K2729">
        <v>1841.65</v>
      </c>
      <c r="L2729">
        <v>1825.59</v>
      </c>
      <c r="M2729">
        <v>1838.63</v>
      </c>
      <c r="N2729">
        <f t="shared" si="203"/>
        <v>9.0480980754136537E-3</v>
      </c>
      <c r="AE2729" s="1">
        <v>41703</v>
      </c>
      <c r="AF2729">
        <v>3.641</v>
      </c>
      <c r="AG2729">
        <v>3.657</v>
      </c>
      <c r="AH2729">
        <v>3.621</v>
      </c>
      <c r="AI2729">
        <v>3.649</v>
      </c>
      <c r="AJ2729">
        <f t="shared" si="204"/>
        <v>1.8278965129358817E-2</v>
      </c>
      <c r="AL2729" s="1">
        <v>41684</v>
      </c>
      <c r="AM2729">
        <v>126.99</v>
      </c>
      <c r="AN2729">
        <v>127.38</v>
      </c>
      <c r="AO2729">
        <v>126.75</v>
      </c>
      <c r="AP2729">
        <v>127.15</v>
      </c>
      <c r="AQ2729">
        <v>11180950</v>
      </c>
      <c r="AR2729">
        <f t="shared" si="205"/>
        <v>1.3228145668977695E-2</v>
      </c>
    </row>
    <row r="2730" spans="1:44" x14ac:dyDescent="0.2">
      <c r="A2730" s="1">
        <v>41683</v>
      </c>
      <c r="B2730">
        <v>94.65</v>
      </c>
      <c r="C2730">
        <v>96.43</v>
      </c>
      <c r="D2730">
        <v>94.43</v>
      </c>
      <c r="E2730">
        <v>96.38</v>
      </c>
      <c r="F2730">
        <v>196426</v>
      </c>
      <c r="G2730">
        <f t="shared" si="206"/>
        <v>1.0802307288935513E-2</v>
      </c>
      <c r="I2730" s="1">
        <v>41683</v>
      </c>
      <c r="J2730">
        <v>1814.82</v>
      </c>
      <c r="K2730">
        <v>1830.25</v>
      </c>
      <c r="L2730">
        <v>1809.22</v>
      </c>
      <c r="M2730">
        <v>1829.83</v>
      </c>
      <c r="N2730">
        <f t="shared" si="203"/>
        <v>-3.7170217569673508E-3</v>
      </c>
      <c r="AE2730" s="1">
        <v>41702</v>
      </c>
      <c r="AF2730">
        <v>3.5590000000000002</v>
      </c>
      <c r="AG2730">
        <v>3.653</v>
      </c>
      <c r="AH2730">
        <v>3.556</v>
      </c>
      <c r="AI2730">
        <v>3.6480000000000001</v>
      </c>
      <c r="AJ2730">
        <f t="shared" si="204"/>
        <v>5.6561085972850729E-3</v>
      </c>
      <c r="AL2730" s="1">
        <v>41683</v>
      </c>
      <c r="AM2730">
        <v>124.7</v>
      </c>
      <c r="AN2730">
        <v>125.6</v>
      </c>
      <c r="AO2730">
        <v>124.66</v>
      </c>
      <c r="AP2730">
        <v>125.49</v>
      </c>
      <c r="AQ2730">
        <v>9263314</v>
      </c>
      <c r="AR2730">
        <f t="shared" si="205"/>
        <v>8.5188459374747894E-3</v>
      </c>
    </row>
    <row r="2731" spans="1:44" x14ac:dyDescent="0.2">
      <c r="A2731" s="1">
        <v>41682</v>
      </c>
      <c r="B2731">
        <v>95.08</v>
      </c>
      <c r="C2731">
        <v>95.82</v>
      </c>
      <c r="D2731">
        <v>95.08</v>
      </c>
      <c r="E2731">
        <v>95.35</v>
      </c>
      <c r="F2731">
        <v>174668</v>
      </c>
      <c r="G2731">
        <f t="shared" si="206"/>
        <v>4.2127435492363505E-3</v>
      </c>
      <c r="I2731" s="1">
        <v>41682</v>
      </c>
      <c r="J2731">
        <v>1820.12</v>
      </c>
      <c r="K2731">
        <v>1826.55</v>
      </c>
      <c r="L2731">
        <v>1815.97</v>
      </c>
      <c r="M2731">
        <v>1819.26</v>
      </c>
      <c r="N2731">
        <f t="shared" si="203"/>
        <v>8.6424758804938568E-3</v>
      </c>
      <c r="AE2731" s="1">
        <v>41701</v>
      </c>
      <c r="AF2731">
        <v>3.5470000000000002</v>
      </c>
      <c r="AG2731">
        <v>3.5750000000000002</v>
      </c>
      <c r="AH2731">
        <v>3.536</v>
      </c>
      <c r="AI2731">
        <v>3.5579999999999998</v>
      </c>
      <c r="AJ2731">
        <f t="shared" si="204"/>
        <v>-1.1462119094213007E-2</v>
      </c>
      <c r="AL2731" s="1">
        <v>41682</v>
      </c>
      <c r="AM2731">
        <v>124.4</v>
      </c>
      <c r="AN2731">
        <v>124.98</v>
      </c>
      <c r="AO2731">
        <v>124.13</v>
      </c>
      <c r="AP2731">
        <v>124.43</v>
      </c>
      <c r="AQ2731">
        <v>6654131</v>
      </c>
      <c r="AR2731">
        <f t="shared" si="205"/>
        <v>5.6288195561279668E-4</v>
      </c>
    </row>
    <row r="2732" spans="1:44" x14ac:dyDescent="0.2">
      <c r="A2732" s="1">
        <v>41681</v>
      </c>
      <c r="B2732">
        <v>94.31</v>
      </c>
      <c r="C2732">
        <v>95.19</v>
      </c>
      <c r="D2732">
        <v>94.12</v>
      </c>
      <c r="E2732">
        <v>94.95</v>
      </c>
      <c r="F2732">
        <v>146084</v>
      </c>
      <c r="G2732">
        <f t="shared" si="206"/>
        <v>8.3899745114699061E-3</v>
      </c>
      <c r="I2732" s="1">
        <v>41681</v>
      </c>
      <c r="J2732">
        <v>1800.45</v>
      </c>
      <c r="K2732">
        <v>1823.54</v>
      </c>
      <c r="L2732">
        <v>1800.41</v>
      </c>
      <c r="M2732">
        <v>1819.75</v>
      </c>
      <c r="N2732">
        <f t="shared" si="203"/>
        <v>4.7884006853329587E-3</v>
      </c>
      <c r="AE2732" s="1">
        <v>41698</v>
      </c>
      <c r="AF2732">
        <v>3.5990000000000002</v>
      </c>
      <c r="AG2732">
        <v>3.64</v>
      </c>
      <c r="AH2732">
        <v>3.577</v>
      </c>
      <c r="AI2732">
        <v>3.581</v>
      </c>
      <c r="AJ2732">
        <f t="shared" si="204"/>
        <v>-3.3435497353023155E-3</v>
      </c>
      <c r="AL2732" s="1">
        <v>41681</v>
      </c>
      <c r="AM2732">
        <v>123.38</v>
      </c>
      <c r="AN2732">
        <v>124.75</v>
      </c>
      <c r="AO2732">
        <v>123.36</v>
      </c>
      <c r="AP2732">
        <v>124.36</v>
      </c>
      <c r="AQ2732">
        <v>11558010</v>
      </c>
      <c r="AR2732">
        <f t="shared" si="205"/>
        <v>1.1714936544093701E-2</v>
      </c>
    </row>
    <row r="2733" spans="1:44" x14ac:dyDescent="0.2">
      <c r="A2733" s="1">
        <v>41680</v>
      </c>
      <c r="B2733">
        <v>94.05</v>
      </c>
      <c r="C2733">
        <v>94.5</v>
      </c>
      <c r="D2733">
        <v>93.49</v>
      </c>
      <c r="E2733">
        <v>94.16</v>
      </c>
      <c r="F2733">
        <v>102468</v>
      </c>
      <c r="G2733">
        <f t="shared" si="206"/>
        <v>1.9153011278994743E-3</v>
      </c>
      <c r="I2733" s="1">
        <v>41680</v>
      </c>
      <c r="J2733">
        <v>1796.2</v>
      </c>
      <c r="K2733">
        <v>1799.94</v>
      </c>
      <c r="L2733">
        <v>1791.83</v>
      </c>
      <c r="M2733">
        <v>1799.84</v>
      </c>
      <c r="N2733">
        <f t="shared" si="203"/>
        <v>8.9076075022099747E-3</v>
      </c>
      <c r="AE2733" s="1">
        <v>41697</v>
      </c>
      <c r="AF2733">
        <v>3.629</v>
      </c>
      <c r="AG2733">
        <v>3.6379999999999999</v>
      </c>
      <c r="AH2733">
        <v>3.589</v>
      </c>
      <c r="AI2733">
        <v>3.593</v>
      </c>
      <c r="AJ2733">
        <f t="shared" si="204"/>
        <v>-9.6578366445916504E-3</v>
      </c>
      <c r="AL2733" s="1">
        <v>41680</v>
      </c>
      <c r="AM2733">
        <v>122.8</v>
      </c>
      <c r="AN2733">
        <v>123.16</v>
      </c>
      <c r="AO2733">
        <v>122.72</v>
      </c>
      <c r="AP2733">
        <v>122.92</v>
      </c>
      <c r="AQ2733">
        <v>7937659</v>
      </c>
      <c r="AR2733">
        <f t="shared" si="205"/>
        <v>6.1389866579356633E-3</v>
      </c>
    </row>
    <row r="2734" spans="1:44" x14ac:dyDescent="0.2">
      <c r="A2734" s="1">
        <v>41677</v>
      </c>
      <c r="B2734">
        <v>93.57</v>
      </c>
      <c r="C2734">
        <v>94.11</v>
      </c>
      <c r="D2734">
        <v>93.2</v>
      </c>
      <c r="E2734">
        <v>93.98</v>
      </c>
      <c r="F2734">
        <v>196811</v>
      </c>
      <c r="G2734">
        <f t="shared" si="206"/>
        <v>9.3437869186983619E-3</v>
      </c>
      <c r="I2734" s="1">
        <v>41677</v>
      </c>
      <c r="J2734">
        <v>1776.01</v>
      </c>
      <c r="K2734">
        <v>1798.03</v>
      </c>
      <c r="L2734">
        <v>1776.01</v>
      </c>
      <c r="M2734">
        <v>1797.02</v>
      </c>
      <c r="N2734">
        <f t="shared" si="203"/>
        <v>1.3131849012259044E-2</v>
      </c>
      <c r="AE2734" s="1">
        <v>41696</v>
      </c>
      <c r="AF2734">
        <v>3.661</v>
      </c>
      <c r="AG2734">
        <v>3.6760000000000002</v>
      </c>
      <c r="AH2734">
        <v>3.6240000000000001</v>
      </c>
      <c r="AI2734">
        <v>3.625</v>
      </c>
      <c r="AJ2734">
        <f t="shared" si="204"/>
        <v>-8.210180623973674E-3</v>
      </c>
      <c r="AL2734" s="1">
        <v>41677</v>
      </c>
      <c r="AM2734">
        <v>121.24</v>
      </c>
      <c r="AN2734">
        <v>122.24</v>
      </c>
      <c r="AO2734">
        <v>121.23</v>
      </c>
      <c r="AP2734">
        <v>122.17</v>
      </c>
      <c r="AQ2734">
        <v>6683018</v>
      </c>
      <c r="AR2734">
        <f t="shared" si="205"/>
        <v>7.6707357307819772E-3</v>
      </c>
    </row>
    <row r="2735" spans="1:44" x14ac:dyDescent="0.2">
      <c r="A2735" s="1">
        <v>41676</v>
      </c>
      <c r="B2735">
        <v>92.44</v>
      </c>
      <c r="C2735">
        <v>93.2</v>
      </c>
      <c r="D2735">
        <v>92.233999999999995</v>
      </c>
      <c r="E2735">
        <v>93.11</v>
      </c>
      <c r="F2735">
        <v>132524</v>
      </c>
      <c r="G2735">
        <f t="shared" si="206"/>
        <v>1.1185925282363176E-2</v>
      </c>
      <c r="I2735" s="1">
        <v>41676</v>
      </c>
      <c r="J2735">
        <v>1752.99</v>
      </c>
      <c r="K2735">
        <v>1774.06</v>
      </c>
      <c r="L2735">
        <v>1752.99</v>
      </c>
      <c r="M2735">
        <v>1773.43</v>
      </c>
      <c r="N2735">
        <f t="shared" si="203"/>
        <v>8.6712852145092618E-3</v>
      </c>
      <c r="AE2735" s="1">
        <v>41695</v>
      </c>
      <c r="AF2735">
        <v>3.7010000000000001</v>
      </c>
      <c r="AG2735">
        <v>3.7050000000000001</v>
      </c>
      <c r="AH2735">
        <v>3.6539999999999999</v>
      </c>
      <c r="AI2735">
        <v>3.66</v>
      </c>
      <c r="AJ2735">
        <f t="shared" si="204"/>
        <v>-7.3349633251834105E-3</v>
      </c>
      <c r="AL2735" s="1">
        <v>41676</v>
      </c>
      <c r="AM2735">
        <v>121.38</v>
      </c>
      <c r="AN2735">
        <v>121.51</v>
      </c>
      <c r="AO2735">
        <v>120.78</v>
      </c>
      <c r="AP2735">
        <v>121.24</v>
      </c>
      <c r="AQ2735">
        <v>4748431</v>
      </c>
      <c r="AR2735">
        <f t="shared" si="205"/>
        <v>-4.1223513892333551E-4</v>
      </c>
    </row>
    <row r="2736" spans="1:44" x14ac:dyDescent="0.2">
      <c r="A2736" s="1">
        <v>41675</v>
      </c>
      <c r="B2736">
        <v>91.94</v>
      </c>
      <c r="C2736">
        <v>92.36</v>
      </c>
      <c r="D2736">
        <v>91.15</v>
      </c>
      <c r="E2736">
        <v>92.08</v>
      </c>
      <c r="F2736">
        <v>191044</v>
      </c>
      <c r="G2736">
        <f t="shared" si="206"/>
        <v>-3.1395474721230511E-3</v>
      </c>
      <c r="I2736" s="1">
        <v>41675</v>
      </c>
      <c r="J2736">
        <v>1753.38</v>
      </c>
      <c r="K2736">
        <v>1755.79</v>
      </c>
      <c r="L2736">
        <v>1737.92</v>
      </c>
      <c r="M2736">
        <v>1751.64</v>
      </c>
      <c r="N2736">
        <f t="shared" si="203"/>
        <v>-3.3833767246618709E-3</v>
      </c>
      <c r="AE2736" s="1">
        <v>41694</v>
      </c>
      <c r="AF2736">
        <v>3.698</v>
      </c>
      <c r="AG2736">
        <v>3.7189999999999999</v>
      </c>
      <c r="AH2736">
        <v>3.681</v>
      </c>
      <c r="AI2736">
        <v>3.6989999999999998</v>
      </c>
      <c r="AJ2736">
        <f t="shared" si="204"/>
        <v>-1.898047722342765E-3</v>
      </c>
      <c r="AL2736" s="1">
        <v>41675</v>
      </c>
      <c r="AM2736">
        <v>121.76</v>
      </c>
      <c r="AN2736">
        <v>121.88</v>
      </c>
      <c r="AO2736">
        <v>120.73</v>
      </c>
      <c r="AP2736">
        <v>121.29</v>
      </c>
      <c r="AQ2736">
        <v>6801879</v>
      </c>
      <c r="AR2736">
        <f t="shared" si="205"/>
        <v>2.4795437639475279E-3</v>
      </c>
    </row>
    <row r="2737" spans="1:44" x14ac:dyDescent="0.2">
      <c r="A2737" s="1">
        <v>41674</v>
      </c>
      <c r="B2737">
        <v>91.98</v>
      </c>
      <c r="C2737">
        <v>92.649900000000002</v>
      </c>
      <c r="D2737">
        <v>91.35</v>
      </c>
      <c r="E2737">
        <v>92.37</v>
      </c>
      <c r="F2737">
        <v>182509</v>
      </c>
      <c r="G2737">
        <f t="shared" si="206"/>
        <v>7.8559738134206091E-3</v>
      </c>
      <c r="I2737" s="1">
        <v>41674</v>
      </c>
      <c r="J2737">
        <v>1743.82</v>
      </c>
      <c r="K2737">
        <v>1758.73</v>
      </c>
      <c r="L2737">
        <v>1743.82</v>
      </c>
      <c r="M2737">
        <v>1755.2</v>
      </c>
      <c r="N2737">
        <f t="shared" si="203"/>
        <v>2.3912718577192406E-3</v>
      </c>
      <c r="AE2737" s="1">
        <v>41691</v>
      </c>
      <c r="AF2737">
        <v>3.7269999999999999</v>
      </c>
      <c r="AG2737">
        <v>3.742</v>
      </c>
      <c r="AH2737">
        <v>3.6880000000000002</v>
      </c>
      <c r="AI2737">
        <v>3.6960000000000002</v>
      </c>
      <c r="AJ2737">
        <f t="shared" si="204"/>
        <v>3.2644178454842247E-3</v>
      </c>
      <c r="AL2737" s="1">
        <v>41674</v>
      </c>
      <c r="AM2737">
        <v>120.41</v>
      </c>
      <c r="AN2737">
        <v>121.09</v>
      </c>
      <c r="AO2737">
        <v>120.3888</v>
      </c>
      <c r="AP2737">
        <v>120.99</v>
      </c>
      <c r="AQ2737">
        <v>7029192</v>
      </c>
      <c r="AR2737">
        <f t="shared" si="205"/>
        <v>-2.7200791295746646E-3</v>
      </c>
    </row>
    <row r="2738" spans="1:44" x14ac:dyDescent="0.2">
      <c r="A2738" s="1">
        <v>41673</v>
      </c>
      <c r="B2738">
        <v>94.39</v>
      </c>
      <c r="C2738">
        <v>94.52</v>
      </c>
      <c r="D2738">
        <v>91.51</v>
      </c>
      <c r="E2738">
        <v>91.65</v>
      </c>
      <c r="F2738">
        <v>283468</v>
      </c>
      <c r="G2738">
        <f t="shared" si="206"/>
        <v>-3.1798013944643891E-2</v>
      </c>
      <c r="I2738" s="1">
        <v>41673</v>
      </c>
      <c r="J2738">
        <v>1782.68</v>
      </c>
      <c r="K2738">
        <v>1784.83</v>
      </c>
      <c r="L2738">
        <v>1739.66</v>
      </c>
      <c r="M2738">
        <v>1741.89</v>
      </c>
      <c r="N2738">
        <f t="shared" si="203"/>
        <v>-1.8394592215589083E-2</v>
      </c>
      <c r="AE2738" s="1">
        <v>41690</v>
      </c>
      <c r="AF2738">
        <v>3.7130000000000001</v>
      </c>
      <c r="AG2738">
        <v>3.7450000000000001</v>
      </c>
      <c r="AH2738">
        <v>3.6760000000000002</v>
      </c>
      <c r="AI2738">
        <v>3.7240000000000002</v>
      </c>
      <c r="AJ2738">
        <f t="shared" si="204"/>
        <v>7.1232876712329441E-3</v>
      </c>
      <c r="AL2738" s="1">
        <v>41673</v>
      </c>
      <c r="AM2738">
        <v>120.47</v>
      </c>
      <c r="AN2738">
        <v>122.11</v>
      </c>
      <c r="AO2738">
        <v>120.32</v>
      </c>
      <c r="AP2738">
        <v>121.32</v>
      </c>
      <c r="AQ2738">
        <v>9270176</v>
      </c>
      <c r="AR2738">
        <f t="shared" si="205"/>
        <v>1.0242318261303937E-2</v>
      </c>
    </row>
    <row r="2739" spans="1:44" x14ac:dyDescent="0.2">
      <c r="A2739" s="1">
        <v>41670</v>
      </c>
      <c r="B2739">
        <v>94.12</v>
      </c>
      <c r="C2739">
        <v>95.263599999999997</v>
      </c>
      <c r="D2739">
        <v>93.73</v>
      </c>
      <c r="E2739">
        <v>94.66</v>
      </c>
      <c r="F2739">
        <v>148924</v>
      </c>
      <c r="G2739">
        <f t="shared" si="206"/>
        <v>-4.3126117597559336E-3</v>
      </c>
      <c r="I2739" s="1">
        <v>41670</v>
      </c>
      <c r="J2739">
        <v>1790.88</v>
      </c>
      <c r="K2739">
        <v>1793.88</v>
      </c>
      <c r="L2739">
        <v>1772.26</v>
      </c>
      <c r="M2739">
        <v>1782.59</v>
      </c>
      <c r="N2739">
        <f t="shared" si="203"/>
        <v>-2.7628195389299177E-3</v>
      </c>
      <c r="AE2739" s="1">
        <v>41689</v>
      </c>
      <c r="AF2739">
        <v>3.681</v>
      </c>
      <c r="AG2739">
        <v>3.7170000000000001</v>
      </c>
      <c r="AH2739">
        <v>3.65</v>
      </c>
      <c r="AI2739">
        <v>3.7130000000000001</v>
      </c>
      <c r="AJ2739">
        <f t="shared" si="204"/>
        <v>-2.4596884394643063E-3</v>
      </c>
      <c r="AL2739" s="1">
        <v>41670</v>
      </c>
      <c r="AM2739">
        <v>120.65</v>
      </c>
      <c r="AN2739">
        <v>120.86</v>
      </c>
      <c r="AO2739">
        <v>119.46</v>
      </c>
      <c r="AP2739">
        <v>120.09</v>
      </c>
      <c r="AQ2739">
        <v>7984890</v>
      </c>
      <c r="AR2739">
        <f t="shared" si="205"/>
        <v>2.6717875928864271E-3</v>
      </c>
    </row>
    <row r="2740" spans="1:44" x14ac:dyDescent="0.2">
      <c r="A2740" s="1">
        <v>41669</v>
      </c>
      <c r="B2740">
        <v>94.69</v>
      </c>
      <c r="C2740">
        <v>95.469899999999996</v>
      </c>
      <c r="D2740">
        <v>94.46</v>
      </c>
      <c r="E2740">
        <v>95.07</v>
      </c>
      <c r="F2740">
        <v>200130</v>
      </c>
      <c r="G2740">
        <f t="shared" si="206"/>
        <v>1.2028954651905423E-2</v>
      </c>
      <c r="I2740" s="1">
        <v>41669</v>
      </c>
      <c r="J2740">
        <v>1777.17</v>
      </c>
      <c r="K2740">
        <v>1798.77</v>
      </c>
      <c r="L2740">
        <v>1777.17</v>
      </c>
      <c r="M2740">
        <v>1794.19</v>
      </c>
      <c r="N2740">
        <f t="shared" si="203"/>
        <v>3.7956451749555351E-3</v>
      </c>
      <c r="AE2740" s="1">
        <v>41688</v>
      </c>
      <c r="AF2740">
        <v>3.698</v>
      </c>
      <c r="AG2740">
        <v>3.7130000000000001</v>
      </c>
      <c r="AH2740">
        <v>3.6589999999999998</v>
      </c>
      <c r="AI2740">
        <v>3.6779999999999999</v>
      </c>
      <c r="AJ2740">
        <f t="shared" si="204"/>
        <v>-1.1081081081081181E-2</v>
      </c>
      <c r="AL2740" s="1">
        <v>41669</v>
      </c>
      <c r="AM2740">
        <v>119.67</v>
      </c>
      <c r="AN2740">
        <v>120.22</v>
      </c>
      <c r="AO2740">
        <v>119.6001</v>
      </c>
      <c r="AP2740">
        <v>119.77</v>
      </c>
      <c r="AQ2740">
        <v>8752038</v>
      </c>
      <c r="AR2740">
        <f t="shared" si="205"/>
        <v>-2.2046215399689744E-2</v>
      </c>
    </row>
    <row r="2741" spans="1:44" x14ac:dyDescent="0.2">
      <c r="A2741" s="1">
        <v>41668</v>
      </c>
      <c r="B2741">
        <v>94.46</v>
      </c>
      <c r="C2741">
        <v>94.86</v>
      </c>
      <c r="D2741">
        <v>93.742900000000006</v>
      </c>
      <c r="E2741">
        <v>93.94</v>
      </c>
      <c r="F2741">
        <v>175187</v>
      </c>
      <c r="G2741">
        <f t="shared" si="206"/>
        <v>-1.1261972423955451E-2</v>
      </c>
      <c r="I2741" s="1">
        <v>41668</v>
      </c>
      <c r="J2741">
        <v>1790.15</v>
      </c>
      <c r="K2741">
        <v>1790.15</v>
      </c>
      <c r="L2741">
        <v>1770.45</v>
      </c>
      <c r="M2741">
        <v>1774.2</v>
      </c>
      <c r="N2741">
        <f t="shared" si="203"/>
        <v>-5.0801072217320489E-3</v>
      </c>
      <c r="AE2741" s="1">
        <v>41686</v>
      </c>
      <c r="AF2741">
        <v>3.7</v>
      </c>
      <c r="AG2741">
        <v>3.7</v>
      </c>
      <c r="AH2741">
        <v>3.7</v>
      </c>
      <c r="AI2741">
        <v>3.7</v>
      </c>
      <c r="AJ2741">
        <f t="shared" si="204"/>
        <v>8.1743869209809951E-3</v>
      </c>
      <c r="AL2741" s="1">
        <v>41668</v>
      </c>
      <c r="AM2741">
        <v>122.19</v>
      </c>
      <c r="AN2741">
        <v>122.51</v>
      </c>
      <c r="AO2741">
        <v>121.13</v>
      </c>
      <c r="AP2741">
        <v>122.47</v>
      </c>
      <c r="AQ2741">
        <v>12262530</v>
      </c>
      <c r="AR2741">
        <f t="shared" si="205"/>
        <v>1.2567176519222786E-2</v>
      </c>
    </row>
    <row r="2742" spans="1:44" x14ac:dyDescent="0.2">
      <c r="A2742" s="1">
        <v>41667</v>
      </c>
      <c r="B2742">
        <v>94.27</v>
      </c>
      <c r="C2742">
        <v>95.069900000000004</v>
      </c>
      <c r="D2742">
        <v>94.27</v>
      </c>
      <c r="E2742">
        <v>95.01</v>
      </c>
      <c r="F2742">
        <v>198188</v>
      </c>
      <c r="G2742">
        <f t="shared" si="206"/>
        <v>8.4916675512154913E-3</v>
      </c>
      <c r="I2742" s="1">
        <v>41667</v>
      </c>
      <c r="J2742">
        <v>1783</v>
      </c>
      <c r="K2742">
        <v>1793.87</v>
      </c>
      <c r="L2742">
        <v>1779.49</v>
      </c>
      <c r="M2742">
        <v>1792.5</v>
      </c>
      <c r="N2742">
        <f t="shared" si="203"/>
        <v>3.7283967329993567E-3</v>
      </c>
      <c r="AE2742" s="1">
        <v>41684</v>
      </c>
      <c r="AF2742">
        <v>3.6829999999999998</v>
      </c>
      <c r="AG2742">
        <v>3.7130000000000001</v>
      </c>
      <c r="AH2742">
        <v>3.67</v>
      </c>
      <c r="AI2742">
        <v>3.7</v>
      </c>
      <c r="AJ2742">
        <f t="shared" si="204"/>
        <v>-1.6322089227421728E-3</v>
      </c>
      <c r="AL2742" s="1">
        <v>41667</v>
      </c>
      <c r="AM2742">
        <v>121.32</v>
      </c>
      <c r="AN2742">
        <v>121.4</v>
      </c>
      <c r="AO2742">
        <v>120.41</v>
      </c>
      <c r="AP2742">
        <v>120.95</v>
      </c>
      <c r="AQ2742">
        <v>5156327</v>
      </c>
      <c r="AR2742">
        <f t="shared" si="205"/>
        <v>-8.2671957671882492E-5</v>
      </c>
    </row>
    <row r="2743" spans="1:44" x14ac:dyDescent="0.2">
      <c r="A2743" s="1">
        <v>41666</v>
      </c>
      <c r="B2743">
        <v>95.37</v>
      </c>
      <c r="C2743">
        <v>95.389099999999999</v>
      </c>
      <c r="D2743">
        <v>93.616</v>
      </c>
      <c r="E2743">
        <v>94.21</v>
      </c>
      <c r="F2743">
        <v>651944</v>
      </c>
      <c r="G2743">
        <f t="shared" si="206"/>
        <v>-9.44918813946574E-3</v>
      </c>
      <c r="I2743" s="1">
        <v>41666</v>
      </c>
      <c r="J2743">
        <v>1791.03</v>
      </c>
      <c r="K2743">
        <v>1795.98</v>
      </c>
      <c r="L2743">
        <v>1772.88</v>
      </c>
      <c r="M2743">
        <v>1781.56</v>
      </c>
      <c r="N2743">
        <f t="shared" si="203"/>
        <v>-9.7246814761853418E-3</v>
      </c>
      <c r="AE2743" s="1">
        <v>41683</v>
      </c>
      <c r="AF2743">
        <v>3.7170000000000001</v>
      </c>
      <c r="AG2743">
        <v>3.72</v>
      </c>
      <c r="AH2743">
        <v>3.6760000000000002</v>
      </c>
      <c r="AI2743">
        <v>3.6930000000000001</v>
      </c>
      <c r="AJ2743">
        <f t="shared" si="204"/>
        <v>-1.6295491580662095E-3</v>
      </c>
      <c r="AL2743" s="1">
        <v>41666</v>
      </c>
      <c r="AM2743">
        <v>121.65</v>
      </c>
      <c r="AN2743">
        <v>122.06</v>
      </c>
      <c r="AO2743">
        <v>120.72</v>
      </c>
      <c r="AP2743">
        <v>120.96</v>
      </c>
      <c r="AQ2743">
        <v>7533917</v>
      </c>
      <c r="AR2743">
        <f t="shared" si="205"/>
        <v>-1.0875787063537595E-2</v>
      </c>
    </row>
    <row r="2744" spans="1:44" x14ac:dyDescent="0.2">
      <c r="A2744" s="1">
        <v>41663</v>
      </c>
      <c r="B2744">
        <v>97</v>
      </c>
      <c r="C2744">
        <v>97</v>
      </c>
      <c r="D2744">
        <v>95.010999999999996</v>
      </c>
      <c r="E2744">
        <v>95.108699999999999</v>
      </c>
      <c r="F2744">
        <v>263184</v>
      </c>
      <c r="G2744">
        <f t="shared" si="206"/>
        <v>-2.4826207320824384E-2</v>
      </c>
      <c r="I2744" s="1">
        <v>41663</v>
      </c>
      <c r="J2744">
        <v>1826.96</v>
      </c>
      <c r="K2744">
        <v>1826.96</v>
      </c>
      <c r="L2744">
        <v>1790.29</v>
      </c>
      <c r="M2744">
        <v>1790.29</v>
      </c>
      <c r="N2744">
        <f t="shared" si="203"/>
        <v>-1.6356603628451798E-2</v>
      </c>
      <c r="AE2744" s="1">
        <v>41682</v>
      </c>
      <c r="AF2744">
        <v>3.6859999999999999</v>
      </c>
      <c r="AG2744">
        <v>3.74</v>
      </c>
      <c r="AH2744">
        <v>3.6819999999999999</v>
      </c>
      <c r="AI2744">
        <v>3.722</v>
      </c>
      <c r="AJ2744">
        <f t="shared" si="204"/>
        <v>7.1115973741793766E-3</v>
      </c>
      <c r="AL2744" s="1">
        <v>41663</v>
      </c>
      <c r="AM2744">
        <v>122.06</v>
      </c>
      <c r="AN2744">
        <v>122.5</v>
      </c>
      <c r="AO2744">
        <v>121.55</v>
      </c>
      <c r="AP2744">
        <v>122.29</v>
      </c>
      <c r="AQ2744">
        <v>8540453</v>
      </c>
      <c r="AR2744">
        <f t="shared" si="205"/>
        <v>4.1054273749897363E-3</v>
      </c>
    </row>
    <row r="2745" spans="1:44" x14ac:dyDescent="0.2">
      <c r="A2745" s="1">
        <v>41662</v>
      </c>
      <c r="B2745">
        <v>97.9</v>
      </c>
      <c r="C2745">
        <v>97.9</v>
      </c>
      <c r="D2745">
        <v>97.052800000000005</v>
      </c>
      <c r="E2745">
        <v>97.53</v>
      </c>
      <c r="F2745">
        <v>163014</v>
      </c>
      <c r="G2745">
        <f t="shared" si="206"/>
        <v>-7.732220978736444E-3</v>
      </c>
      <c r="I2745" s="1">
        <v>41662</v>
      </c>
      <c r="J2745">
        <v>1842.29</v>
      </c>
      <c r="K2745">
        <v>1842.29</v>
      </c>
      <c r="L2745">
        <v>1820.06</v>
      </c>
      <c r="M2745">
        <v>1828.46</v>
      </c>
      <c r="N2745">
        <f t="shared" si="203"/>
        <v>-1.130980835252714E-2</v>
      </c>
      <c r="AE2745" s="1">
        <v>41681</v>
      </c>
      <c r="AF2745">
        <v>3.6619999999999999</v>
      </c>
      <c r="AG2745">
        <v>3.7090000000000001</v>
      </c>
      <c r="AH2745">
        <v>3.6560000000000001</v>
      </c>
      <c r="AI2745">
        <v>3.69</v>
      </c>
      <c r="AJ2745">
        <f t="shared" si="204"/>
        <v>1.9183337900795059E-3</v>
      </c>
      <c r="AL2745" s="1">
        <v>41662</v>
      </c>
      <c r="AM2745">
        <v>120.97</v>
      </c>
      <c r="AN2745">
        <v>122.02</v>
      </c>
      <c r="AO2745">
        <v>120.97</v>
      </c>
      <c r="AP2745">
        <v>121.79</v>
      </c>
      <c r="AQ2745">
        <v>11038740</v>
      </c>
      <c r="AR2745">
        <f t="shared" si="205"/>
        <v>2.1813910562966762E-2</v>
      </c>
    </row>
    <row r="2746" spans="1:44" x14ac:dyDescent="0.2">
      <c r="A2746" s="1">
        <v>41661</v>
      </c>
      <c r="B2746">
        <v>97.93</v>
      </c>
      <c r="C2746">
        <v>98.36</v>
      </c>
      <c r="D2746">
        <v>97.88</v>
      </c>
      <c r="E2746">
        <v>98.29</v>
      </c>
      <c r="F2746">
        <v>282702</v>
      </c>
      <c r="G2746">
        <f t="shared" si="206"/>
        <v>4.1888026154475975E-3</v>
      </c>
      <c r="I2746" s="1">
        <v>41661</v>
      </c>
      <c r="J2746">
        <v>1844.71</v>
      </c>
      <c r="K2746">
        <v>1846.87</v>
      </c>
      <c r="L2746">
        <v>1840.88</v>
      </c>
      <c r="M2746">
        <v>1844.86</v>
      </c>
      <c r="N2746">
        <f t="shared" si="203"/>
        <v>4.6387757997795216E-3</v>
      </c>
      <c r="AE2746" s="1">
        <v>41680</v>
      </c>
      <c r="AF2746">
        <v>3.669</v>
      </c>
      <c r="AG2746">
        <v>3.6909999999999998</v>
      </c>
      <c r="AH2746">
        <v>3.649</v>
      </c>
      <c r="AI2746">
        <v>3.6509999999999998</v>
      </c>
      <c r="AJ2746">
        <f t="shared" si="204"/>
        <v>1.7001114827201767E-2</v>
      </c>
      <c r="AL2746" s="1">
        <v>41661</v>
      </c>
      <c r="AM2746">
        <v>119.65</v>
      </c>
      <c r="AN2746">
        <v>119.768</v>
      </c>
      <c r="AO2746">
        <v>119.17</v>
      </c>
      <c r="AP2746">
        <v>119.19</v>
      </c>
      <c r="AQ2746">
        <v>4898314</v>
      </c>
      <c r="AR2746">
        <f t="shared" si="205"/>
        <v>-4.2606516290727243E-3</v>
      </c>
    </row>
    <row r="2747" spans="1:44" x14ac:dyDescent="0.2">
      <c r="A2747" s="1">
        <v>41660</v>
      </c>
      <c r="B2747">
        <v>98.11</v>
      </c>
      <c r="C2747">
        <v>98.21</v>
      </c>
      <c r="D2747">
        <v>97.403300000000002</v>
      </c>
      <c r="E2747">
        <v>97.88</v>
      </c>
      <c r="F2747">
        <v>139754</v>
      </c>
      <c r="G2747">
        <f t="shared" si="206"/>
        <v>4.1034058268361864E-3</v>
      </c>
      <c r="I2747" s="1">
        <v>41660</v>
      </c>
      <c r="J2747">
        <v>1841.05</v>
      </c>
      <c r="K2747">
        <v>1849.31</v>
      </c>
      <c r="L2747">
        <v>1832.38</v>
      </c>
      <c r="M2747">
        <v>1843.8</v>
      </c>
      <c r="N2747">
        <f t="shared" si="203"/>
        <v>-1.5529388686976069E-3</v>
      </c>
      <c r="AE2747" s="1">
        <v>41677</v>
      </c>
      <c r="AF2747">
        <v>3.6669999999999998</v>
      </c>
      <c r="AG2747">
        <v>3.7029999999999998</v>
      </c>
      <c r="AH2747">
        <v>3.5880000000000001</v>
      </c>
      <c r="AI2747">
        <v>3.6720000000000002</v>
      </c>
      <c r="AJ2747">
        <f t="shared" si="204"/>
        <v>-1.3472642287599651E-2</v>
      </c>
      <c r="AL2747" s="1">
        <v>41660</v>
      </c>
      <c r="AM2747">
        <v>119.23</v>
      </c>
      <c r="AN2747">
        <v>119.97</v>
      </c>
      <c r="AO2747">
        <v>119.23</v>
      </c>
      <c r="AP2747">
        <v>119.7</v>
      </c>
      <c r="AQ2747">
        <v>6765085</v>
      </c>
      <c r="AR2747">
        <f t="shared" si="205"/>
        <v>-1.0171173406102737E-2</v>
      </c>
    </row>
    <row r="2748" spans="1:44" x14ac:dyDescent="0.2">
      <c r="A2748" s="1">
        <v>41656</v>
      </c>
      <c r="B2748">
        <v>97.73</v>
      </c>
      <c r="C2748">
        <v>97.825000000000003</v>
      </c>
      <c r="D2748">
        <v>97.32</v>
      </c>
      <c r="E2748">
        <v>97.48</v>
      </c>
      <c r="F2748">
        <v>268634</v>
      </c>
      <c r="G2748">
        <f t="shared" si="206"/>
        <v>-3.2719836400817298E-3</v>
      </c>
      <c r="I2748" s="1">
        <v>41656</v>
      </c>
      <c r="J2748">
        <v>1844.23</v>
      </c>
      <c r="K2748">
        <v>1846.04</v>
      </c>
      <c r="L2748">
        <v>1835.23</v>
      </c>
      <c r="M2748">
        <v>1838.7</v>
      </c>
      <c r="N2748">
        <f t="shared" si="203"/>
        <v>-2.75498560017385E-3</v>
      </c>
      <c r="AE2748" s="1">
        <v>41676</v>
      </c>
      <c r="AF2748">
        <v>3.649</v>
      </c>
      <c r="AG2748">
        <v>3.6850000000000001</v>
      </c>
      <c r="AH2748">
        <v>3.637</v>
      </c>
      <c r="AI2748">
        <v>3.67</v>
      </c>
      <c r="AJ2748">
        <f t="shared" si="204"/>
        <v>1.592178770949719E-2</v>
      </c>
      <c r="AL2748" s="1">
        <v>41656</v>
      </c>
      <c r="AM2748">
        <v>120.35</v>
      </c>
      <c r="AN2748">
        <v>121.02</v>
      </c>
      <c r="AO2748">
        <v>120.2</v>
      </c>
      <c r="AP2748">
        <v>120.93</v>
      </c>
      <c r="AQ2748">
        <v>7926430</v>
      </c>
      <c r="AR2748">
        <f t="shared" si="205"/>
        <v>9.5166541447533233E-3</v>
      </c>
    </row>
    <row r="2749" spans="1:44" x14ac:dyDescent="0.2">
      <c r="A2749" s="1">
        <v>41655</v>
      </c>
      <c r="B2749">
        <v>97.74</v>
      </c>
      <c r="C2749">
        <v>97.889899999999997</v>
      </c>
      <c r="D2749">
        <v>97.507999999999996</v>
      </c>
      <c r="E2749">
        <v>97.8</v>
      </c>
      <c r="F2749">
        <v>138950</v>
      </c>
      <c r="G2749">
        <f t="shared" si="206"/>
        <v>-8.1732733959949226E-4</v>
      </c>
      <c r="I2749" s="1">
        <v>41655</v>
      </c>
      <c r="J2749">
        <v>1847.99</v>
      </c>
      <c r="K2749">
        <v>1847.99</v>
      </c>
      <c r="L2749">
        <v>1840.3</v>
      </c>
      <c r="M2749">
        <v>1845.89</v>
      </c>
      <c r="N2749">
        <f t="shared" si="203"/>
        <v>-1.1953143676788478E-4</v>
      </c>
      <c r="AE2749" s="1">
        <v>41675</v>
      </c>
      <c r="AF2749">
        <v>3.5950000000000002</v>
      </c>
      <c r="AG2749">
        <v>3.66</v>
      </c>
      <c r="AH2749">
        <v>3.58</v>
      </c>
      <c r="AI2749">
        <v>3.65</v>
      </c>
      <c r="AJ2749">
        <f t="shared" si="204"/>
        <v>1.5891032917139628E-2</v>
      </c>
      <c r="AL2749" s="1">
        <v>41655</v>
      </c>
      <c r="AM2749">
        <v>119.84</v>
      </c>
      <c r="AN2749">
        <v>119.96</v>
      </c>
      <c r="AO2749">
        <v>119.57</v>
      </c>
      <c r="AP2749">
        <v>119.79</v>
      </c>
      <c r="AQ2749">
        <v>3950105</v>
      </c>
      <c r="AR2749">
        <f t="shared" si="205"/>
        <v>1.0864114992479499E-3</v>
      </c>
    </row>
    <row r="2750" spans="1:44" x14ac:dyDescent="0.2">
      <c r="A2750" s="1">
        <v>41654</v>
      </c>
      <c r="B2750">
        <v>97.53</v>
      </c>
      <c r="C2750">
        <v>98</v>
      </c>
      <c r="D2750">
        <v>97.53</v>
      </c>
      <c r="E2750">
        <v>97.88</v>
      </c>
      <c r="F2750">
        <v>164265</v>
      </c>
      <c r="G2750">
        <f t="shared" si="206"/>
        <v>5.2377529013042093E-3</v>
      </c>
      <c r="I2750" s="1">
        <v>41654</v>
      </c>
      <c r="J2750">
        <v>1840.52</v>
      </c>
      <c r="K2750">
        <v>1850.84</v>
      </c>
      <c r="L2750">
        <v>1840.52</v>
      </c>
      <c r="M2750">
        <v>1848.38</v>
      </c>
      <c r="N2750">
        <f t="shared" si="203"/>
        <v>1.0519611718715731E-2</v>
      </c>
      <c r="AE2750" s="1">
        <v>41674</v>
      </c>
      <c r="AF2750">
        <v>3.5379999999999998</v>
      </c>
      <c r="AG2750">
        <v>3.6070000000000002</v>
      </c>
      <c r="AH2750">
        <v>3.524</v>
      </c>
      <c r="AI2750">
        <v>3.6040000000000001</v>
      </c>
      <c r="AJ2750">
        <f t="shared" si="204"/>
        <v>-5.6721497447526374E-4</v>
      </c>
      <c r="AL2750" s="1">
        <v>41654</v>
      </c>
      <c r="AM2750">
        <v>119.19</v>
      </c>
      <c r="AN2750">
        <v>119.8099</v>
      </c>
      <c r="AO2750">
        <v>119.1126</v>
      </c>
      <c r="AP2750">
        <v>119.66</v>
      </c>
      <c r="AQ2750">
        <v>5476409</v>
      </c>
      <c r="AR2750">
        <f t="shared" si="205"/>
        <v>-1.9184252231212275E-3</v>
      </c>
    </row>
    <row r="2751" spans="1:44" x14ac:dyDescent="0.2">
      <c r="A2751" s="1">
        <v>41653</v>
      </c>
      <c r="B2751">
        <v>96.78</v>
      </c>
      <c r="C2751">
        <v>97.448999999999998</v>
      </c>
      <c r="D2751">
        <v>96.540099999999995</v>
      </c>
      <c r="E2751">
        <v>97.37</v>
      </c>
      <c r="F2751">
        <v>129073</v>
      </c>
      <c r="G2751">
        <f t="shared" si="206"/>
        <v>1.0481527604815329E-2</v>
      </c>
      <c r="I2751" s="1">
        <v>41653</v>
      </c>
      <c r="J2751">
        <v>1821.36</v>
      </c>
      <c r="K2751">
        <v>1839.26</v>
      </c>
      <c r="L2751">
        <v>1821.36</v>
      </c>
      <c r="M2751">
        <v>1838.88</v>
      </c>
      <c r="N2751">
        <f t="shared" si="203"/>
        <v>3.2167092623600502E-3</v>
      </c>
      <c r="AE2751" s="1">
        <v>41673</v>
      </c>
      <c r="AF2751">
        <v>3.6179999999999999</v>
      </c>
      <c r="AG2751">
        <v>3.649</v>
      </c>
      <c r="AH2751">
        <v>3.5259999999999998</v>
      </c>
      <c r="AI2751">
        <v>3.5329999999999999</v>
      </c>
      <c r="AJ2751">
        <f t="shared" si="204"/>
        <v>-1.8920422927100743E-2</v>
      </c>
      <c r="AL2751" s="1">
        <v>41653</v>
      </c>
      <c r="AM2751">
        <v>120.54</v>
      </c>
      <c r="AN2751">
        <v>121.06</v>
      </c>
      <c r="AO2751">
        <v>119.72</v>
      </c>
      <c r="AP2751">
        <v>119.89</v>
      </c>
      <c r="AQ2751">
        <v>7506301</v>
      </c>
      <c r="AR2751">
        <f t="shared" si="205"/>
        <v>-9.3372996198974999E-3</v>
      </c>
    </row>
    <row r="2752" spans="1:44" x14ac:dyDescent="0.2">
      <c r="A2752" s="1">
        <v>41652</v>
      </c>
      <c r="B2752">
        <v>97.29</v>
      </c>
      <c r="C2752">
        <v>97.539599999999993</v>
      </c>
      <c r="D2752">
        <v>96.024000000000001</v>
      </c>
      <c r="E2752">
        <v>96.36</v>
      </c>
      <c r="F2752">
        <v>144008</v>
      </c>
      <c r="G2752">
        <f t="shared" si="206"/>
        <v>-1.1692307692307698E-2</v>
      </c>
      <c r="I2752" s="1">
        <v>41652</v>
      </c>
      <c r="J2752">
        <v>1841.26</v>
      </c>
      <c r="K2752">
        <v>1843.45</v>
      </c>
      <c r="L2752">
        <v>1815.52</v>
      </c>
      <c r="M2752">
        <v>1819.2</v>
      </c>
      <c r="N2752">
        <f t="shared" si="203"/>
        <v>-9.2281833412463671E-3</v>
      </c>
      <c r="AE2752" s="1">
        <v>41670</v>
      </c>
      <c r="AF2752">
        <v>3.6379999999999999</v>
      </c>
      <c r="AG2752">
        <v>3.65</v>
      </c>
      <c r="AH2752">
        <v>3.5939999999999999</v>
      </c>
      <c r="AI2752">
        <v>3.6030000000000002</v>
      </c>
      <c r="AJ2752">
        <f t="shared" si="204"/>
        <v>-6.0840707964602437E-3</v>
      </c>
      <c r="AL2752" s="1">
        <v>41652</v>
      </c>
      <c r="AM2752">
        <v>120.27</v>
      </c>
      <c r="AN2752">
        <v>121.04</v>
      </c>
      <c r="AO2752">
        <v>120.2</v>
      </c>
      <c r="AP2752">
        <v>121.02</v>
      </c>
      <c r="AQ2752">
        <v>5877632</v>
      </c>
      <c r="AR2752">
        <f t="shared" si="205"/>
        <v>6.3196407783135781E-3</v>
      </c>
    </row>
    <row r="2753" spans="1:44" x14ac:dyDescent="0.2">
      <c r="A2753" s="1">
        <v>41649</v>
      </c>
      <c r="B2753">
        <v>96.91</v>
      </c>
      <c r="C2753">
        <v>97.5</v>
      </c>
      <c r="D2753">
        <v>96.68</v>
      </c>
      <c r="E2753">
        <v>97.5</v>
      </c>
      <c r="F2753">
        <v>130822</v>
      </c>
      <c r="G2753">
        <f t="shared" si="206"/>
        <v>6.0881230007223553E-3</v>
      </c>
      <c r="I2753" s="1">
        <v>41649</v>
      </c>
      <c r="J2753">
        <v>1840.06</v>
      </c>
      <c r="K2753">
        <v>1843.15</v>
      </c>
      <c r="L2753">
        <v>1832.43</v>
      </c>
      <c r="M2753">
        <v>1842.37</v>
      </c>
      <c r="N2753">
        <f t="shared" si="203"/>
        <v>1.1199860138331682E-3</v>
      </c>
      <c r="AE2753" s="1">
        <v>41669</v>
      </c>
      <c r="AF2753">
        <v>3.6280000000000001</v>
      </c>
      <c r="AG2753">
        <v>3.665</v>
      </c>
      <c r="AH2753">
        <v>3.6160000000000001</v>
      </c>
      <c r="AI2753">
        <v>3.6349999999999998</v>
      </c>
      <c r="AJ2753">
        <f t="shared" si="204"/>
        <v>3.3296337402885711E-3</v>
      </c>
      <c r="AL2753" s="1">
        <v>41649</v>
      </c>
      <c r="AM2753">
        <v>119.72</v>
      </c>
      <c r="AN2753">
        <v>120.43</v>
      </c>
      <c r="AO2753">
        <v>119.58</v>
      </c>
      <c r="AP2753">
        <v>120.26</v>
      </c>
      <c r="AQ2753">
        <v>7994809</v>
      </c>
      <c r="AR2753">
        <f t="shared" si="205"/>
        <v>1.5195002532500518E-2</v>
      </c>
    </row>
    <row r="2754" spans="1:44" x14ac:dyDescent="0.2">
      <c r="A2754" s="1">
        <v>41648</v>
      </c>
      <c r="B2754">
        <v>97.09</v>
      </c>
      <c r="C2754">
        <v>97.149900000000002</v>
      </c>
      <c r="D2754">
        <v>96.314999999999998</v>
      </c>
      <c r="E2754">
        <v>96.91</v>
      </c>
      <c r="F2754">
        <v>137054</v>
      </c>
      <c r="G2754">
        <f t="shared" si="206"/>
        <v>1.6537467700258046E-3</v>
      </c>
      <c r="I2754" s="1">
        <v>41648</v>
      </c>
      <c r="J2754">
        <v>1839</v>
      </c>
      <c r="K2754">
        <v>1843.23</v>
      </c>
      <c r="L2754">
        <v>1830.38</v>
      </c>
      <c r="M2754">
        <v>1838.13</v>
      </c>
      <c r="N2754">
        <f t="shared" si="203"/>
        <v>-5.5695096647372599E-4</v>
      </c>
      <c r="AE2754" s="1">
        <v>41668</v>
      </c>
      <c r="AF2754">
        <v>3.6949999999999998</v>
      </c>
      <c r="AG2754">
        <v>3.72</v>
      </c>
      <c r="AH2754">
        <v>3.6040000000000001</v>
      </c>
      <c r="AI2754">
        <v>3.621</v>
      </c>
      <c r="AJ2754">
        <f t="shared" si="204"/>
        <v>-1.5838339705079144E-2</v>
      </c>
      <c r="AL2754" s="1">
        <v>41648</v>
      </c>
      <c r="AM2754">
        <v>118.11</v>
      </c>
      <c r="AN2754">
        <v>118.69</v>
      </c>
      <c r="AO2754">
        <v>117.99</v>
      </c>
      <c r="AP2754">
        <v>118.46</v>
      </c>
      <c r="AQ2754">
        <v>3972991</v>
      </c>
      <c r="AR2754">
        <f t="shared" si="205"/>
        <v>2.8784287165593394E-3</v>
      </c>
    </row>
    <row r="2755" spans="1:44" x14ac:dyDescent="0.2">
      <c r="A2755" s="1">
        <v>41647</v>
      </c>
      <c r="B2755">
        <v>96.78</v>
      </c>
      <c r="C2755">
        <v>96.88</v>
      </c>
      <c r="D2755">
        <v>96.17</v>
      </c>
      <c r="E2755">
        <v>96.75</v>
      </c>
      <c r="F2755">
        <v>219444</v>
      </c>
      <c r="G2755">
        <f t="shared" si="206"/>
        <v>7.2403806371527902E-4</v>
      </c>
      <c r="I2755" s="1">
        <v>41647</v>
      </c>
      <c r="J2755">
        <v>1837.9</v>
      </c>
      <c r="K2755">
        <v>1840.02</v>
      </c>
      <c r="L2755">
        <v>1831.4</v>
      </c>
      <c r="M2755">
        <v>1837.49</v>
      </c>
      <c r="N2755">
        <f t="shared" si="203"/>
        <v>1.4709822771243415E-3</v>
      </c>
      <c r="AE2755" s="1">
        <v>41667</v>
      </c>
      <c r="AF2755">
        <v>3.6720000000000002</v>
      </c>
      <c r="AG2755">
        <v>3.7040000000000002</v>
      </c>
      <c r="AH2755">
        <v>3.6619999999999999</v>
      </c>
      <c r="AI2755">
        <v>3.677</v>
      </c>
      <c r="AJ2755">
        <f t="shared" si="204"/>
        <v>8.8154269972451869E-3</v>
      </c>
      <c r="AL2755" s="1">
        <v>41647</v>
      </c>
      <c r="AM2755">
        <v>117.99</v>
      </c>
      <c r="AN2755">
        <v>118.52</v>
      </c>
      <c r="AO2755">
        <v>117.5</v>
      </c>
      <c r="AP2755">
        <v>118.12</v>
      </c>
      <c r="AQ2755">
        <v>7432317</v>
      </c>
      <c r="AR2755">
        <f t="shared" si="205"/>
        <v>-5.8912640969532798E-3</v>
      </c>
    </row>
    <row r="2756" spans="1:44" x14ac:dyDescent="0.2">
      <c r="A2756" s="1">
        <v>41646</v>
      </c>
      <c r="B2756">
        <v>96.31</v>
      </c>
      <c r="C2756">
        <v>97.02</v>
      </c>
      <c r="D2756">
        <v>96.24</v>
      </c>
      <c r="E2756">
        <v>96.68</v>
      </c>
      <c r="F2756">
        <v>130834</v>
      </c>
      <c r="G2756">
        <f t="shared" si="206"/>
        <v>6.8735680066653905E-3</v>
      </c>
      <c r="I2756" s="1">
        <v>41646</v>
      </c>
      <c r="J2756">
        <v>1828.71</v>
      </c>
      <c r="K2756">
        <v>1840.1</v>
      </c>
      <c r="L2756">
        <v>1828.71</v>
      </c>
      <c r="M2756">
        <v>1837.88</v>
      </c>
      <c r="N2756">
        <f t="shared" si="203"/>
        <v>2.7306673685249562E-3</v>
      </c>
      <c r="AE2756" s="1">
        <v>41666</v>
      </c>
      <c r="AF2756">
        <v>3.633</v>
      </c>
      <c r="AG2756">
        <v>3.6869999999999998</v>
      </c>
      <c r="AH2756">
        <v>3.63</v>
      </c>
      <c r="AI2756">
        <v>3.6680000000000001</v>
      </c>
      <c r="AJ2756">
        <f t="shared" si="204"/>
        <v>-8.2576383154420966E-4</v>
      </c>
      <c r="AL2756" s="1">
        <v>41646</v>
      </c>
      <c r="AM2756">
        <v>118.46</v>
      </c>
      <c r="AN2756">
        <v>118.92</v>
      </c>
      <c r="AO2756">
        <v>118.1301</v>
      </c>
      <c r="AP2756">
        <v>118.82</v>
      </c>
      <c r="AQ2756">
        <v>6435823</v>
      </c>
      <c r="AR2756">
        <f t="shared" si="205"/>
        <v>-5.6903765690377141E-3</v>
      </c>
    </row>
    <row r="2757" spans="1:44" x14ac:dyDescent="0.2">
      <c r="A2757" s="1">
        <v>41645</v>
      </c>
      <c r="B2757">
        <v>96.92</v>
      </c>
      <c r="C2757">
        <v>96.962599999999995</v>
      </c>
      <c r="D2757">
        <v>96</v>
      </c>
      <c r="E2757">
        <v>96.02</v>
      </c>
      <c r="F2757">
        <v>141592</v>
      </c>
      <c r="G2757">
        <f t="shared" si="206"/>
        <v>-6.4155629139073314E-3</v>
      </c>
      <c r="I2757" s="1">
        <v>41645</v>
      </c>
      <c r="J2757">
        <v>1832.31</v>
      </c>
      <c r="K2757">
        <v>1837.16</v>
      </c>
      <c r="L2757">
        <v>1823.73</v>
      </c>
      <c r="M2757">
        <v>1826.77</v>
      </c>
      <c r="N2757">
        <f t="shared" ref="N2757:N2820" si="207">(L2757-L2758)/L2758</f>
        <v>-2.9522231880730679E-3</v>
      </c>
      <c r="AE2757" s="1">
        <v>41663</v>
      </c>
      <c r="AF2757">
        <v>3.6840000000000002</v>
      </c>
      <c r="AG2757">
        <v>3.694</v>
      </c>
      <c r="AH2757">
        <v>3.633</v>
      </c>
      <c r="AI2757">
        <v>3.637</v>
      </c>
      <c r="AJ2757">
        <f t="shared" ref="AJ2757:AJ2820" si="208">(AH2757-AH2758)/AH2758</f>
        <v>-7.9191698525395721E-3</v>
      </c>
      <c r="AL2757" s="1">
        <v>41645</v>
      </c>
      <c r="AM2757">
        <v>119.76</v>
      </c>
      <c r="AN2757">
        <v>120.39</v>
      </c>
      <c r="AO2757">
        <v>117.11</v>
      </c>
      <c r="AP2757">
        <v>119.5</v>
      </c>
      <c r="AQ2757">
        <v>10107730</v>
      </c>
      <c r="AR2757">
        <f t="shared" ref="AR2757:AR2820" si="209">(AP2757-AP2758)/AP2758</f>
        <v>1.7604157934444943E-3</v>
      </c>
    </row>
    <row r="2758" spans="1:44" x14ac:dyDescent="0.2">
      <c r="A2758" s="1">
        <v>41642</v>
      </c>
      <c r="B2758">
        <v>96.78</v>
      </c>
      <c r="C2758">
        <v>96.855800000000002</v>
      </c>
      <c r="D2758">
        <v>96.33</v>
      </c>
      <c r="E2758">
        <v>96.64</v>
      </c>
      <c r="F2758">
        <v>325034</v>
      </c>
      <c r="G2758">
        <f t="shared" si="206"/>
        <v>3.4264354687986534E-3</v>
      </c>
      <c r="I2758" s="1">
        <v>41642</v>
      </c>
      <c r="J2758">
        <v>1833.21</v>
      </c>
      <c r="K2758">
        <v>1838.24</v>
      </c>
      <c r="L2758">
        <v>1829.13</v>
      </c>
      <c r="M2758">
        <v>1831.37</v>
      </c>
      <c r="N2758">
        <f t="shared" si="207"/>
        <v>7.6050204077171806E-4</v>
      </c>
      <c r="AE2758" s="1">
        <v>41662</v>
      </c>
      <c r="AF2758">
        <v>3.7650000000000001</v>
      </c>
      <c r="AG2758">
        <v>3.7650000000000001</v>
      </c>
      <c r="AH2758">
        <v>3.6619999999999999</v>
      </c>
      <c r="AI2758">
        <v>3.6859999999999999</v>
      </c>
      <c r="AJ2758">
        <f t="shared" si="208"/>
        <v>-1.9544846050870136E-2</v>
      </c>
      <c r="AL2758" s="1">
        <v>41642</v>
      </c>
      <c r="AM2758">
        <v>118.64</v>
      </c>
      <c r="AN2758">
        <v>119.62</v>
      </c>
      <c r="AO2758">
        <v>118.59</v>
      </c>
      <c r="AP2758">
        <v>119.29</v>
      </c>
      <c r="AQ2758">
        <v>5879119</v>
      </c>
      <c r="AR2758">
        <f t="shared" si="209"/>
        <v>1.0932203389830562E-2</v>
      </c>
    </row>
    <row r="2759" spans="1:44" x14ac:dyDescent="0.2">
      <c r="A2759" s="1">
        <v>41641</v>
      </c>
      <c r="B2759">
        <v>97.18</v>
      </c>
      <c r="C2759">
        <v>97.18</v>
      </c>
      <c r="D2759">
        <v>96.04</v>
      </c>
      <c r="E2759">
        <v>96.31</v>
      </c>
      <c r="F2759">
        <v>309950</v>
      </c>
      <c r="G2759">
        <f t="shared" ref="G2759:G2822" si="210">(E2759-E2760)/E2760</f>
        <v>-1.0886309951730535E-2</v>
      </c>
      <c r="I2759" s="1">
        <v>41641</v>
      </c>
      <c r="J2759">
        <v>1845.86</v>
      </c>
      <c r="K2759">
        <v>1845.86</v>
      </c>
      <c r="L2759">
        <v>1827.74</v>
      </c>
      <c r="M2759">
        <v>1831.98</v>
      </c>
      <c r="N2759">
        <f t="shared" si="207"/>
        <v>-7.9623970777406069E-3</v>
      </c>
      <c r="AE2759" s="1">
        <v>41661</v>
      </c>
      <c r="AF2759">
        <v>3.7469999999999999</v>
      </c>
      <c r="AG2759">
        <v>3.7690000000000001</v>
      </c>
      <c r="AH2759">
        <v>3.7349999999999999</v>
      </c>
      <c r="AI2759">
        <v>3.762</v>
      </c>
      <c r="AJ2759">
        <f t="shared" si="208"/>
        <v>-2.6766595289088164E-4</v>
      </c>
      <c r="AL2759" s="1">
        <v>41641</v>
      </c>
      <c r="AM2759">
        <v>117.93</v>
      </c>
      <c r="AN2759">
        <v>118.73</v>
      </c>
      <c r="AO2759">
        <v>117.75</v>
      </c>
      <c r="AP2759">
        <v>118</v>
      </c>
      <c r="AQ2759">
        <v>7570508</v>
      </c>
      <c r="AR2759">
        <f t="shared" si="209"/>
        <v>1.6190148122631722E-2</v>
      </c>
    </row>
    <row r="2760" spans="1:44" x14ac:dyDescent="0.2">
      <c r="A2760" s="1">
        <v>41639</v>
      </c>
      <c r="B2760">
        <v>97.37</v>
      </c>
      <c r="C2760">
        <v>97.498999999999995</v>
      </c>
      <c r="D2760">
        <v>97.2</v>
      </c>
      <c r="E2760">
        <v>97.37</v>
      </c>
      <c r="F2760">
        <v>230734</v>
      </c>
      <c r="G2760">
        <f t="shared" si="210"/>
        <v>3.8144329896907686E-3</v>
      </c>
      <c r="I2760" s="1">
        <v>41639</v>
      </c>
      <c r="J2760">
        <v>1842.61</v>
      </c>
      <c r="K2760">
        <v>1849.44</v>
      </c>
      <c r="L2760">
        <v>1842.41</v>
      </c>
      <c r="M2760">
        <v>1848.36</v>
      </c>
      <c r="N2760">
        <f t="shared" si="207"/>
        <v>1.9795841785541965E-3</v>
      </c>
      <c r="AE2760" s="1">
        <v>41660</v>
      </c>
      <c r="AF2760">
        <v>3.7530000000000001</v>
      </c>
      <c r="AG2760">
        <v>3.78</v>
      </c>
      <c r="AH2760">
        <v>3.7360000000000002</v>
      </c>
      <c r="AI2760">
        <v>3.7519999999999998</v>
      </c>
      <c r="AJ2760">
        <f t="shared" si="208"/>
        <v>-2.4032042723631233E-3</v>
      </c>
      <c r="AL2760" s="1">
        <v>41639</v>
      </c>
      <c r="AM2760">
        <v>114.61</v>
      </c>
      <c r="AN2760">
        <v>117.13</v>
      </c>
      <c r="AO2760">
        <v>114.46</v>
      </c>
      <c r="AP2760">
        <v>116.12</v>
      </c>
      <c r="AQ2760">
        <v>12838230</v>
      </c>
      <c r="AR2760">
        <f t="shared" si="209"/>
        <v>6.3263714359996876E-3</v>
      </c>
    </row>
    <row r="2761" spans="1:44" x14ac:dyDescent="0.2">
      <c r="A2761" s="1">
        <v>41638</v>
      </c>
      <c r="B2761">
        <v>97.12</v>
      </c>
      <c r="C2761">
        <v>97.21</v>
      </c>
      <c r="D2761">
        <v>96.84</v>
      </c>
      <c r="E2761">
        <v>97</v>
      </c>
      <c r="F2761">
        <v>194539</v>
      </c>
      <c r="G2761">
        <f t="shared" si="210"/>
        <v>2.0622808826558075E-4</v>
      </c>
      <c r="I2761" s="1">
        <v>41638</v>
      </c>
      <c r="J2761">
        <v>1841.47</v>
      </c>
      <c r="K2761">
        <v>1842.47</v>
      </c>
      <c r="L2761">
        <v>1838.77</v>
      </c>
      <c r="M2761">
        <v>1841.07</v>
      </c>
      <c r="N2761">
        <f t="shared" si="207"/>
        <v>-5.6527576217107404E-4</v>
      </c>
      <c r="AE2761" s="1">
        <v>41656</v>
      </c>
      <c r="AF2761">
        <v>3.7759999999999998</v>
      </c>
      <c r="AG2761">
        <v>3.7949999999999999</v>
      </c>
      <c r="AH2761">
        <v>3.7450000000000001</v>
      </c>
      <c r="AI2761">
        <v>3.75</v>
      </c>
      <c r="AJ2761">
        <f t="shared" si="208"/>
        <v>-6.1040339702759256E-3</v>
      </c>
      <c r="AL2761" s="1">
        <v>41638</v>
      </c>
      <c r="AM2761">
        <v>116.37</v>
      </c>
      <c r="AN2761">
        <v>116.4</v>
      </c>
      <c r="AO2761">
        <v>115.18</v>
      </c>
      <c r="AP2761">
        <v>115.39</v>
      </c>
      <c r="AQ2761">
        <v>6713023</v>
      </c>
      <c r="AR2761">
        <f t="shared" si="209"/>
        <v>-1.4771174863388012E-2</v>
      </c>
    </row>
    <row r="2762" spans="1:44" x14ac:dyDescent="0.2">
      <c r="A2762" s="1">
        <v>41635</v>
      </c>
      <c r="B2762">
        <v>97.15</v>
      </c>
      <c r="C2762">
        <v>97.17</v>
      </c>
      <c r="D2762">
        <v>96.740399999999994</v>
      </c>
      <c r="E2762">
        <v>96.98</v>
      </c>
      <c r="F2762">
        <v>93804</v>
      </c>
      <c r="G2762">
        <f t="shared" si="210"/>
        <v>6.1906727197691164E-4</v>
      </c>
      <c r="I2762" s="1">
        <v>41635</v>
      </c>
      <c r="J2762">
        <v>1842.97</v>
      </c>
      <c r="K2762">
        <v>1844.89</v>
      </c>
      <c r="L2762">
        <v>1839.81</v>
      </c>
      <c r="M2762">
        <v>1841.4</v>
      </c>
      <c r="N2762">
        <f t="shared" si="207"/>
        <v>2.6431093865805842E-3</v>
      </c>
      <c r="AE2762" s="1">
        <v>41655</v>
      </c>
      <c r="AF2762">
        <v>3.819</v>
      </c>
      <c r="AG2762">
        <v>3.823</v>
      </c>
      <c r="AH2762">
        <v>3.7679999999999998</v>
      </c>
      <c r="AI2762">
        <v>3.7749999999999999</v>
      </c>
      <c r="AJ2762">
        <f t="shared" si="208"/>
        <v>-7.3761854583772463E-3</v>
      </c>
      <c r="AL2762" s="1">
        <v>41635</v>
      </c>
      <c r="AM2762">
        <v>117.31</v>
      </c>
      <c r="AN2762">
        <v>117.38</v>
      </c>
      <c r="AO2762">
        <v>116.85</v>
      </c>
      <c r="AP2762">
        <v>117.12</v>
      </c>
      <c r="AQ2762">
        <v>4207991</v>
      </c>
      <c r="AR2762">
        <f t="shared" si="209"/>
        <v>3.2550967962995518E-3</v>
      </c>
    </row>
    <row r="2763" spans="1:44" x14ac:dyDescent="0.2">
      <c r="A2763" s="1">
        <v>41634</v>
      </c>
      <c r="B2763">
        <v>97.24</v>
      </c>
      <c r="C2763">
        <v>97.415000000000006</v>
      </c>
      <c r="D2763">
        <v>96.87</v>
      </c>
      <c r="E2763">
        <v>96.92</v>
      </c>
      <c r="F2763">
        <v>130041</v>
      </c>
      <c r="G2763">
        <f t="shared" si="210"/>
        <v>1.0328444536253721E-3</v>
      </c>
      <c r="I2763" s="1">
        <v>41634</v>
      </c>
      <c r="J2763">
        <v>1834.96</v>
      </c>
      <c r="K2763">
        <v>1842.84</v>
      </c>
      <c r="L2763">
        <v>1834.96</v>
      </c>
      <c r="M2763">
        <v>1842.02</v>
      </c>
      <c r="N2763">
        <f t="shared" si="207"/>
        <v>3.796457369175422E-3</v>
      </c>
      <c r="AE2763" s="1">
        <v>41654</v>
      </c>
      <c r="AF2763">
        <v>3.8050000000000002</v>
      </c>
      <c r="AG2763">
        <v>3.8359999999999999</v>
      </c>
      <c r="AH2763">
        <v>3.7959999999999998</v>
      </c>
      <c r="AI2763">
        <v>3.8260000000000001</v>
      </c>
      <c r="AJ2763">
        <f t="shared" si="208"/>
        <v>5.2966101694915304E-3</v>
      </c>
      <c r="AL2763" s="1">
        <v>41634</v>
      </c>
      <c r="AM2763">
        <v>117.23</v>
      </c>
      <c r="AN2763">
        <v>117.23</v>
      </c>
      <c r="AO2763">
        <v>116.65</v>
      </c>
      <c r="AP2763">
        <v>116.74</v>
      </c>
      <c r="AQ2763">
        <v>3868528</v>
      </c>
      <c r="AR2763">
        <f t="shared" si="209"/>
        <v>5.512489233419471E-3</v>
      </c>
    </row>
    <row r="2764" spans="1:44" x14ac:dyDescent="0.2">
      <c r="A2764" s="1">
        <v>41632</v>
      </c>
      <c r="B2764">
        <v>96.59</v>
      </c>
      <c r="C2764">
        <v>97.03</v>
      </c>
      <c r="D2764">
        <v>96.34</v>
      </c>
      <c r="E2764">
        <v>96.82</v>
      </c>
      <c r="F2764">
        <v>79569</v>
      </c>
      <c r="G2764">
        <f t="shared" si="210"/>
        <v>-1.4855514855514937E-2</v>
      </c>
      <c r="I2764" s="1">
        <v>41632</v>
      </c>
      <c r="J2764">
        <v>1828.02</v>
      </c>
      <c r="K2764">
        <v>1833.32</v>
      </c>
      <c r="L2764">
        <v>1828.02</v>
      </c>
      <c r="M2764">
        <v>1833.32</v>
      </c>
      <c r="N2764">
        <f t="shared" si="207"/>
        <v>2.797709169903182E-3</v>
      </c>
      <c r="AE2764" s="1">
        <v>41653</v>
      </c>
      <c r="AF2764">
        <v>3.7759999999999998</v>
      </c>
      <c r="AG2764">
        <v>3.8090000000000002</v>
      </c>
      <c r="AH2764">
        <v>3.7759999999999998</v>
      </c>
      <c r="AI2764">
        <v>3.8039999999999998</v>
      </c>
      <c r="AJ2764">
        <f t="shared" si="208"/>
        <v>3.188097768331565E-3</v>
      </c>
      <c r="AL2764" s="1">
        <v>41632</v>
      </c>
      <c r="AM2764">
        <v>115.79</v>
      </c>
      <c r="AN2764">
        <v>116.29</v>
      </c>
      <c r="AO2764">
        <v>115.71</v>
      </c>
      <c r="AP2764">
        <v>116.1</v>
      </c>
      <c r="AQ2764">
        <v>3353940</v>
      </c>
      <c r="AR2764">
        <f t="shared" si="209"/>
        <v>4.5859652158864858E-3</v>
      </c>
    </row>
    <row r="2765" spans="1:44" x14ac:dyDescent="0.2">
      <c r="A2765" s="1">
        <v>41631</v>
      </c>
      <c r="B2765">
        <v>97.93</v>
      </c>
      <c r="C2765">
        <v>98.28</v>
      </c>
      <c r="D2765">
        <v>97.45</v>
      </c>
      <c r="E2765">
        <v>98.28</v>
      </c>
      <c r="F2765">
        <v>405995</v>
      </c>
      <c r="G2765">
        <f t="shared" si="210"/>
        <v>8.5171883016931585E-3</v>
      </c>
      <c r="I2765" s="1">
        <v>41631</v>
      </c>
      <c r="J2765">
        <v>1822.92</v>
      </c>
      <c r="K2765">
        <v>1829.75</v>
      </c>
      <c r="L2765">
        <v>1822.92</v>
      </c>
      <c r="M2765">
        <v>1827.99</v>
      </c>
      <c r="N2765">
        <f t="shared" si="207"/>
        <v>6.9990332826958008E-3</v>
      </c>
      <c r="AE2765" s="1">
        <v>41652</v>
      </c>
      <c r="AF2765">
        <v>3.7959999999999998</v>
      </c>
      <c r="AG2765">
        <v>3.81</v>
      </c>
      <c r="AH2765">
        <v>3.7639999999999998</v>
      </c>
      <c r="AI2765">
        <v>3.7770000000000001</v>
      </c>
      <c r="AJ2765">
        <f t="shared" si="208"/>
        <v>-7.6456630635381908E-3</v>
      </c>
      <c r="AL2765" s="1">
        <v>41631</v>
      </c>
      <c r="AM2765">
        <v>115.61</v>
      </c>
      <c r="AN2765">
        <v>116.12</v>
      </c>
      <c r="AO2765">
        <v>115.43</v>
      </c>
      <c r="AP2765">
        <v>115.57</v>
      </c>
      <c r="AQ2765">
        <v>6244146</v>
      </c>
      <c r="AR2765">
        <f t="shared" si="209"/>
        <v>-3.1913058478523766E-3</v>
      </c>
    </row>
    <row r="2766" spans="1:44" x14ac:dyDescent="0.2">
      <c r="A2766" s="1">
        <v>41628</v>
      </c>
      <c r="B2766">
        <v>96.31</v>
      </c>
      <c r="C2766">
        <v>97.53</v>
      </c>
      <c r="D2766">
        <v>96.25</v>
      </c>
      <c r="E2766">
        <v>97.45</v>
      </c>
      <c r="F2766">
        <v>283971</v>
      </c>
      <c r="G2766">
        <f t="shared" si="210"/>
        <v>1.2572734829592768E-2</v>
      </c>
      <c r="I2766" s="1">
        <v>41628</v>
      </c>
      <c r="J2766">
        <v>1810.39</v>
      </c>
      <c r="K2766">
        <v>1823.75</v>
      </c>
      <c r="L2766">
        <v>1810.25</v>
      </c>
      <c r="M2766">
        <v>1818.32</v>
      </c>
      <c r="N2766">
        <f t="shared" si="207"/>
        <v>4.9407388902767873E-3</v>
      </c>
      <c r="AE2766" s="1">
        <v>41649</v>
      </c>
      <c r="AF2766">
        <v>3.8820000000000001</v>
      </c>
      <c r="AG2766">
        <v>3.8919999999999999</v>
      </c>
      <c r="AH2766">
        <v>3.7930000000000001</v>
      </c>
      <c r="AI2766">
        <v>3.8029999999999999</v>
      </c>
      <c r="AJ2766">
        <f t="shared" si="208"/>
        <v>-1.8882565959648202E-2</v>
      </c>
      <c r="AL2766" s="1">
        <v>41628</v>
      </c>
      <c r="AM2766">
        <v>115.37</v>
      </c>
      <c r="AN2766">
        <v>116.46899999999999</v>
      </c>
      <c r="AO2766">
        <v>115.06</v>
      </c>
      <c r="AP2766">
        <v>115.94</v>
      </c>
      <c r="AQ2766">
        <v>14697720</v>
      </c>
      <c r="AR2766">
        <f t="shared" si="209"/>
        <v>9.754398188468948E-3</v>
      </c>
    </row>
    <row r="2767" spans="1:44" x14ac:dyDescent="0.2">
      <c r="A2767" s="1">
        <v>41627</v>
      </c>
      <c r="B2767">
        <v>96.51</v>
      </c>
      <c r="C2767">
        <v>96.709000000000003</v>
      </c>
      <c r="D2767">
        <v>96.17</v>
      </c>
      <c r="E2767">
        <v>96.24</v>
      </c>
      <c r="F2767">
        <v>96753</v>
      </c>
      <c r="G2767">
        <f t="shared" si="210"/>
        <v>-5.7851239669421727E-3</v>
      </c>
      <c r="I2767" s="1">
        <v>41627</v>
      </c>
      <c r="J2767">
        <v>1809</v>
      </c>
      <c r="K2767">
        <v>1810.88</v>
      </c>
      <c r="L2767">
        <v>1801.35</v>
      </c>
      <c r="M2767">
        <v>1809.6</v>
      </c>
      <c r="N2767">
        <f t="shared" si="207"/>
        <v>1.8868885005005626E-2</v>
      </c>
      <c r="AE2767" s="1">
        <v>41648</v>
      </c>
      <c r="AF2767">
        <v>3.891</v>
      </c>
      <c r="AG2767">
        <v>3.9079999999999999</v>
      </c>
      <c r="AH2767">
        <v>3.8660000000000001</v>
      </c>
      <c r="AI2767">
        <v>3.8820000000000001</v>
      </c>
      <c r="AJ2767">
        <f t="shared" si="208"/>
        <v>-4.3780582024207839E-3</v>
      </c>
      <c r="AL2767" s="1">
        <v>41627</v>
      </c>
      <c r="AM2767">
        <v>115.97</v>
      </c>
      <c r="AN2767">
        <v>116.06</v>
      </c>
      <c r="AO2767">
        <v>114.5</v>
      </c>
      <c r="AP2767">
        <v>114.82</v>
      </c>
      <c r="AQ2767">
        <v>15984760</v>
      </c>
      <c r="AR2767">
        <f t="shared" si="209"/>
        <v>-2.3722472578862393E-2</v>
      </c>
    </row>
    <row r="2768" spans="1:44" x14ac:dyDescent="0.2">
      <c r="A2768" s="1">
        <v>41626</v>
      </c>
      <c r="B2768">
        <v>95.73</v>
      </c>
      <c r="C2768">
        <v>96.8</v>
      </c>
      <c r="D2768">
        <v>94.82</v>
      </c>
      <c r="E2768">
        <v>96.8</v>
      </c>
      <c r="F2768">
        <v>108049</v>
      </c>
      <c r="G2768">
        <f t="shared" si="210"/>
        <v>1.2023000522739063E-2</v>
      </c>
      <c r="I2768" s="1">
        <v>41626</v>
      </c>
      <c r="J2768">
        <v>1781.46</v>
      </c>
      <c r="K2768">
        <v>1811.08</v>
      </c>
      <c r="L2768">
        <v>1767.99</v>
      </c>
      <c r="M2768">
        <v>1810.65</v>
      </c>
      <c r="N2768">
        <f t="shared" si="207"/>
        <v>-5.0983371317632848E-3</v>
      </c>
      <c r="AE2768" s="1">
        <v>41647</v>
      </c>
      <c r="AF2768">
        <v>3.887</v>
      </c>
      <c r="AG2768">
        <v>3.9329999999999998</v>
      </c>
      <c r="AH2768">
        <v>3.883</v>
      </c>
      <c r="AI2768">
        <v>3.8929999999999998</v>
      </c>
      <c r="AJ2768">
        <f t="shared" si="208"/>
        <v>7.7319587628868914E-4</v>
      </c>
      <c r="AL2768" s="1">
        <v>41626</v>
      </c>
      <c r="AM2768">
        <v>119</v>
      </c>
      <c r="AN2768">
        <v>120.05</v>
      </c>
      <c r="AO2768">
        <v>117.29</v>
      </c>
      <c r="AP2768">
        <v>117.61</v>
      </c>
      <c r="AQ2768">
        <v>16265050</v>
      </c>
      <c r="AR2768">
        <f t="shared" si="209"/>
        <v>-8.7652760219132427E-3</v>
      </c>
    </row>
    <row r="2769" spans="1:44" x14ac:dyDescent="0.2">
      <c r="A2769" s="1">
        <v>41625</v>
      </c>
      <c r="B2769">
        <v>95.78</v>
      </c>
      <c r="C2769">
        <v>95.78</v>
      </c>
      <c r="D2769">
        <v>95.13</v>
      </c>
      <c r="E2769">
        <v>95.65</v>
      </c>
      <c r="F2769">
        <v>114154</v>
      </c>
      <c r="G2769">
        <f t="shared" si="210"/>
        <v>-8.3631269731706357E-5</v>
      </c>
      <c r="I2769" s="1">
        <v>41625</v>
      </c>
      <c r="J2769">
        <v>1786.47</v>
      </c>
      <c r="K2769">
        <v>1786.77</v>
      </c>
      <c r="L2769">
        <v>1777.05</v>
      </c>
      <c r="M2769">
        <v>1781</v>
      </c>
      <c r="N2769">
        <f t="shared" si="207"/>
        <v>-2.4191552084977815E-4</v>
      </c>
      <c r="AE2769" s="1">
        <v>41646</v>
      </c>
      <c r="AF2769">
        <v>3.9039999999999999</v>
      </c>
      <c r="AG2769">
        <v>3.91</v>
      </c>
      <c r="AH2769">
        <v>3.88</v>
      </c>
      <c r="AI2769">
        <v>3.8839999999999999</v>
      </c>
      <c r="AJ2769">
        <f t="shared" si="208"/>
        <v>5.1572975760695713E-4</v>
      </c>
      <c r="AL2769" s="1">
        <v>41625</v>
      </c>
      <c r="AM2769">
        <v>118.96</v>
      </c>
      <c r="AN2769">
        <v>119.90009999999999</v>
      </c>
      <c r="AO2769">
        <v>118.37</v>
      </c>
      <c r="AP2769">
        <v>118.65</v>
      </c>
      <c r="AQ2769">
        <v>8589144</v>
      </c>
      <c r="AR2769">
        <f t="shared" si="209"/>
        <v>-8.6891135433201771E-3</v>
      </c>
    </row>
    <row r="2770" spans="1:44" x14ac:dyDescent="0.2">
      <c r="A2770" s="1">
        <v>41624</v>
      </c>
      <c r="B2770">
        <v>95.27</v>
      </c>
      <c r="C2770">
        <v>95.81</v>
      </c>
      <c r="D2770">
        <v>95.2</v>
      </c>
      <c r="E2770">
        <v>95.658000000000001</v>
      </c>
      <c r="F2770">
        <v>86698</v>
      </c>
      <c r="G2770">
        <f t="shared" si="210"/>
        <v>8.4921325215465589E-3</v>
      </c>
      <c r="I2770" s="1">
        <v>41624</v>
      </c>
      <c r="J2770">
        <v>1777.48</v>
      </c>
      <c r="K2770">
        <v>1792.22</v>
      </c>
      <c r="L2770">
        <v>1777.48</v>
      </c>
      <c r="M2770">
        <v>1786.54</v>
      </c>
      <c r="N2770">
        <f t="shared" si="207"/>
        <v>2.8378797709385159E-3</v>
      </c>
      <c r="AE2770" s="1">
        <v>41645</v>
      </c>
      <c r="AF2770">
        <v>3.9329999999999998</v>
      </c>
      <c r="AG2770">
        <v>3.94</v>
      </c>
      <c r="AH2770">
        <v>3.8780000000000001</v>
      </c>
      <c r="AI2770">
        <v>3.9039999999999999</v>
      </c>
      <c r="AJ2770">
        <f t="shared" si="208"/>
        <v>-7.9304169864414676E-3</v>
      </c>
      <c r="AL2770" s="1">
        <v>41624</v>
      </c>
      <c r="AM2770">
        <v>119.26</v>
      </c>
      <c r="AN2770">
        <v>120.77</v>
      </c>
      <c r="AO2770">
        <v>118.97</v>
      </c>
      <c r="AP2770">
        <v>119.69</v>
      </c>
      <c r="AQ2770">
        <v>8193324</v>
      </c>
      <c r="AR2770">
        <f t="shared" si="209"/>
        <v>2.5967498743508315E-3</v>
      </c>
    </row>
    <row r="2771" spans="1:44" x14ac:dyDescent="0.2">
      <c r="A2771" s="1">
        <v>41621</v>
      </c>
      <c r="B2771">
        <v>94.8</v>
      </c>
      <c r="C2771">
        <v>95.1</v>
      </c>
      <c r="D2771">
        <v>94.35</v>
      </c>
      <c r="E2771">
        <v>94.852500000000006</v>
      </c>
      <c r="F2771">
        <v>83719</v>
      </c>
      <c r="G2771">
        <f t="shared" si="210"/>
        <v>3.623955137022549E-3</v>
      </c>
      <c r="I2771" s="1">
        <v>41621</v>
      </c>
      <c r="J2771">
        <v>1777.98</v>
      </c>
      <c r="K2771">
        <v>1780.92</v>
      </c>
      <c r="L2771">
        <v>1772.45</v>
      </c>
      <c r="M2771">
        <v>1775.32</v>
      </c>
      <c r="N2771">
        <f t="shared" si="207"/>
        <v>9.5921637664518456E-5</v>
      </c>
      <c r="AE2771" s="1">
        <v>41642</v>
      </c>
      <c r="AF2771">
        <v>3.923</v>
      </c>
      <c r="AG2771">
        <v>3.9569999999999999</v>
      </c>
      <c r="AH2771">
        <v>3.9089999999999998</v>
      </c>
      <c r="AI2771">
        <v>3.927</v>
      </c>
      <c r="AJ2771">
        <f t="shared" si="208"/>
        <v>-2.5575447570341022E-4</v>
      </c>
      <c r="AL2771" s="1">
        <v>41621</v>
      </c>
      <c r="AM2771">
        <v>118.89</v>
      </c>
      <c r="AN2771">
        <v>119.49</v>
      </c>
      <c r="AO2771">
        <v>118.761</v>
      </c>
      <c r="AP2771">
        <v>119.38</v>
      </c>
      <c r="AQ2771">
        <v>6484891</v>
      </c>
      <c r="AR2771">
        <f t="shared" si="209"/>
        <v>9.2146419815706242E-3</v>
      </c>
    </row>
    <row r="2772" spans="1:44" x14ac:dyDescent="0.2">
      <c r="A2772" s="1">
        <v>41620</v>
      </c>
      <c r="B2772">
        <v>94.36</v>
      </c>
      <c r="C2772">
        <v>94.838999999999999</v>
      </c>
      <c r="D2772">
        <v>94.22</v>
      </c>
      <c r="E2772">
        <v>94.51</v>
      </c>
      <c r="F2772">
        <v>120403</v>
      </c>
      <c r="G2772">
        <f t="shared" si="210"/>
        <v>1.1652542372881296E-3</v>
      </c>
      <c r="I2772" s="1">
        <v>41620</v>
      </c>
      <c r="J2772">
        <v>1781.71</v>
      </c>
      <c r="K2772">
        <v>1782.99</v>
      </c>
      <c r="L2772">
        <v>1772.28</v>
      </c>
      <c r="M2772">
        <v>1775.5</v>
      </c>
      <c r="N2772">
        <f t="shared" si="207"/>
        <v>-4.3874186136655703E-3</v>
      </c>
      <c r="AE2772" s="1">
        <v>41641</v>
      </c>
      <c r="AF2772">
        <v>3.9670000000000001</v>
      </c>
      <c r="AG2772">
        <v>3.9740000000000002</v>
      </c>
      <c r="AH2772">
        <v>3.91</v>
      </c>
      <c r="AI2772">
        <v>3.9239999999999999</v>
      </c>
      <c r="AJ2772">
        <f t="shared" si="208"/>
        <v>3.0785017957927169E-3</v>
      </c>
      <c r="AL2772" s="1">
        <v>41620</v>
      </c>
      <c r="AM2772">
        <v>118.61</v>
      </c>
      <c r="AN2772">
        <v>118.82</v>
      </c>
      <c r="AO2772">
        <v>118.03</v>
      </c>
      <c r="AP2772">
        <v>118.29</v>
      </c>
      <c r="AQ2772">
        <v>8810811</v>
      </c>
      <c r="AR2772">
        <f t="shared" si="209"/>
        <v>-2.1264272712228968E-2</v>
      </c>
    </row>
    <row r="2773" spans="1:44" x14ac:dyDescent="0.2">
      <c r="A2773" s="1">
        <v>41619</v>
      </c>
      <c r="B2773">
        <v>96.08</v>
      </c>
      <c r="C2773">
        <v>96.08</v>
      </c>
      <c r="D2773">
        <v>94.27</v>
      </c>
      <c r="E2773">
        <v>94.4</v>
      </c>
      <c r="F2773">
        <v>129746</v>
      </c>
      <c r="G2773">
        <f t="shared" si="210"/>
        <v>-1.6564225440149905E-2</v>
      </c>
      <c r="I2773" s="1">
        <v>41619</v>
      </c>
      <c r="J2773">
        <v>1802.76</v>
      </c>
      <c r="K2773">
        <v>1802.97</v>
      </c>
      <c r="L2773">
        <v>1780.09</v>
      </c>
      <c r="M2773">
        <v>1782.22</v>
      </c>
      <c r="N2773">
        <f t="shared" si="207"/>
        <v>-1.2021645622311687E-2</v>
      </c>
      <c r="AE2773" s="1">
        <v>41639</v>
      </c>
      <c r="AF2773">
        <v>3.9039999999999999</v>
      </c>
      <c r="AG2773">
        <v>3.9769999999999999</v>
      </c>
      <c r="AH2773">
        <v>3.8980000000000001</v>
      </c>
      <c r="AI2773">
        <v>3.976</v>
      </c>
      <c r="AJ2773">
        <f t="shared" si="208"/>
        <v>1.284356537374862E-3</v>
      </c>
      <c r="AL2773" s="1">
        <v>41619</v>
      </c>
      <c r="AM2773">
        <v>121.49</v>
      </c>
      <c r="AN2773">
        <v>121.81</v>
      </c>
      <c r="AO2773">
        <v>120.76</v>
      </c>
      <c r="AP2773">
        <v>120.86</v>
      </c>
      <c r="AQ2773">
        <v>9934908</v>
      </c>
      <c r="AR2773">
        <f t="shared" si="209"/>
        <v>-7.8804793958298629E-3</v>
      </c>
    </row>
    <row r="2774" spans="1:44" x14ac:dyDescent="0.2">
      <c r="A2774" s="1">
        <v>41618</v>
      </c>
      <c r="B2774">
        <v>96.1</v>
      </c>
      <c r="C2774">
        <v>96.628</v>
      </c>
      <c r="D2774">
        <v>95.830100000000002</v>
      </c>
      <c r="E2774">
        <v>95.99</v>
      </c>
      <c r="F2774">
        <v>100369</v>
      </c>
      <c r="G2774">
        <f t="shared" si="210"/>
        <v>-3.1155883269291863E-3</v>
      </c>
      <c r="I2774" s="1">
        <v>41618</v>
      </c>
      <c r="J2774">
        <v>1807.6</v>
      </c>
      <c r="K2774">
        <v>1808.52</v>
      </c>
      <c r="L2774">
        <v>1801.75</v>
      </c>
      <c r="M2774">
        <v>1802.62</v>
      </c>
      <c r="N2774">
        <f t="shared" si="207"/>
        <v>-2.4692588347977459E-3</v>
      </c>
      <c r="AE2774" s="1">
        <v>41638</v>
      </c>
      <c r="AF2774">
        <v>3.9420000000000002</v>
      </c>
      <c r="AG2774">
        <v>3.9529999999999998</v>
      </c>
      <c r="AH2774">
        <v>3.8929999999999998</v>
      </c>
      <c r="AI2774">
        <v>3.9049999999999998</v>
      </c>
      <c r="AJ2774">
        <f t="shared" si="208"/>
        <v>-4.0931184446149948E-3</v>
      </c>
      <c r="AL2774" s="1">
        <v>41618</v>
      </c>
      <c r="AM2774">
        <v>122.14</v>
      </c>
      <c r="AN2774">
        <v>122.32</v>
      </c>
      <c r="AO2774">
        <v>121.47</v>
      </c>
      <c r="AP2774">
        <v>121.82</v>
      </c>
      <c r="AQ2774">
        <v>9164469</v>
      </c>
      <c r="AR2774">
        <f t="shared" si="209"/>
        <v>1.7540928833945826E-2</v>
      </c>
    </row>
    <row r="2775" spans="1:44" x14ac:dyDescent="0.2">
      <c r="A2775" s="1">
        <v>41617</v>
      </c>
      <c r="B2775">
        <v>96.26</v>
      </c>
      <c r="C2775">
        <v>96.58</v>
      </c>
      <c r="D2775">
        <v>96</v>
      </c>
      <c r="E2775">
        <v>96.29</v>
      </c>
      <c r="F2775">
        <v>127659</v>
      </c>
      <c r="G2775">
        <f t="shared" si="210"/>
        <v>1.1436889166146749E-3</v>
      </c>
      <c r="I2775" s="1">
        <v>41617</v>
      </c>
      <c r="J2775">
        <v>1806.21</v>
      </c>
      <c r="K2775">
        <v>1811.52</v>
      </c>
      <c r="L2775">
        <v>1806.21</v>
      </c>
      <c r="M2775">
        <v>1808.37</v>
      </c>
      <c r="N2775">
        <f t="shared" si="207"/>
        <v>9.9812118365430556E-3</v>
      </c>
      <c r="AE2775" s="1">
        <v>41635</v>
      </c>
      <c r="AF2775">
        <v>3.9220000000000002</v>
      </c>
      <c r="AG2775">
        <v>3.9510000000000001</v>
      </c>
      <c r="AH2775">
        <v>3.9089999999999998</v>
      </c>
      <c r="AI2775">
        <v>3.9380000000000002</v>
      </c>
      <c r="AJ2775">
        <f t="shared" si="208"/>
        <v>7.2146354032465929E-3</v>
      </c>
      <c r="AL2775" s="1">
        <v>41617</v>
      </c>
      <c r="AM2775">
        <v>118.99</v>
      </c>
      <c r="AN2775">
        <v>119.92</v>
      </c>
      <c r="AO2775">
        <v>118.9496</v>
      </c>
      <c r="AP2775">
        <v>119.72</v>
      </c>
      <c r="AQ2775">
        <v>5510392</v>
      </c>
      <c r="AR2775">
        <f t="shared" si="209"/>
        <v>9.8692534795445114E-3</v>
      </c>
    </row>
    <row r="2776" spans="1:44" x14ac:dyDescent="0.2">
      <c r="A2776" s="1">
        <v>41614</v>
      </c>
      <c r="B2776">
        <v>95.97</v>
      </c>
      <c r="C2776">
        <v>96.42</v>
      </c>
      <c r="D2776">
        <v>95.954999999999998</v>
      </c>
      <c r="E2776">
        <v>96.18</v>
      </c>
      <c r="F2776">
        <v>87220</v>
      </c>
      <c r="G2776">
        <f t="shared" si="210"/>
        <v>9.9758479470755303E-3</v>
      </c>
      <c r="I2776" s="1">
        <v>41614</v>
      </c>
      <c r="J2776">
        <v>1788.36</v>
      </c>
      <c r="K2776">
        <v>1806.04</v>
      </c>
      <c r="L2776">
        <v>1788.36</v>
      </c>
      <c r="M2776">
        <v>1805.09</v>
      </c>
      <c r="N2776">
        <f t="shared" si="207"/>
        <v>2.7924502910203043E-3</v>
      </c>
      <c r="AE2776" s="1">
        <v>41634</v>
      </c>
      <c r="AF2776">
        <v>3.895</v>
      </c>
      <c r="AG2776">
        <v>3.9319999999999999</v>
      </c>
      <c r="AH2776">
        <v>3.8809999999999998</v>
      </c>
      <c r="AI2776">
        <v>3.927</v>
      </c>
      <c r="AJ2776">
        <f t="shared" si="208"/>
        <v>1.3051422605063905E-2</v>
      </c>
      <c r="AL2776" s="1">
        <v>41614</v>
      </c>
      <c r="AM2776">
        <v>118.86</v>
      </c>
      <c r="AN2776">
        <v>119.26</v>
      </c>
      <c r="AO2776">
        <v>118.01</v>
      </c>
      <c r="AP2776">
        <v>118.55</v>
      </c>
      <c r="AQ2776">
        <v>7910040</v>
      </c>
      <c r="AR2776">
        <f t="shared" si="209"/>
        <v>2.113271344040575E-3</v>
      </c>
    </row>
    <row r="2777" spans="1:44" x14ac:dyDescent="0.2">
      <c r="A2777" s="1">
        <v>41613</v>
      </c>
      <c r="B2777">
        <v>95.22</v>
      </c>
      <c r="C2777">
        <v>95.42</v>
      </c>
      <c r="D2777">
        <v>94.96</v>
      </c>
      <c r="E2777">
        <v>95.23</v>
      </c>
      <c r="F2777">
        <v>49933</v>
      </c>
      <c r="G2777">
        <f t="shared" si="210"/>
        <v>-8.3936627845974498E-4</v>
      </c>
      <c r="I2777" s="1">
        <v>41613</v>
      </c>
      <c r="J2777">
        <v>1792.82</v>
      </c>
      <c r="K2777">
        <v>1792.82</v>
      </c>
      <c r="L2777">
        <v>1783.38</v>
      </c>
      <c r="M2777">
        <v>1785.03</v>
      </c>
      <c r="N2777">
        <f t="shared" si="207"/>
        <v>2.4113451258790681E-3</v>
      </c>
      <c r="AE2777" s="1">
        <v>41632</v>
      </c>
      <c r="AF2777">
        <v>3.8460000000000001</v>
      </c>
      <c r="AG2777">
        <v>3.9049999999999998</v>
      </c>
      <c r="AH2777">
        <v>3.831</v>
      </c>
      <c r="AI2777">
        <v>3.895</v>
      </c>
      <c r="AJ2777">
        <f t="shared" si="208"/>
        <v>5.5118110236220229E-3</v>
      </c>
      <c r="AL2777" s="1">
        <v>41613</v>
      </c>
      <c r="AM2777">
        <v>118.2</v>
      </c>
      <c r="AN2777">
        <v>119.24</v>
      </c>
      <c r="AO2777">
        <v>117.41</v>
      </c>
      <c r="AP2777">
        <v>118.3</v>
      </c>
      <c r="AQ2777">
        <v>10254680</v>
      </c>
      <c r="AR2777">
        <f t="shared" si="209"/>
        <v>-1.383794598199397E-2</v>
      </c>
    </row>
    <row r="2778" spans="1:44" x14ac:dyDescent="0.2">
      <c r="A2778" s="1">
        <v>41612</v>
      </c>
      <c r="B2778">
        <v>95.15</v>
      </c>
      <c r="C2778">
        <v>95.919899999999998</v>
      </c>
      <c r="D2778">
        <v>94.489500000000007</v>
      </c>
      <c r="E2778">
        <v>95.31</v>
      </c>
      <c r="F2778">
        <v>85142</v>
      </c>
      <c r="G2778">
        <f t="shared" si="210"/>
        <v>-2.1984924623114923E-3</v>
      </c>
      <c r="I2778" s="1">
        <v>41612</v>
      </c>
      <c r="J2778">
        <v>1793.15</v>
      </c>
      <c r="K2778">
        <v>1799.8</v>
      </c>
      <c r="L2778">
        <v>1779.09</v>
      </c>
      <c r="M2778">
        <v>1792.81</v>
      </c>
      <c r="N2778">
        <f t="shared" si="207"/>
        <v>-4.8997399110663597E-3</v>
      </c>
      <c r="AE2778" s="1">
        <v>41631</v>
      </c>
      <c r="AF2778">
        <v>3.8260000000000001</v>
      </c>
      <c r="AG2778">
        <v>3.8559999999999999</v>
      </c>
      <c r="AH2778">
        <v>3.81</v>
      </c>
      <c r="AI2778">
        <v>3.851</v>
      </c>
      <c r="AJ2778">
        <f t="shared" si="208"/>
        <v>-1.0487676979549039E-3</v>
      </c>
      <c r="AL2778" s="1">
        <v>41612</v>
      </c>
      <c r="AM2778">
        <v>118.33</v>
      </c>
      <c r="AN2778">
        <v>120.76</v>
      </c>
      <c r="AO2778">
        <v>118.16</v>
      </c>
      <c r="AP2778">
        <v>119.96</v>
      </c>
      <c r="AQ2778">
        <v>9110691</v>
      </c>
      <c r="AR2778">
        <f t="shared" si="209"/>
        <v>1.69548999660902E-2</v>
      </c>
    </row>
    <row r="2779" spans="1:44" x14ac:dyDescent="0.2">
      <c r="A2779" s="1">
        <v>41611</v>
      </c>
      <c r="B2779">
        <v>95.99</v>
      </c>
      <c r="C2779">
        <v>96.08</v>
      </c>
      <c r="D2779">
        <v>95.120099999999994</v>
      </c>
      <c r="E2779">
        <v>95.52</v>
      </c>
      <c r="F2779">
        <v>126834</v>
      </c>
      <c r="G2779">
        <f t="shared" si="210"/>
        <v>-5.7239572436320642E-3</v>
      </c>
      <c r="I2779" s="1">
        <v>41611</v>
      </c>
      <c r="J2779">
        <v>1800.1</v>
      </c>
      <c r="K2779">
        <v>1800.1</v>
      </c>
      <c r="L2779">
        <v>1787.85</v>
      </c>
      <c r="M2779">
        <v>1795.15</v>
      </c>
      <c r="N2779">
        <f t="shared" si="207"/>
        <v>-5.976870899588569E-3</v>
      </c>
      <c r="AE2779" s="1">
        <v>41628</v>
      </c>
      <c r="AF2779">
        <v>3.9140000000000001</v>
      </c>
      <c r="AG2779">
        <v>3.9159999999999999</v>
      </c>
      <c r="AH2779">
        <v>3.8140000000000001</v>
      </c>
      <c r="AI2779">
        <v>3.8279999999999998</v>
      </c>
      <c r="AJ2779">
        <f t="shared" si="208"/>
        <v>-1.7516743946419385E-2</v>
      </c>
      <c r="AL2779" s="1">
        <v>41611</v>
      </c>
      <c r="AM2779">
        <v>117.58</v>
      </c>
      <c r="AN2779">
        <v>118.31</v>
      </c>
      <c r="AO2779">
        <v>117.23</v>
      </c>
      <c r="AP2779">
        <v>117.96</v>
      </c>
      <c r="AQ2779">
        <v>7004847</v>
      </c>
      <c r="AR2779">
        <f t="shared" si="209"/>
        <v>3.2318421500254759E-3</v>
      </c>
    </row>
    <row r="2780" spans="1:44" x14ac:dyDescent="0.2">
      <c r="A2780" s="1">
        <v>41610</v>
      </c>
      <c r="B2780">
        <v>96.68</v>
      </c>
      <c r="C2780">
        <v>96.818299999999994</v>
      </c>
      <c r="D2780">
        <v>95.97</v>
      </c>
      <c r="E2780">
        <v>96.069900000000004</v>
      </c>
      <c r="F2780">
        <v>113333</v>
      </c>
      <c r="G2780">
        <f t="shared" si="210"/>
        <v>-4.7663938671915164E-3</v>
      </c>
      <c r="I2780" s="1">
        <v>41610</v>
      </c>
      <c r="J2780">
        <v>1806.55</v>
      </c>
      <c r="K2780">
        <v>1810.02</v>
      </c>
      <c r="L2780">
        <v>1798.6</v>
      </c>
      <c r="M2780">
        <v>1800.9</v>
      </c>
      <c r="N2780">
        <f t="shared" si="207"/>
        <v>-2.9822947039324765E-3</v>
      </c>
      <c r="AE2780" s="1">
        <v>41627</v>
      </c>
      <c r="AF2780">
        <v>3.8969999999999998</v>
      </c>
      <c r="AG2780">
        <v>3.9209999999999998</v>
      </c>
      <c r="AH2780">
        <v>3.8820000000000001</v>
      </c>
      <c r="AI2780">
        <v>3.9089999999999998</v>
      </c>
      <c r="AJ2780">
        <f t="shared" si="208"/>
        <v>9.0979984403431607E-3</v>
      </c>
      <c r="AL2780" s="1">
        <v>41610</v>
      </c>
      <c r="AM2780">
        <v>119.2</v>
      </c>
      <c r="AN2780">
        <v>119.29</v>
      </c>
      <c r="AO2780">
        <v>117.5</v>
      </c>
      <c r="AP2780">
        <v>117.58</v>
      </c>
      <c r="AQ2780">
        <v>10297130</v>
      </c>
      <c r="AR2780">
        <f t="shared" si="209"/>
        <v>-2.5849212924606499E-2</v>
      </c>
    </row>
    <row r="2781" spans="1:44" x14ac:dyDescent="0.2">
      <c r="A2781" s="1">
        <v>41607</v>
      </c>
      <c r="B2781">
        <v>96.99</v>
      </c>
      <c r="C2781">
        <v>96.99</v>
      </c>
      <c r="D2781">
        <v>96.53</v>
      </c>
      <c r="E2781">
        <v>96.53</v>
      </c>
      <c r="F2781">
        <v>42171</v>
      </c>
      <c r="G2781">
        <f t="shared" si="210"/>
        <v>-1.2415933781686967E-3</v>
      </c>
      <c r="I2781" s="1">
        <v>41607</v>
      </c>
      <c r="J2781">
        <v>1808.69</v>
      </c>
      <c r="K2781">
        <v>1813.55</v>
      </c>
      <c r="L2781">
        <v>1803.98</v>
      </c>
      <c r="M2781">
        <v>1805.81</v>
      </c>
      <c r="N2781">
        <f t="shared" si="207"/>
        <v>6.7118933641010018E-4</v>
      </c>
      <c r="AE2781" s="1">
        <v>41626</v>
      </c>
      <c r="AF2781">
        <v>3.8690000000000002</v>
      </c>
      <c r="AG2781">
        <v>3.9470000000000001</v>
      </c>
      <c r="AH2781">
        <v>3.847</v>
      </c>
      <c r="AI2781">
        <v>3.911</v>
      </c>
      <c r="AJ2781">
        <f t="shared" si="208"/>
        <v>-4.3995859213250268E-3</v>
      </c>
      <c r="AL2781" s="1">
        <v>41607</v>
      </c>
      <c r="AM2781">
        <v>120.67</v>
      </c>
      <c r="AN2781">
        <v>121.05</v>
      </c>
      <c r="AO2781">
        <v>120.62</v>
      </c>
      <c r="AP2781">
        <v>120.7</v>
      </c>
      <c r="AQ2781">
        <v>2364671</v>
      </c>
      <c r="AR2781">
        <f t="shared" si="209"/>
        <v>1.0380043529214877E-2</v>
      </c>
    </row>
    <row r="2782" spans="1:44" x14ac:dyDescent="0.2">
      <c r="A2782" s="1">
        <v>41605</v>
      </c>
      <c r="B2782">
        <v>96.36</v>
      </c>
      <c r="C2782">
        <v>96.65</v>
      </c>
      <c r="D2782">
        <v>96.22</v>
      </c>
      <c r="E2782">
        <v>96.65</v>
      </c>
      <c r="F2782">
        <v>77253</v>
      </c>
      <c r="G2782">
        <f t="shared" si="210"/>
        <v>4.8866708255354422E-3</v>
      </c>
      <c r="I2782" s="1">
        <v>41605</v>
      </c>
      <c r="J2782">
        <v>1803.48</v>
      </c>
      <c r="K2782">
        <v>1808.27</v>
      </c>
      <c r="L2782">
        <v>1802.77</v>
      </c>
      <c r="M2782">
        <v>1807.23</v>
      </c>
      <c r="N2782">
        <f t="shared" si="207"/>
        <v>1.1106360057086691E-3</v>
      </c>
      <c r="AE2782" s="1">
        <v>41625</v>
      </c>
      <c r="AF2782">
        <v>3.8889999999999998</v>
      </c>
      <c r="AG2782">
        <v>3.9180000000000001</v>
      </c>
      <c r="AH2782">
        <v>3.8639999999999999</v>
      </c>
      <c r="AI2782">
        <v>3.867</v>
      </c>
      <c r="AJ2782">
        <f t="shared" si="208"/>
        <v>6.2500000000000056E-3</v>
      </c>
      <c r="AL2782" s="1">
        <v>41605</v>
      </c>
      <c r="AM2782">
        <v>120.49</v>
      </c>
      <c r="AN2782">
        <v>120.69</v>
      </c>
      <c r="AO2782">
        <v>119.25</v>
      </c>
      <c r="AP2782">
        <v>119.46</v>
      </c>
      <c r="AQ2782">
        <v>6144568</v>
      </c>
      <c r="AR2782">
        <f t="shared" si="209"/>
        <v>-3.0045067601402057E-3</v>
      </c>
    </row>
    <row r="2783" spans="1:44" x14ac:dyDescent="0.2">
      <c r="A2783" s="1">
        <v>41604</v>
      </c>
      <c r="B2783">
        <v>96.04</v>
      </c>
      <c r="C2783">
        <v>96.364999999999995</v>
      </c>
      <c r="D2783">
        <v>95.82</v>
      </c>
      <c r="E2783">
        <v>96.18</v>
      </c>
      <c r="F2783">
        <v>72017</v>
      </c>
      <c r="G2783">
        <f t="shared" si="210"/>
        <v>3.3382015439182913E-3</v>
      </c>
      <c r="I2783" s="1">
        <v>41604</v>
      </c>
      <c r="J2783">
        <v>1802.87</v>
      </c>
      <c r="K2783">
        <v>1808.42</v>
      </c>
      <c r="L2783">
        <v>1800.77</v>
      </c>
      <c r="M2783">
        <v>1802.75</v>
      </c>
      <c r="N2783">
        <f t="shared" si="207"/>
        <v>1.0552155416591019E-4</v>
      </c>
      <c r="AE2783" s="1">
        <v>41624</v>
      </c>
      <c r="AF2783">
        <v>3.8690000000000002</v>
      </c>
      <c r="AG2783">
        <v>3.903</v>
      </c>
      <c r="AH2783">
        <v>3.84</v>
      </c>
      <c r="AI2783">
        <v>3.8969999999999998</v>
      </c>
      <c r="AJ2783">
        <f t="shared" si="208"/>
        <v>-5.9539218224178439E-3</v>
      </c>
      <c r="AL2783" s="1">
        <v>41604</v>
      </c>
      <c r="AM2783">
        <v>119.84</v>
      </c>
      <c r="AN2783">
        <v>120.4</v>
      </c>
      <c r="AO2783">
        <v>119.59</v>
      </c>
      <c r="AP2783">
        <v>119.82</v>
      </c>
      <c r="AQ2783">
        <v>9053320</v>
      </c>
      <c r="AR2783">
        <f t="shared" si="209"/>
        <v>-5.3129669599867226E-3</v>
      </c>
    </row>
    <row r="2784" spans="1:44" x14ac:dyDescent="0.2">
      <c r="A2784" s="1">
        <v>41603</v>
      </c>
      <c r="B2784">
        <v>96.29</v>
      </c>
      <c r="C2784">
        <v>96.29</v>
      </c>
      <c r="D2784">
        <v>95.75</v>
      </c>
      <c r="E2784">
        <v>95.86</v>
      </c>
      <c r="F2784">
        <v>84998</v>
      </c>
      <c r="G2784">
        <f t="shared" si="210"/>
        <v>-8.3385449239105998E-4</v>
      </c>
      <c r="I2784" s="1">
        <v>41603</v>
      </c>
      <c r="J2784">
        <v>1806.33</v>
      </c>
      <c r="K2784">
        <v>1808.1</v>
      </c>
      <c r="L2784">
        <v>1800.58</v>
      </c>
      <c r="M2784">
        <v>1802.48</v>
      </c>
      <c r="N2784">
        <f t="shared" si="207"/>
        <v>3.2763135900149782E-3</v>
      </c>
      <c r="AE2784" s="1">
        <v>41621</v>
      </c>
      <c r="AF2784">
        <v>3.8879999999999999</v>
      </c>
      <c r="AG2784">
        <v>3.9119999999999999</v>
      </c>
      <c r="AH2784">
        <v>3.863</v>
      </c>
      <c r="AI2784">
        <v>3.879</v>
      </c>
      <c r="AJ2784">
        <f t="shared" si="208"/>
        <v>-5.1746442432088586E-4</v>
      </c>
      <c r="AL2784" s="1">
        <v>41603</v>
      </c>
      <c r="AM2784">
        <v>119.18</v>
      </c>
      <c r="AN2784">
        <v>121</v>
      </c>
      <c r="AO2784">
        <v>119.13</v>
      </c>
      <c r="AP2784">
        <v>120.46</v>
      </c>
      <c r="AQ2784">
        <v>7271846</v>
      </c>
      <c r="AR2784">
        <f t="shared" si="209"/>
        <v>4.5030020013341566E-3</v>
      </c>
    </row>
    <row r="2785" spans="1:44" x14ac:dyDescent="0.2">
      <c r="A2785" s="1">
        <v>41600</v>
      </c>
      <c r="B2785">
        <v>95.63</v>
      </c>
      <c r="C2785">
        <v>96</v>
      </c>
      <c r="D2785">
        <v>95.32</v>
      </c>
      <c r="E2785">
        <v>95.94</v>
      </c>
      <c r="F2785">
        <v>71122</v>
      </c>
      <c r="G2785">
        <f t="shared" si="210"/>
        <v>5.1335777894184901E-3</v>
      </c>
      <c r="I2785" s="1">
        <v>41600</v>
      </c>
      <c r="J2785">
        <v>1797.21</v>
      </c>
      <c r="K2785">
        <v>1804.84</v>
      </c>
      <c r="L2785">
        <v>1794.7</v>
      </c>
      <c r="M2785">
        <v>1804.76</v>
      </c>
      <c r="N2785">
        <f t="shared" si="207"/>
        <v>6.2685027361622314E-3</v>
      </c>
      <c r="AE2785" s="1">
        <v>41620</v>
      </c>
      <c r="AF2785">
        <v>3.883</v>
      </c>
      <c r="AG2785">
        <v>3.9079999999999999</v>
      </c>
      <c r="AH2785">
        <v>3.8650000000000002</v>
      </c>
      <c r="AI2785">
        <v>3.895</v>
      </c>
      <c r="AJ2785">
        <f t="shared" si="208"/>
        <v>8.0855503390715022E-3</v>
      </c>
      <c r="AL2785" s="1">
        <v>41600</v>
      </c>
      <c r="AM2785">
        <v>120.24</v>
      </c>
      <c r="AN2785">
        <v>120.4</v>
      </c>
      <c r="AO2785">
        <v>119.82</v>
      </c>
      <c r="AP2785">
        <v>119.92</v>
      </c>
      <c r="AQ2785">
        <v>6776461</v>
      </c>
      <c r="AR2785">
        <f t="shared" si="209"/>
        <v>-1.6675004168747724E-4</v>
      </c>
    </row>
    <row r="2786" spans="1:44" x14ac:dyDescent="0.2">
      <c r="A2786" s="1">
        <v>41599</v>
      </c>
      <c r="B2786">
        <v>94.66</v>
      </c>
      <c r="C2786">
        <v>95.56</v>
      </c>
      <c r="D2786">
        <v>94.66</v>
      </c>
      <c r="E2786">
        <v>95.45</v>
      </c>
      <c r="F2786">
        <v>112920</v>
      </c>
      <c r="G2786">
        <f t="shared" si="210"/>
        <v>1.1230003178302811E-2</v>
      </c>
      <c r="I2786" s="1">
        <v>41599</v>
      </c>
      <c r="J2786">
        <v>1783.52</v>
      </c>
      <c r="K2786">
        <v>1797.16</v>
      </c>
      <c r="L2786">
        <v>1783.52</v>
      </c>
      <c r="M2786">
        <v>1795.85</v>
      </c>
      <c r="N2786">
        <f t="shared" si="207"/>
        <v>3.5392155207823205E-3</v>
      </c>
      <c r="AE2786" s="1">
        <v>41619</v>
      </c>
      <c r="AF2786">
        <v>3.851</v>
      </c>
      <c r="AG2786">
        <v>3.8919999999999999</v>
      </c>
      <c r="AH2786">
        <v>3.8340000000000001</v>
      </c>
      <c r="AI2786">
        <v>3.8879999999999999</v>
      </c>
      <c r="AJ2786">
        <f t="shared" si="208"/>
        <v>2.6150627615063367E-3</v>
      </c>
      <c r="AL2786" s="1">
        <v>41599</v>
      </c>
      <c r="AM2786">
        <v>119.81</v>
      </c>
      <c r="AN2786">
        <v>120.35</v>
      </c>
      <c r="AO2786">
        <v>119.31</v>
      </c>
      <c r="AP2786">
        <v>119.94</v>
      </c>
      <c r="AQ2786">
        <v>7562937</v>
      </c>
      <c r="AR2786">
        <f t="shared" si="209"/>
        <v>-1.4985014985015553E-3</v>
      </c>
    </row>
    <row r="2787" spans="1:44" x14ac:dyDescent="0.2">
      <c r="A2787" s="1">
        <v>41598</v>
      </c>
      <c r="B2787">
        <v>94.87</v>
      </c>
      <c r="C2787">
        <v>95.020099999999999</v>
      </c>
      <c r="D2787">
        <v>94.097999999999999</v>
      </c>
      <c r="E2787">
        <v>94.39</v>
      </c>
      <c r="F2787">
        <v>70839</v>
      </c>
      <c r="G2787">
        <f t="shared" si="210"/>
        <v>-9.9487743956642484E-4</v>
      </c>
      <c r="I2787" s="1">
        <v>41598</v>
      </c>
      <c r="J2787">
        <v>1789.59</v>
      </c>
      <c r="K2787">
        <v>1795.73</v>
      </c>
      <c r="L2787">
        <v>1777.23</v>
      </c>
      <c r="M2787">
        <v>1781.37</v>
      </c>
      <c r="N2787">
        <f t="shared" si="207"/>
        <v>-4.1967367430185178E-3</v>
      </c>
      <c r="AE2787" s="1">
        <v>41618</v>
      </c>
      <c r="AF2787">
        <v>3.875</v>
      </c>
      <c r="AG2787">
        <v>3.8780000000000001</v>
      </c>
      <c r="AH2787">
        <v>3.8239999999999998</v>
      </c>
      <c r="AI2787">
        <v>3.8410000000000002</v>
      </c>
      <c r="AJ2787">
        <f t="shared" si="208"/>
        <v>-1.0863942058975753E-2</v>
      </c>
      <c r="AL2787" s="1">
        <v>41598</v>
      </c>
      <c r="AM2787">
        <v>121.67</v>
      </c>
      <c r="AN2787">
        <v>122.44</v>
      </c>
      <c r="AO2787">
        <v>119.76</v>
      </c>
      <c r="AP2787">
        <v>120.12</v>
      </c>
      <c r="AQ2787">
        <v>14281010</v>
      </c>
      <c r="AR2787">
        <f t="shared" si="209"/>
        <v>-2.3017486783245208E-2</v>
      </c>
    </row>
    <row r="2788" spans="1:44" x14ac:dyDescent="0.2">
      <c r="A2788" s="1">
        <v>41597</v>
      </c>
      <c r="B2788">
        <v>94.96</v>
      </c>
      <c r="C2788">
        <v>95.3</v>
      </c>
      <c r="D2788">
        <v>94.21</v>
      </c>
      <c r="E2788">
        <v>94.483999999999995</v>
      </c>
      <c r="F2788">
        <v>61815</v>
      </c>
      <c r="G2788">
        <f t="shared" si="210"/>
        <v>-5.7455540355677839E-3</v>
      </c>
      <c r="I2788" s="1">
        <v>41597</v>
      </c>
      <c r="J2788">
        <v>1790.79</v>
      </c>
      <c r="K2788">
        <v>1795.51</v>
      </c>
      <c r="L2788">
        <v>1784.72</v>
      </c>
      <c r="M2788">
        <v>1787.87</v>
      </c>
      <c r="N2788">
        <f t="shared" si="207"/>
        <v>-1.8344519015659803E-3</v>
      </c>
      <c r="AE2788" s="1">
        <v>41617</v>
      </c>
      <c r="AF2788">
        <v>3.895</v>
      </c>
      <c r="AG2788">
        <v>3.8969999999999998</v>
      </c>
      <c r="AH2788">
        <v>3.8660000000000001</v>
      </c>
      <c r="AI2788">
        <v>3.8740000000000001</v>
      </c>
      <c r="AJ2788">
        <f t="shared" si="208"/>
        <v>-2.8372452927520448E-3</v>
      </c>
      <c r="AL2788" s="1">
        <v>41597</v>
      </c>
      <c r="AM2788">
        <v>122.97</v>
      </c>
      <c r="AN2788">
        <v>123.4</v>
      </c>
      <c r="AO2788">
        <v>122.83</v>
      </c>
      <c r="AP2788">
        <v>122.95</v>
      </c>
      <c r="AQ2788">
        <v>3666451</v>
      </c>
      <c r="AR2788">
        <f t="shared" si="209"/>
        <v>4.0683482506100206E-4</v>
      </c>
    </row>
    <row r="2789" spans="1:44" x14ac:dyDescent="0.2">
      <c r="A2789" s="1">
        <v>41596</v>
      </c>
      <c r="B2789">
        <v>95.79</v>
      </c>
      <c r="C2789">
        <v>95.87</v>
      </c>
      <c r="D2789">
        <v>94.792000000000002</v>
      </c>
      <c r="E2789">
        <v>95.03</v>
      </c>
      <c r="F2789">
        <v>104637</v>
      </c>
      <c r="G2789">
        <f t="shared" si="210"/>
        <v>-5.4421768707482582E-3</v>
      </c>
      <c r="I2789" s="1">
        <v>41596</v>
      </c>
      <c r="J2789">
        <v>1798.82</v>
      </c>
      <c r="K2789">
        <v>1802.33</v>
      </c>
      <c r="L2789">
        <v>1788</v>
      </c>
      <c r="M2789">
        <v>1791.53</v>
      </c>
      <c r="N2789">
        <f t="shared" si="207"/>
        <v>-1.4854857985324304E-3</v>
      </c>
      <c r="AE2789" s="1">
        <v>41614</v>
      </c>
      <c r="AF2789">
        <v>3.919</v>
      </c>
      <c r="AG2789">
        <v>3.9620000000000002</v>
      </c>
      <c r="AH2789">
        <v>3.8769999999999998</v>
      </c>
      <c r="AI2789">
        <v>3.8919999999999999</v>
      </c>
      <c r="AJ2789">
        <f t="shared" si="208"/>
        <v>-1.8022657054583206E-3</v>
      </c>
      <c r="AL2789" s="1">
        <v>41596</v>
      </c>
      <c r="AM2789">
        <v>123.7</v>
      </c>
      <c r="AN2789">
        <v>123.96</v>
      </c>
      <c r="AO2789">
        <v>122.55</v>
      </c>
      <c r="AP2789">
        <v>122.9</v>
      </c>
      <c r="AQ2789">
        <v>6241279</v>
      </c>
      <c r="AR2789">
        <f t="shared" si="209"/>
        <v>-1.1422136422136322E-2</v>
      </c>
    </row>
    <row r="2790" spans="1:44" x14ac:dyDescent="0.2">
      <c r="A2790" s="1">
        <v>41593</v>
      </c>
      <c r="B2790">
        <v>95.44</v>
      </c>
      <c r="C2790">
        <v>95.579899999999995</v>
      </c>
      <c r="D2790">
        <v>95.055599999999998</v>
      </c>
      <c r="E2790">
        <v>95.55</v>
      </c>
      <c r="F2790">
        <v>99238</v>
      </c>
      <c r="G2790">
        <f t="shared" si="210"/>
        <v>3.135915205356742E-3</v>
      </c>
      <c r="I2790" s="1">
        <v>41593</v>
      </c>
      <c r="J2790">
        <v>1790.66</v>
      </c>
      <c r="K2790">
        <v>1798.22</v>
      </c>
      <c r="L2790">
        <v>1790.66</v>
      </c>
      <c r="M2790">
        <v>1798.18</v>
      </c>
      <c r="N2790">
        <f t="shared" si="207"/>
        <v>5.8644437204390778E-3</v>
      </c>
      <c r="AE2790" s="1">
        <v>41613</v>
      </c>
      <c r="AF2790">
        <v>3.8980000000000001</v>
      </c>
      <c r="AG2790">
        <v>3.927</v>
      </c>
      <c r="AH2790">
        <v>3.8839999999999999</v>
      </c>
      <c r="AI2790">
        <v>3.9169999999999998</v>
      </c>
      <c r="AJ2790">
        <f t="shared" si="208"/>
        <v>1.1458333333333345E-2</v>
      </c>
      <c r="AL2790" s="1">
        <v>41593</v>
      </c>
      <c r="AM2790">
        <v>124.16</v>
      </c>
      <c r="AN2790">
        <v>124.52</v>
      </c>
      <c r="AO2790">
        <v>124.07</v>
      </c>
      <c r="AP2790">
        <v>124.32</v>
      </c>
      <c r="AQ2790">
        <v>4664240</v>
      </c>
      <c r="AR2790">
        <f t="shared" si="209"/>
        <v>4.0234972237866869E-4</v>
      </c>
    </row>
    <row r="2791" spans="1:44" x14ac:dyDescent="0.2">
      <c r="A2791" s="1">
        <v>41592</v>
      </c>
      <c r="B2791">
        <v>95.05</v>
      </c>
      <c r="C2791">
        <v>95.33</v>
      </c>
      <c r="D2791">
        <v>94.666600000000003</v>
      </c>
      <c r="E2791">
        <v>95.251300000000001</v>
      </c>
      <c r="F2791">
        <v>100143</v>
      </c>
      <c r="G2791">
        <f t="shared" si="210"/>
        <v>3.5960383521231056E-3</v>
      </c>
      <c r="I2791" s="1">
        <v>41592</v>
      </c>
      <c r="J2791">
        <v>1782.75</v>
      </c>
      <c r="K2791">
        <v>1791.53</v>
      </c>
      <c r="L2791">
        <v>1780.22</v>
      </c>
      <c r="M2791">
        <v>1790.62</v>
      </c>
      <c r="N2791">
        <f t="shared" si="207"/>
        <v>1.1120956015994141E-2</v>
      </c>
      <c r="AE2791" s="1">
        <v>41612</v>
      </c>
      <c r="AF2791">
        <v>3.8490000000000002</v>
      </c>
      <c r="AG2791">
        <v>3.92</v>
      </c>
      <c r="AH2791">
        <v>3.84</v>
      </c>
      <c r="AI2791">
        <v>3.9009999999999998</v>
      </c>
      <c r="AJ2791">
        <f t="shared" si="208"/>
        <v>3.3969166448915341E-3</v>
      </c>
      <c r="AL2791" s="1">
        <v>41592</v>
      </c>
      <c r="AM2791">
        <v>123.92</v>
      </c>
      <c r="AN2791">
        <v>124.91</v>
      </c>
      <c r="AO2791">
        <v>123.88</v>
      </c>
      <c r="AP2791">
        <v>124.27</v>
      </c>
      <c r="AQ2791">
        <v>7669667</v>
      </c>
      <c r="AR2791">
        <f t="shared" si="209"/>
        <v>1.1558811558811574E-2</v>
      </c>
    </row>
    <row r="2792" spans="1:44" x14ac:dyDescent="0.2">
      <c r="A2792" s="1">
        <v>41591</v>
      </c>
      <c r="B2792">
        <v>93.51</v>
      </c>
      <c r="C2792">
        <v>94.91</v>
      </c>
      <c r="D2792">
        <v>93.46</v>
      </c>
      <c r="E2792">
        <v>94.91</v>
      </c>
      <c r="F2792">
        <v>73079</v>
      </c>
      <c r="G2792">
        <f t="shared" si="210"/>
        <v>9.8957224941476126E-3</v>
      </c>
      <c r="I2792" s="1">
        <v>41591</v>
      </c>
      <c r="J2792">
        <v>1764.37</v>
      </c>
      <c r="K2792">
        <v>1782</v>
      </c>
      <c r="L2792">
        <v>1760.64</v>
      </c>
      <c r="M2792">
        <v>1782</v>
      </c>
      <c r="N2792">
        <f t="shared" si="207"/>
        <v>-9.3628176974270042E-4</v>
      </c>
      <c r="AE2792" s="1">
        <v>41611</v>
      </c>
      <c r="AF2792">
        <v>3.8610000000000002</v>
      </c>
      <c r="AG2792">
        <v>3.867</v>
      </c>
      <c r="AH2792">
        <v>3.827</v>
      </c>
      <c r="AI2792">
        <v>3.847</v>
      </c>
      <c r="AJ2792">
        <f t="shared" si="208"/>
        <v>1.3082155939298516E-3</v>
      </c>
      <c r="AL2792" s="1">
        <v>41591</v>
      </c>
      <c r="AM2792">
        <v>122.97</v>
      </c>
      <c r="AN2792">
        <v>123.24</v>
      </c>
      <c r="AO2792">
        <v>122.39</v>
      </c>
      <c r="AP2792">
        <v>122.85</v>
      </c>
      <c r="AQ2792">
        <v>5966976</v>
      </c>
      <c r="AR2792">
        <f t="shared" si="209"/>
        <v>3.2666394446712248E-3</v>
      </c>
    </row>
    <row r="2793" spans="1:44" x14ac:dyDescent="0.2">
      <c r="A2793" s="1">
        <v>41590</v>
      </c>
      <c r="B2793">
        <v>93.76</v>
      </c>
      <c r="C2793">
        <v>94.06</v>
      </c>
      <c r="D2793">
        <v>93.52</v>
      </c>
      <c r="E2793">
        <v>93.98</v>
      </c>
      <c r="F2793">
        <v>87680</v>
      </c>
      <c r="G2793">
        <f t="shared" si="210"/>
        <v>-2.1276595744676617E-4</v>
      </c>
      <c r="I2793" s="1">
        <v>41590</v>
      </c>
      <c r="J2793">
        <v>1769.51</v>
      </c>
      <c r="K2793">
        <v>1771.78</v>
      </c>
      <c r="L2793">
        <v>1762.29</v>
      </c>
      <c r="M2793">
        <v>1767.69</v>
      </c>
      <c r="N2793">
        <f t="shared" si="207"/>
        <v>-3.1450632123765851E-3</v>
      </c>
      <c r="AE2793" s="1">
        <v>41610</v>
      </c>
      <c r="AF2793">
        <v>3.8250000000000002</v>
      </c>
      <c r="AG2793">
        <v>3.8719999999999999</v>
      </c>
      <c r="AH2793">
        <v>3.8220000000000001</v>
      </c>
      <c r="AI2793">
        <v>3.859</v>
      </c>
      <c r="AJ2793">
        <f t="shared" si="208"/>
        <v>4.2038885969521841E-3</v>
      </c>
      <c r="AL2793" s="1">
        <v>41590</v>
      </c>
      <c r="AM2793">
        <v>123.51</v>
      </c>
      <c r="AN2793">
        <v>123.87</v>
      </c>
      <c r="AO2793">
        <v>121.7256</v>
      </c>
      <c r="AP2793">
        <v>122.45</v>
      </c>
      <c r="AQ2793">
        <v>7705623</v>
      </c>
      <c r="AR2793">
        <f t="shared" si="209"/>
        <v>-1.1463631226285636E-2</v>
      </c>
    </row>
    <row r="2794" spans="1:44" x14ac:dyDescent="0.2">
      <c r="A2794" s="1">
        <v>41589</v>
      </c>
      <c r="B2794">
        <v>93.49</v>
      </c>
      <c r="C2794">
        <v>94.13</v>
      </c>
      <c r="D2794">
        <v>93.49</v>
      </c>
      <c r="E2794">
        <v>94</v>
      </c>
      <c r="F2794">
        <v>74852</v>
      </c>
      <c r="G2794">
        <f t="shared" si="210"/>
        <v>1.5982951518381E-3</v>
      </c>
      <c r="I2794" s="1">
        <v>41589</v>
      </c>
      <c r="J2794">
        <v>1769.96</v>
      </c>
      <c r="K2794">
        <v>1773.44</v>
      </c>
      <c r="L2794">
        <v>1767.85</v>
      </c>
      <c r="M2794">
        <v>1771.89</v>
      </c>
      <c r="N2794">
        <f t="shared" si="207"/>
        <v>1.1569954738703158E-2</v>
      </c>
      <c r="AE2794" s="1">
        <v>41607</v>
      </c>
      <c r="AF2794">
        <v>3.8159999999999998</v>
      </c>
      <c r="AG2794">
        <v>3.8439999999999999</v>
      </c>
      <c r="AH2794">
        <v>3.806</v>
      </c>
      <c r="AI2794">
        <v>3.8140000000000001</v>
      </c>
      <c r="AJ2794">
        <f t="shared" si="208"/>
        <v>2.370292336054753E-3</v>
      </c>
      <c r="AL2794" s="1">
        <v>41589</v>
      </c>
      <c r="AM2794">
        <v>123.92</v>
      </c>
      <c r="AN2794">
        <v>123.97</v>
      </c>
      <c r="AO2794">
        <v>123.66</v>
      </c>
      <c r="AP2794">
        <v>123.87</v>
      </c>
      <c r="AQ2794">
        <v>3277698</v>
      </c>
      <c r="AR2794">
        <f t="shared" si="209"/>
        <v>-3.2909823864047168E-3</v>
      </c>
    </row>
    <row r="2795" spans="1:44" x14ac:dyDescent="0.2">
      <c r="A2795" s="1">
        <v>41586</v>
      </c>
      <c r="B2795">
        <v>92.5</v>
      </c>
      <c r="C2795">
        <v>93.885300000000001</v>
      </c>
      <c r="D2795">
        <v>92.46</v>
      </c>
      <c r="E2795">
        <v>93.85</v>
      </c>
      <c r="F2795">
        <v>170946</v>
      </c>
      <c r="G2795">
        <f t="shared" si="210"/>
        <v>1.558272914186774E-2</v>
      </c>
      <c r="I2795" s="1">
        <v>41586</v>
      </c>
      <c r="J2795">
        <v>1748.37</v>
      </c>
      <c r="K2795">
        <v>1770.78</v>
      </c>
      <c r="L2795">
        <v>1747.63</v>
      </c>
      <c r="M2795">
        <v>1770.61</v>
      </c>
      <c r="N2795">
        <f t="shared" si="207"/>
        <v>8.1892108578631524E-4</v>
      </c>
      <c r="AE2795" s="1">
        <v>41605</v>
      </c>
      <c r="AF2795">
        <v>3.8029999999999999</v>
      </c>
      <c r="AG2795">
        <v>3.8460000000000001</v>
      </c>
      <c r="AH2795">
        <v>3.7970000000000002</v>
      </c>
      <c r="AI2795">
        <v>3.8159999999999998</v>
      </c>
      <c r="AJ2795">
        <f t="shared" si="208"/>
        <v>3.7007665873645874E-3</v>
      </c>
      <c r="AL2795" s="1">
        <v>41586</v>
      </c>
      <c r="AM2795">
        <v>124.46</v>
      </c>
      <c r="AN2795">
        <v>124.46</v>
      </c>
      <c r="AO2795">
        <v>123.62</v>
      </c>
      <c r="AP2795">
        <v>124.279</v>
      </c>
      <c r="AQ2795">
        <v>8427259</v>
      </c>
      <c r="AR2795">
        <f t="shared" si="209"/>
        <v>-1.490963855421687E-2</v>
      </c>
    </row>
    <row r="2796" spans="1:44" x14ac:dyDescent="0.2">
      <c r="A2796" s="1">
        <v>41585</v>
      </c>
      <c r="B2796">
        <v>94.25</v>
      </c>
      <c r="C2796">
        <v>94.409000000000006</v>
      </c>
      <c r="D2796">
        <v>92.4</v>
      </c>
      <c r="E2796">
        <v>92.41</v>
      </c>
      <c r="F2796">
        <v>164898</v>
      </c>
      <c r="G2796">
        <f t="shared" si="210"/>
        <v>-1.60775127768314E-2</v>
      </c>
      <c r="I2796" s="1">
        <v>41585</v>
      </c>
      <c r="J2796">
        <v>1770.74</v>
      </c>
      <c r="K2796">
        <v>1774.54</v>
      </c>
      <c r="L2796">
        <v>1746.2</v>
      </c>
      <c r="M2796">
        <v>1747.15</v>
      </c>
      <c r="N2796">
        <f t="shared" si="207"/>
        <v>-1.0315121287689891E-2</v>
      </c>
      <c r="AE2796" s="1">
        <v>41604</v>
      </c>
      <c r="AF2796">
        <v>3.8029999999999999</v>
      </c>
      <c r="AG2796">
        <v>3.8239999999999998</v>
      </c>
      <c r="AH2796">
        <v>3.7829999999999999</v>
      </c>
      <c r="AI2796">
        <v>3.8010000000000002</v>
      </c>
      <c r="AJ2796">
        <f t="shared" si="208"/>
        <v>-7.3471529782209461E-3</v>
      </c>
      <c r="AL2796" s="1">
        <v>41585</v>
      </c>
      <c r="AM2796">
        <v>126.14</v>
      </c>
      <c r="AN2796">
        <v>126.85</v>
      </c>
      <c r="AO2796">
        <v>125.86</v>
      </c>
      <c r="AP2796">
        <v>126.16</v>
      </c>
      <c r="AQ2796">
        <v>7700172</v>
      </c>
      <c r="AR2796">
        <f t="shared" si="209"/>
        <v>-8.1761006289308661E-3</v>
      </c>
    </row>
    <row r="2797" spans="1:44" x14ac:dyDescent="0.2">
      <c r="A2797" s="1">
        <v>41584</v>
      </c>
      <c r="B2797">
        <v>94.5</v>
      </c>
      <c r="C2797">
        <v>94.679000000000002</v>
      </c>
      <c r="D2797">
        <v>93.78</v>
      </c>
      <c r="E2797">
        <v>93.92</v>
      </c>
      <c r="F2797">
        <v>62507</v>
      </c>
      <c r="G2797">
        <f t="shared" si="210"/>
        <v>-2.0189140367654632E-3</v>
      </c>
      <c r="I2797" s="1">
        <v>41584</v>
      </c>
      <c r="J2797">
        <v>1765</v>
      </c>
      <c r="K2797">
        <v>1773.74</v>
      </c>
      <c r="L2797">
        <v>1764.4</v>
      </c>
      <c r="M2797">
        <v>1770.49</v>
      </c>
      <c r="N2797">
        <f t="shared" si="207"/>
        <v>4.9209459151593046E-3</v>
      </c>
      <c r="AE2797" s="1">
        <v>41603</v>
      </c>
      <c r="AF2797">
        <v>3.8420000000000001</v>
      </c>
      <c r="AG2797">
        <v>3.855</v>
      </c>
      <c r="AH2797">
        <v>3.8109999999999999</v>
      </c>
      <c r="AI2797">
        <v>3.82</v>
      </c>
      <c r="AJ2797">
        <f t="shared" si="208"/>
        <v>-3.9205436487193216E-3</v>
      </c>
      <c r="AL2797" s="1">
        <v>41584</v>
      </c>
      <c r="AM2797">
        <v>127.11</v>
      </c>
      <c r="AN2797">
        <v>127.36</v>
      </c>
      <c r="AO2797">
        <v>126.92</v>
      </c>
      <c r="AP2797">
        <v>127.2</v>
      </c>
      <c r="AQ2797">
        <v>3544927</v>
      </c>
      <c r="AR2797">
        <f t="shared" si="209"/>
        <v>5.0568900126422298E-3</v>
      </c>
    </row>
    <row r="2798" spans="1:44" x14ac:dyDescent="0.2">
      <c r="A2798" s="1">
        <v>41583</v>
      </c>
      <c r="B2798">
        <v>94.28</v>
      </c>
      <c r="C2798">
        <v>94.37</v>
      </c>
      <c r="D2798">
        <v>93.770099999999999</v>
      </c>
      <c r="E2798">
        <v>94.11</v>
      </c>
      <c r="F2798">
        <v>57193</v>
      </c>
      <c r="G2798">
        <f t="shared" si="210"/>
        <v>-5.7052297939778791E-3</v>
      </c>
      <c r="I2798" s="1">
        <v>41583</v>
      </c>
      <c r="J2798">
        <v>1765.67</v>
      </c>
      <c r="K2798">
        <v>1767.03</v>
      </c>
      <c r="L2798">
        <v>1755.76</v>
      </c>
      <c r="M2798">
        <v>1762.97</v>
      </c>
      <c r="N2798">
        <f t="shared" si="207"/>
        <v>-3.292536161129882E-3</v>
      </c>
      <c r="AE2798" s="1">
        <v>41600</v>
      </c>
      <c r="AF2798">
        <v>3.883</v>
      </c>
      <c r="AG2798">
        <v>3.9</v>
      </c>
      <c r="AH2798">
        <v>3.8260000000000001</v>
      </c>
      <c r="AI2798">
        <v>3.8319999999999999</v>
      </c>
      <c r="AJ2798">
        <f t="shared" si="208"/>
        <v>-1.3154500902759792E-2</v>
      </c>
      <c r="AL2798" s="1">
        <v>41583</v>
      </c>
      <c r="AM2798">
        <v>126.71</v>
      </c>
      <c r="AN2798">
        <v>126.86</v>
      </c>
      <c r="AO2798">
        <v>126</v>
      </c>
      <c r="AP2798">
        <v>126.56</v>
      </c>
      <c r="AQ2798">
        <v>4942373</v>
      </c>
      <c r="AR2798">
        <f t="shared" si="209"/>
        <v>-1.971453355413611E-3</v>
      </c>
    </row>
    <row r="2799" spans="1:44" x14ac:dyDescent="0.2">
      <c r="A2799" s="1">
        <v>41582</v>
      </c>
      <c r="B2799">
        <v>94.23</v>
      </c>
      <c r="C2799">
        <v>94.69</v>
      </c>
      <c r="D2799">
        <v>93.816999999999993</v>
      </c>
      <c r="E2799">
        <v>94.65</v>
      </c>
      <c r="F2799">
        <v>113587</v>
      </c>
      <c r="G2799">
        <f t="shared" si="210"/>
        <v>9.9231754161332349E-3</v>
      </c>
      <c r="I2799" s="1">
        <v>41582</v>
      </c>
      <c r="J2799">
        <v>1763.4</v>
      </c>
      <c r="K2799">
        <v>1768.78</v>
      </c>
      <c r="L2799">
        <v>1761.56</v>
      </c>
      <c r="M2799">
        <v>1767.93</v>
      </c>
      <c r="N2799">
        <f t="shared" si="207"/>
        <v>5.0550579106520797E-3</v>
      </c>
      <c r="AE2799" s="1">
        <v>41599</v>
      </c>
      <c r="AF2799">
        <v>3.9319999999999999</v>
      </c>
      <c r="AG2799">
        <v>3.9420000000000002</v>
      </c>
      <c r="AH2799">
        <v>3.8769999999999998</v>
      </c>
      <c r="AI2799">
        <v>3.89</v>
      </c>
      <c r="AJ2799">
        <f t="shared" si="208"/>
        <v>2.4848004229447492E-2</v>
      </c>
      <c r="AL2799" s="1">
        <v>41582</v>
      </c>
      <c r="AM2799">
        <v>127.18</v>
      </c>
      <c r="AN2799">
        <v>127.52</v>
      </c>
      <c r="AO2799">
        <v>126.74</v>
      </c>
      <c r="AP2799">
        <v>126.81</v>
      </c>
      <c r="AQ2799">
        <v>3819272</v>
      </c>
      <c r="AR2799">
        <f t="shared" si="209"/>
        <v>-1.1027963765261959E-3</v>
      </c>
    </row>
    <row r="2800" spans="1:44" x14ac:dyDescent="0.2">
      <c r="A2800" s="1">
        <v>41579</v>
      </c>
      <c r="B2800">
        <v>93.88</v>
      </c>
      <c r="C2800">
        <v>94.2</v>
      </c>
      <c r="D2800">
        <v>93.15</v>
      </c>
      <c r="E2800">
        <v>93.72</v>
      </c>
      <c r="F2800">
        <v>203766</v>
      </c>
      <c r="G2800">
        <f t="shared" si="210"/>
        <v>-6.3979526551505945E-4</v>
      </c>
      <c r="I2800" s="1">
        <v>41579</v>
      </c>
      <c r="J2800">
        <v>1758.7</v>
      </c>
      <c r="K2800">
        <v>1765.67</v>
      </c>
      <c r="L2800">
        <v>1752.7</v>
      </c>
      <c r="M2800">
        <v>1761.64</v>
      </c>
      <c r="N2800">
        <f t="shared" si="207"/>
        <v>-1.7200920420112442E-3</v>
      </c>
      <c r="AE2800" s="1">
        <v>41598</v>
      </c>
      <c r="AF2800">
        <v>3.8130000000000002</v>
      </c>
      <c r="AG2800">
        <v>3.9220000000000002</v>
      </c>
      <c r="AH2800">
        <v>3.7829999999999999</v>
      </c>
      <c r="AI2800">
        <v>3.9159999999999999</v>
      </c>
      <c r="AJ2800">
        <f t="shared" si="208"/>
        <v>9.3383137673425012E-3</v>
      </c>
      <c r="AL2800" s="1">
        <v>41579</v>
      </c>
      <c r="AM2800">
        <v>126.86</v>
      </c>
      <c r="AN2800">
        <v>127.17</v>
      </c>
      <c r="AO2800">
        <v>126.05</v>
      </c>
      <c r="AP2800">
        <v>126.95</v>
      </c>
      <c r="AQ2800">
        <v>9571847</v>
      </c>
      <c r="AR2800">
        <f t="shared" si="209"/>
        <v>-6.1844371379363716E-3</v>
      </c>
    </row>
    <row r="2801" spans="1:44" x14ac:dyDescent="0.2">
      <c r="A2801" s="1">
        <v>41578</v>
      </c>
      <c r="B2801">
        <v>94</v>
      </c>
      <c r="C2801">
        <v>94.429900000000004</v>
      </c>
      <c r="D2801">
        <v>93.45</v>
      </c>
      <c r="E2801">
        <v>93.78</v>
      </c>
      <c r="F2801">
        <v>168420</v>
      </c>
      <c r="G2801">
        <f t="shared" si="210"/>
        <v>-1.8094731240021469E-3</v>
      </c>
      <c r="I2801" s="1">
        <v>41578</v>
      </c>
      <c r="J2801">
        <v>1763.24</v>
      </c>
      <c r="K2801">
        <v>1768.53</v>
      </c>
      <c r="L2801">
        <v>1755.72</v>
      </c>
      <c r="M2801">
        <v>1756.54</v>
      </c>
      <c r="N2801">
        <f t="shared" si="207"/>
        <v>-8.6499282966469109E-4</v>
      </c>
      <c r="AE2801" s="1">
        <v>41597</v>
      </c>
      <c r="AF2801">
        <v>3.7570000000000001</v>
      </c>
      <c r="AG2801">
        <v>3.8090000000000002</v>
      </c>
      <c r="AH2801">
        <v>3.7480000000000002</v>
      </c>
      <c r="AI2801">
        <v>3.8039999999999998</v>
      </c>
      <c r="AJ2801">
        <f t="shared" si="208"/>
        <v>-5.333333333332746E-4</v>
      </c>
      <c r="AL2801" s="1">
        <v>41578</v>
      </c>
      <c r="AM2801">
        <v>128.04</v>
      </c>
      <c r="AN2801">
        <v>128.49</v>
      </c>
      <c r="AO2801">
        <v>127.3</v>
      </c>
      <c r="AP2801">
        <v>127.74</v>
      </c>
      <c r="AQ2801">
        <v>7753276</v>
      </c>
      <c r="AR2801">
        <f t="shared" si="209"/>
        <v>-1.4351851851851848E-2</v>
      </c>
    </row>
    <row r="2802" spans="1:44" x14ac:dyDescent="0.2">
      <c r="A2802" s="1">
        <v>41577</v>
      </c>
      <c r="B2802">
        <v>94.96</v>
      </c>
      <c r="C2802">
        <v>94.96</v>
      </c>
      <c r="D2802">
        <v>93.67</v>
      </c>
      <c r="E2802">
        <v>93.95</v>
      </c>
      <c r="F2802">
        <v>79509</v>
      </c>
      <c r="G2802">
        <f t="shared" si="210"/>
        <v>-8.9662447257383374E-3</v>
      </c>
      <c r="I2802" s="1">
        <v>41577</v>
      </c>
      <c r="J2802">
        <v>1772.27</v>
      </c>
      <c r="K2802">
        <v>1775.22</v>
      </c>
      <c r="L2802">
        <v>1757.24</v>
      </c>
      <c r="M2802">
        <v>1763.31</v>
      </c>
      <c r="N2802">
        <f t="shared" si="207"/>
        <v>-3.2275813560379905E-3</v>
      </c>
      <c r="AE2802" s="1">
        <v>41596</v>
      </c>
      <c r="AF2802">
        <v>3.8039999999999998</v>
      </c>
      <c r="AG2802">
        <v>3.8109999999999999</v>
      </c>
      <c r="AH2802">
        <v>3.75</v>
      </c>
      <c r="AI2802">
        <v>3.758</v>
      </c>
      <c r="AJ2802">
        <f t="shared" si="208"/>
        <v>-9.2470277410832604E-3</v>
      </c>
      <c r="AL2802" s="1">
        <v>41577</v>
      </c>
      <c r="AM2802">
        <v>130.83000000000001</v>
      </c>
      <c r="AN2802">
        <v>131.22</v>
      </c>
      <c r="AO2802">
        <v>128.81</v>
      </c>
      <c r="AP2802">
        <v>129.6</v>
      </c>
      <c r="AQ2802">
        <v>8895989</v>
      </c>
      <c r="AR2802">
        <f t="shared" si="209"/>
        <v>-1.3100100177237874E-3</v>
      </c>
    </row>
    <row r="2803" spans="1:44" x14ac:dyDescent="0.2">
      <c r="A2803" s="1">
        <v>41576</v>
      </c>
      <c r="B2803">
        <v>94.81</v>
      </c>
      <c r="C2803">
        <v>94.81</v>
      </c>
      <c r="D2803">
        <v>94.180099999999996</v>
      </c>
      <c r="E2803">
        <v>94.8</v>
      </c>
      <c r="F2803">
        <v>104963</v>
      </c>
      <c r="G2803">
        <f t="shared" si="210"/>
        <v>3.4931724356938531E-3</v>
      </c>
      <c r="I2803" s="1">
        <v>41576</v>
      </c>
      <c r="J2803">
        <v>1762.93</v>
      </c>
      <c r="K2803">
        <v>1772.09</v>
      </c>
      <c r="L2803">
        <v>1762.93</v>
      </c>
      <c r="M2803">
        <v>1771.95</v>
      </c>
      <c r="N2803">
        <f t="shared" si="207"/>
        <v>2.9925981555126904E-3</v>
      </c>
      <c r="AE2803" s="1">
        <v>41593</v>
      </c>
      <c r="AF2803">
        <v>3.7949999999999999</v>
      </c>
      <c r="AG2803">
        <v>3.823</v>
      </c>
      <c r="AH2803">
        <v>3.7850000000000001</v>
      </c>
      <c r="AI2803">
        <v>3.7959999999999998</v>
      </c>
      <c r="AJ2803">
        <f t="shared" si="208"/>
        <v>6.1137692716640435E-3</v>
      </c>
      <c r="AL2803" s="1">
        <v>41576</v>
      </c>
      <c r="AM2803">
        <v>130.16399999999999</v>
      </c>
      <c r="AN2803">
        <v>130.59</v>
      </c>
      <c r="AO2803">
        <v>129.57</v>
      </c>
      <c r="AP2803">
        <v>129.77000000000001</v>
      </c>
      <c r="AQ2803">
        <v>5334537</v>
      </c>
      <c r="AR2803">
        <f t="shared" si="209"/>
        <v>-6.0508578431371935E-3</v>
      </c>
    </row>
    <row r="2804" spans="1:44" x14ac:dyDescent="0.2">
      <c r="A2804" s="1">
        <v>41575</v>
      </c>
      <c r="B2804">
        <v>94.66</v>
      </c>
      <c r="C2804">
        <v>94.66</v>
      </c>
      <c r="D2804">
        <v>94.05</v>
      </c>
      <c r="E2804">
        <v>94.47</v>
      </c>
      <c r="F2804">
        <v>104345</v>
      </c>
      <c r="G2804">
        <f t="shared" si="210"/>
        <v>0</v>
      </c>
      <c r="I2804" s="1">
        <v>41575</v>
      </c>
      <c r="J2804">
        <v>1759.42</v>
      </c>
      <c r="K2804">
        <v>1764.99</v>
      </c>
      <c r="L2804">
        <v>1757.67</v>
      </c>
      <c r="M2804">
        <v>1762.11</v>
      </c>
      <c r="N2804">
        <f t="shared" si="207"/>
        <v>2.9786869810836413E-3</v>
      </c>
      <c r="AE2804" s="1">
        <v>41592</v>
      </c>
      <c r="AF2804">
        <v>3.8140000000000001</v>
      </c>
      <c r="AG2804">
        <v>3.8260000000000001</v>
      </c>
      <c r="AH2804">
        <v>3.762</v>
      </c>
      <c r="AI2804">
        <v>3.7879999999999998</v>
      </c>
      <c r="AJ2804">
        <f t="shared" si="208"/>
        <v>-1.3375295043273054E-2</v>
      </c>
      <c r="AL2804" s="1">
        <v>41575</v>
      </c>
      <c r="AM2804">
        <v>130.41</v>
      </c>
      <c r="AN2804">
        <v>131.44</v>
      </c>
      <c r="AO2804">
        <v>130.1</v>
      </c>
      <c r="AP2804">
        <v>130.56</v>
      </c>
      <c r="AQ2804">
        <v>6817414</v>
      </c>
      <c r="AR2804">
        <f t="shared" si="209"/>
        <v>7.6651847309515799E-4</v>
      </c>
    </row>
    <row r="2805" spans="1:44" x14ac:dyDescent="0.2">
      <c r="A2805" s="1">
        <v>41572</v>
      </c>
      <c r="B2805">
        <v>94.28</v>
      </c>
      <c r="C2805">
        <v>94.47</v>
      </c>
      <c r="D2805">
        <v>94.07</v>
      </c>
      <c r="E2805">
        <v>94.47</v>
      </c>
      <c r="F2805">
        <v>162252</v>
      </c>
      <c r="G2805">
        <f t="shared" si="210"/>
        <v>1.90900413617555E-3</v>
      </c>
      <c r="I2805" s="1">
        <v>41572</v>
      </c>
      <c r="J2805">
        <v>1756.01</v>
      </c>
      <c r="K2805">
        <v>1759.82</v>
      </c>
      <c r="L2805">
        <v>1752.45</v>
      </c>
      <c r="M2805">
        <v>1759.77</v>
      </c>
      <c r="N2805">
        <f t="shared" si="207"/>
        <v>3.9816671440848156E-3</v>
      </c>
      <c r="AE2805" s="1">
        <v>41591</v>
      </c>
      <c r="AF2805">
        <v>3.859</v>
      </c>
      <c r="AG2805">
        <v>3.8620000000000001</v>
      </c>
      <c r="AH2805">
        <v>3.8130000000000002</v>
      </c>
      <c r="AI2805">
        <v>3.8220000000000001</v>
      </c>
      <c r="AJ2805">
        <f t="shared" si="208"/>
        <v>2.5551371705217912E-2</v>
      </c>
      <c r="AL2805" s="1">
        <v>41572</v>
      </c>
      <c r="AM2805">
        <v>129.53</v>
      </c>
      <c r="AN2805">
        <v>130.91999999999999</v>
      </c>
      <c r="AO2805">
        <v>129.46</v>
      </c>
      <c r="AP2805">
        <v>130.46</v>
      </c>
      <c r="AQ2805">
        <v>8771039</v>
      </c>
      <c r="AR2805">
        <f t="shared" si="209"/>
        <v>4.3110084680523649E-3</v>
      </c>
    </row>
    <row r="2806" spans="1:44" x14ac:dyDescent="0.2">
      <c r="A2806" s="1">
        <v>41571</v>
      </c>
      <c r="B2806">
        <v>93.98</v>
      </c>
      <c r="C2806">
        <v>94.334999999999994</v>
      </c>
      <c r="D2806">
        <v>93.760099999999994</v>
      </c>
      <c r="E2806">
        <v>94.29</v>
      </c>
      <c r="F2806">
        <v>76777</v>
      </c>
      <c r="G2806">
        <f t="shared" si="210"/>
        <v>4.3672773753729317E-3</v>
      </c>
      <c r="I2806" s="1">
        <v>41571</v>
      </c>
      <c r="J2806">
        <v>1747.48</v>
      </c>
      <c r="K2806">
        <v>1753.94</v>
      </c>
      <c r="L2806">
        <v>1745.5</v>
      </c>
      <c r="M2806">
        <v>1752.07</v>
      </c>
      <c r="N2806">
        <f t="shared" si="207"/>
        <v>2.8727377190462511E-3</v>
      </c>
      <c r="AE2806" s="1">
        <v>41590</v>
      </c>
      <c r="AF2806">
        <v>3.718</v>
      </c>
      <c r="AG2806">
        <v>3.8879999999999999</v>
      </c>
      <c r="AH2806">
        <v>3.718</v>
      </c>
      <c r="AI2806">
        <v>3.8620000000000001</v>
      </c>
      <c r="AJ2806">
        <f t="shared" si="208"/>
        <v>-3.5788381742738566E-2</v>
      </c>
      <c r="AL2806" s="1">
        <v>41571</v>
      </c>
      <c r="AM2806">
        <v>129.41</v>
      </c>
      <c r="AN2806">
        <v>130.53</v>
      </c>
      <c r="AO2806">
        <v>129.41</v>
      </c>
      <c r="AP2806">
        <v>129.9</v>
      </c>
      <c r="AQ2806">
        <v>10225800</v>
      </c>
      <c r="AR2806">
        <f t="shared" si="209"/>
        <v>9.4024399720258611E-3</v>
      </c>
    </row>
    <row r="2807" spans="1:44" x14ac:dyDescent="0.2">
      <c r="A2807" s="1">
        <v>41570</v>
      </c>
      <c r="B2807">
        <v>93.77</v>
      </c>
      <c r="C2807">
        <v>94.05</v>
      </c>
      <c r="D2807">
        <v>93.44</v>
      </c>
      <c r="E2807">
        <v>93.88</v>
      </c>
      <c r="F2807">
        <v>105285</v>
      </c>
      <c r="G2807">
        <f t="shared" si="210"/>
        <v>-3.0795370075396224E-3</v>
      </c>
      <c r="I2807" s="1">
        <v>41570</v>
      </c>
      <c r="J2807">
        <v>1752.27</v>
      </c>
      <c r="K2807">
        <v>1752.27</v>
      </c>
      <c r="L2807">
        <v>1740.5</v>
      </c>
      <c r="M2807">
        <v>1746.38</v>
      </c>
      <c r="N2807">
        <f t="shared" si="207"/>
        <v>-3.4240300490128821E-3</v>
      </c>
      <c r="AE2807" s="1">
        <v>41589</v>
      </c>
      <c r="AF2807">
        <v>3.8559999999999999</v>
      </c>
      <c r="AG2807">
        <v>3.8559999999999999</v>
      </c>
      <c r="AH2807">
        <v>3.8559999999999999</v>
      </c>
      <c r="AI2807">
        <v>3.8559999999999999</v>
      </c>
      <c r="AJ2807">
        <f t="shared" si="208"/>
        <v>4.1599135602377074E-2</v>
      </c>
      <c r="AL2807" s="1">
        <v>41570</v>
      </c>
      <c r="AM2807">
        <v>128.55000000000001</v>
      </c>
      <c r="AN2807">
        <v>129.09</v>
      </c>
      <c r="AO2807">
        <v>128.35</v>
      </c>
      <c r="AP2807">
        <v>128.69</v>
      </c>
      <c r="AQ2807">
        <v>5099155</v>
      </c>
      <c r="AR2807">
        <f t="shared" si="209"/>
        <v>-5.0255141487552625E-3</v>
      </c>
    </row>
    <row r="2808" spans="1:44" x14ac:dyDescent="0.2">
      <c r="A2808" s="1">
        <v>41569</v>
      </c>
      <c r="B2808">
        <v>93.99</v>
      </c>
      <c r="C2808">
        <v>94.52</v>
      </c>
      <c r="D2808">
        <v>93.75</v>
      </c>
      <c r="E2808">
        <v>94.17</v>
      </c>
      <c r="F2808">
        <v>126078</v>
      </c>
      <c r="G2808">
        <f t="shared" si="210"/>
        <v>5.1232788984950798E-3</v>
      </c>
      <c r="I2808" s="1">
        <v>41569</v>
      </c>
      <c r="J2808">
        <v>1746.48</v>
      </c>
      <c r="K2808">
        <v>1759.33</v>
      </c>
      <c r="L2808">
        <v>1746.48</v>
      </c>
      <c r="M2808">
        <v>1754.67</v>
      </c>
      <c r="N2808">
        <f t="shared" si="207"/>
        <v>3.3377952167843103E-3</v>
      </c>
      <c r="AE2808" s="1">
        <v>41586</v>
      </c>
      <c r="AF2808">
        <v>3.7120000000000002</v>
      </c>
      <c r="AG2808">
        <v>3.8559999999999999</v>
      </c>
      <c r="AH2808">
        <v>3.702</v>
      </c>
      <c r="AI2808">
        <v>3.85</v>
      </c>
      <c r="AJ2808">
        <f t="shared" si="208"/>
        <v>-1.3487995683841094E-3</v>
      </c>
      <c r="AL2808" s="1">
        <v>41569</v>
      </c>
      <c r="AM2808">
        <v>128.25</v>
      </c>
      <c r="AN2808">
        <v>129.81</v>
      </c>
      <c r="AO2808">
        <v>128.22</v>
      </c>
      <c r="AP2808">
        <v>129.34</v>
      </c>
      <c r="AQ2808">
        <v>8852593</v>
      </c>
      <c r="AR2808">
        <f t="shared" si="209"/>
        <v>1.858560403213104E-2</v>
      </c>
    </row>
    <row r="2809" spans="1:44" x14ac:dyDescent="0.2">
      <c r="A2809" s="1">
        <v>41568</v>
      </c>
      <c r="B2809">
        <v>93.9</v>
      </c>
      <c r="C2809">
        <v>93.909899999999993</v>
      </c>
      <c r="D2809">
        <v>93.45</v>
      </c>
      <c r="E2809">
        <v>93.69</v>
      </c>
      <c r="F2809">
        <v>118357</v>
      </c>
      <c r="G2809">
        <f t="shared" si="210"/>
        <v>-1.0672358591254125E-4</v>
      </c>
      <c r="I2809" s="1">
        <v>41568</v>
      </c>
      <c r="J2809">
        <v>1745.2</v>
      </c>
      <c r="K2809">
        <v>1747.79</v>
      </c>
      <c r="L2809">
        <v>1740.67</v>
      </c>
      <c r="M2809">
        <v>1744.66</v>
      </c>
      <c r="N2809">
        <f t="shared" si="207"/>
        <v>2.8402871397790359E-3</v>
      </c>
      <c r="AE2809" s="1">
        <v>41585</v>
      </c>
      <c r="AF2809">
        <v>3.7730000000000001</v>
      </c>
      <c r="AG2809">
        <v>3.7829999999999999</v>
      </c>
      <c r="AH2809">
        <v>3.7069999999999999</v>
      </c>
      <c r="AI2809">
        <v>3.7080000000000002</v>
      </c>
      <c r="AJ2809">
        <f t="shared" si="208"/>
        <v>-1.0675206832132382E-2</v>
      </c>
      <c r="AL2809" s="1">
        <v>41568</v>
      </c>
      <c r="AM2809">
        <v>127.13</v>
      </c>
      <c r="AN2809">
        <v>127.3356</v>
      </c>
      <c r="AO2809">
        <v>126.79</v>
      </c>
      <c r="AP2809">
        <v>126.98</v>
      </c>
      <c r="AQ2809">
        <v>3395173</v>
      </c>
      <c r="AR2809">
        <f t="shared" si="209"/>
        <v>1.0248324793063436E-3</v>
      </c>
    </row>
    <row r="2810" spans="1:44" x14ac:dyDescent="0.2">
      <c r="A2810" s="1">
        <v>41565</v>
      </c>
      <c r="B2810">
        <v>93.34</v>
      </c>
      <c r="C2810">
        <v>93.7</v>
      </c>
      <c r="D2810">
        <v>93</v>
      </c>
      <c r="E2810">
        <v>93.7</v>
      </c>
      <c r="F2810">
        <v>118457</v>
      </c>
      <c r="G2810">
        <f t="shared" si="210"/>
        <v>8.5028522225810595E-3</v>
      </c>
      <c r="I2810" s="1">
        <v>41565</v>
      </c>
      <c r="J2810">
        <v>1736.72</v>
      </c>
      <c r="K2810">
        <v>1745.31</v>
      </c>
      <c r="L2810">
        <v>1735.74</v>
      </c>
      <c r="M2810">
        <v>1744.5</v>
      </c>
      <c r="N2810">
        <f t="shared" si="207"/>
        <v>1.2612885912304925E-2</v>
      </c>
      <c r="AE2810" s="1">
        <v>41584</v>
      </c>
      <c r="AF2810">
        <v>3.7669999999999999</v>
      </c>
      <c r="AG2810">
        <v>3.7839999999999998</v>
      </c>
      <c r="AH2810">
        <v>3.7469999999999999</v>
      </c>
      <c r="AI2810">
        <v>3.7749999999999999</v>
      </c>
      <c r="AJ2810">
        <f t="shared" si="208"/>
        <v>1.6273393002441024E-2</v>
      </c>
      <c r="AL2810" s="1">
        <v>41565</v>
      </c>
      <c r="AM2810">
        <v>126.87</v>
      </c>
      <c r="AN2810">
        <v>127.33</v>
      </c>
      <c r="AO2810">
        <v>126.6</v>
      </c>
      <c r="AP2810">
        <v>126.85</v>
      </c>
      <c r="AQ2810">
        <v>5350480</v>
      </c>
      <c r="AR2810">
        <f t="shared" si="209"/>
        <v>-4.4733950714174178E-3</v>
      </c>
    </row>
    <row r="2811" spans="1:44" x14ac:dyDescent="0.2">
      <c r="A2811" s="1">
        <v>41564</v>
      </c>
      <c r="B2811">
        <v>91.76</v>
      </c>
      <c r="C2811">
        <v>92.94</v>
      </c>
      <c r="D2811">
        <v>91.76</v>
      </c>
      <c r="E2811">
        <v>92.91</v>
      </c>
      <c r="F2811">
        <v>177377</v>
      </c>
      <c r="G2811">
        <f t="shared" si="210"/>
        <v>9.3427485062465999E-3</v>
      </c>
      <c r="I2811" s="1">
        <v>41564</v>
      </c>
      <c r="J2811">
        <v>1720.17</v>
      </c>
      <c r="K2811">
        <v>1733.45</v>
      </c>
      <c r="L2811">
        <v>1714.12</v>
      </c>
      <c r="M2811">
        <v>1733.15</v>
      </c>
      <c r="N2811">
        <f t="shared" si="207"/>
        <v>8.0153367558761773E-3</v>
      </c>
      <c r="AE2811" s="1">
        <v>41583</v>
      </c>
      <c r="AF2811">
        <v>3.6890000000000001</v>
      </c>
      <c r="AG2811">
        <v>3.806</v>
      </c>
      <c r="AH2811">
        <v>3.6869999999999998</v>
      </c>
      <c r="AI2811">
        <v>3.7730000000000001</v>
      </c>
      <c r="AJ2811">
        <f t="shared" si="208"/>
        <v>4.0849673202613505E-3</v>
      </c>
      <c r="AL2811" s="1">
        <v>41564</v>
      </c>
      <c r="AM2811">
        <v>127.01</v>
      </c>
      <c r="AN2811">
        <v>127.86</v>
      </c>
      <c r="AO2811">
        <v>126.81</v>
      </c>
      <c r="AP2811">
        <v>127.42</v>
      </c>
      <c r="AQ2811">
        <v>11785090</v>
      </c>
      <c r="AR2811">
        <f t="shared" si="209"/>
        <v>3.1406831795369884E-2</v>
      </c>
    </row>
    <row r="2812" spans="1:44" x14ac:dyDescent="0.2">
      <c r="A2812" s="1">
        <v>41563</v>
      </c>
      <c r="B2812">
        <v>91.5</v>
      </c>
      <c r="C2812">
        <v>92.08</v>
      </c>
      <c r="D2812">
        <v>91.338700000000003</v>
      </c>
      <c r="E2812">
        <v>92.05</v>
      </c>
      <c r="F2812">
        <v>130819</v>
      </c>
      <c r="G2812">
        <f t="shared" si="210"/>
        <v>1.1427315679595561E-2</v>
      </c>
      <c r="I2812" s="1">
        <v>41563</v>
      </c>
      <c r="J2812">
        <v>1700.49</v>
      </c>
      <c r="K2812">
        <v>1721.76</v>
      </c>
      <c r="L2812">
        <v>1700.49</v>
      </c>
      <c r="M2812">
        <v>1721.54</v>
      </c>
      <c r="N2812">
        <f t="shared" si="207"/>
        <v>2.6887902212944788E-3</v>
      </c>
      <c r="AE2812" s="1">
        <v>41582</v>
      </c>
      <c r="AF2812">
        <v>3.6949999999999998</v>
      </c>
      <c r="AG2812">
        <v>3.7069999999999999</v>
      </c>
      <c r="AH2812">
        <v>3.6720000000000002</v>
      </c>
      <c r="AI2812">
        <v>3.6960000000000002</v>
      </c>
      <c r="AJ2812">
        <f t="shared" si="208"/>
        <v>9.9009900990099098E-3</v>
      </c>
      <c r="AL2812" s="1">
        <v>41563</v>
      </c>
      <c r="AM2812">
        <v>123.52</v>
      </c>
      <c r="AN2812">
        <v>123.89</v>
      </c>
      <c r="AO2812">
        <v>122.51</v>
      </c>
      <c r="AP2812">
        <v>123.54</v>
      </c>
      <c r="AQ2812">
        <v>8525277</v>
      </c>
      <c r="AR2812">
        <f t="shared" si="209"/>
        <v>-1.5356017134082092E-3</v>
      </c>
    </row>
    <row r="2813" spans="1:44" x14ac:dyDescent="0.2">
      <c r="A2813" s="1">
        <v>41562</v>
      </c>
      <c r="B2813">
        <v>91.58</v>
      </c>
      <c r="C2813">
        <v>91.7</v>
      </c>
      <c r="D2813">
        <v>90.79</v>
      </c>
      <c r="E2813">
        <v>91.01</v>
      </c>
      <c r="F2813">
        <v>176563</v>
      </c>
      <c r="G2813">
        <f t="shared" si="210"/>
        <v>-7.849122424506692E-3</v>
      </c>
      <c r="I2813" s="1">
        <v>41562</v>
      </c>
      <c r="J2813">
        <v>1709.17</v>
      </c>
      <c r="K2813">
        <v>1711.57</v>
      </c>
      <c r="L2813">
        <v>1695.93</v>
      </c>
      <c r="M2813">
        <v>1698.06</v>
      </c>
      <c r="N2813">
        <f t="shared" si="207"/>
        <v>2.2456903429405274E-3</v>
      </c>
      <c r="AE2813" s="1">
        <v>41579</v>
      </c>
      <c r="AF2813">
        <v>3.6429999999999998</v>
      </c>
      <c r="AG2813">
        <v>3.7029999999999998</v>
      </c>
      <c r="AH2813">
        <v>3.6360000000000001</v>
      </c>
      <c r="AI2813">
        <v>3.6960000000000002</v>
      </c>
      <c r="AJ2813">
        <f t="shared" si="208"/>
        <v>7.7605321507760597E-3</v>
      </c>
      <c r="AL2813" s="1">
        <v>41562</v>
      </c>
      <c r="AM2813">
        <v>122.28</v>
      </c>
      <c r="AN2813">
        <v>124.36</v>
      </c>
      <c r="AO2813">
        <v>122.22</v>
      </c>
      <c r="AP2813">
        <v>123.73</v>
      </c>
      <c r="AQ2813">
        <v>8384160</v>
      </c>
      <c r="AR2813">
        <f t="shared" si="209"/>
        <v>7.3272001953920514E-3</v>
      </c>
    </row>
    <row r="2814" spans="1:44" x14ac:dyDescent="0.2">
      <c r="A2814" s="1">
        <v>41561</v>
      </c>
      <c r="B2814">
        <v>90.88</v>
      </c>
      <c r="C2814">
        <v>91.789500000000004</v>
      </c>
      <c r="D2814">
        <v>90.63</v>
      </c>
      <c r="E2814">
        <v>91.73</v>
      </c>
      <c r="F2814">
        <v>184314</v>
      </c>
      <c r="G2814">
        <f t="shared" si="210"/>
        <v>3.9400240779249142E-3</v>
      </c>
      <c r="I2814" s="1">
        <v>41561</v>
      </c>
      <c r="J2814">
        <v>1699.86</v>
      </c>
      <c r="K2814">
        <v>1711.03</v>
      </c>
      <c r="L2814">
        <v>1692.13</v>
      </c>
      <c r="M2814">
        <v>1710.14</v>
      </c>
      <c r="N2814">
        <f t="shared" si="207"/>
        <v>2.1379669769976827E-3</v>
      </c>
      <c r="AE2814" s="1">
        <v>41578</v>
      </c>
      <c r="AF2814">
        <v>3.645</v>
      </c>
      <c r="AG2814">
        <v>3.6629999999999998</v>
      </c>
      <c r="AH2814">
        <v>3.6080000000000001</v>
      </c>
      <c r="AI2814">
        <v>3.64</v>
      </c>
      <c r="AJ2814">
        <f t="shared" si="208"/>
        <v>5.5741360089186223E-3</v>
      </c>
      <c r="AL2814" s="1">
        <v>41561</v>
      </c>
      <c r="AM2814">
        <v>123.9</v>
      </c>
      <c r="AN2814">
        <v>124.24</v>
      </c>
      <c r="AO2814">
        <v>122.81</v>
      </c>
      <c r="AP2814">
        <v>122.83</v>
      </c>
      <c r="AQ2814">
        <v>6118213</v>
      </c>
      <c r="AR2814">
        <f t="shared" si="209"/>
        <v>1.8760195758564763E-3</v>
      </c>
    </row>
    <row r="2815" spans="1:44" x14ac:dyDescent="0.2">
      <c r="A2815" s="1">
        <v>41558</v>
      </c>
      <c r="B2815">
        <v>90.15</v>
      </c>
      <c r="C2815">
        <v>91.37</v>
      </c>
      <c r="D2815">
        <v>90.15</v>
      </c>
      <c r="E2815">
        <v>91.37</v>
      </c>
      <c r="F2815">
        <v>129213</v>
      </c>
      <c r="G2815">
        <f t="shared" si="210"/>
        <v>1.2185665226542689E-2</v>
      </c>
      <c r="I2815" s="1">
        <v>41558</v>
      </c>
      <c r="J2815">
        <v>1691.09</v>
      </c>
      <c r="K2815">
        <v>1703.44</v>
      </c>
      <c r="L2815">
        <v>1688.52</v>
      </c>
      <c r="M2815">
        <v>1703.2</v>
      </c>
      <c r="N2815">
        <f t="shared" si="207"/>
        <v>1.6641780261066344E-2</v>
      </c>
      <c r="AE2815" s="1">
        <v>41577</v>
      </c>
      <c r="AF2815">
        <v>3.6190000000000002</v>
      </c>
      <c r="AG2815">
        <v>3.6640000000000001</v>
      </c>
      <c r="AH2815">
        <v>3.5880000000000001</v>
      </c>
      <c r="AI2815">
        <v>3.6440000000000001</v>
      </c>
      <c r="AJ2815">
        <f t="shared" si="208"/>
        <v>-3.6101083032490698E-3</v>
      </c>
      <c r="AL2815" s="1">
        <v>41558</v>
      </c>
      <c r="AM2815">
        <v>122.37</v>
      </c>
      <c r="AN2815">
        <v>122.81</v>
      </c>
      <c r="AO2815">
        <v>121.85</v>
      </c>
      <c r="AP2815">
        <v>122.6</v>
      </c>
      <c r="AQ2815">
        <v>15972630</v>
      </c>
      <c r="AR2815">
        <f t="shared" si="209"/>
        <v>-1.3438480727448313E-2</v>
      </c>
    </row>
    <row r="2816" spans="1:44" x14ac:dyDescent="0.2">
      <c r="A2816" s="1">
        <v>41557</v>
      </c>
      <c r="B2816">
        <v>89.38</v>
      </c>
      <c r="C2816">
        <v>90.43</v>
      </c>
      <c r="D2816">
        <v>89.38</v>
      </c>
      <c r="E2816">
        <v>90.27</v>
      </c>
      <c r="F2816">
        <v>143656</v>
      </c>
      <c r="G2816">
        <f t="shared" si="210"/>
        <v>2.2078804347826123E-2</v>
      </c>
      <c r="I2816" s="1">
        <v>41557</v>
      </c>
      <c r="J2816">
        <v>1660.88</v>
      </c>
      <c r="K2816">
        <v>1692.56</v>
      </c>
      <c r="L2816">
        <v>1660.88</v>
      </c>
      <c r="M2816">
        <v>1692.56</v>
      </c>
      <c r="N2816">
        <f t="shared" si="207"/>
        <v>8.752057431960546E-3</v>
      </c>
      <c r="AE2816" s="1">
        <v>41576</v>
      </c>
      <c r="AF2816">
        <v>3.6150000000000002</v>
      </c>
      <c r="AG2816">
        <v>3.6349999999999998</v>
      </c>
      <c r="AH2816">
        <v>3.601</v>
      </c>
      <c r="AI2816">
        <v>3.6150000000000002</v>
      </c>
      <c r="AJ2816">
        <f t="shared" si="208"/>
        <v>2.7847396268448304E-3</v>
      </c>
      <c r="AL2816" s="1">
        <v>41557</v>
      </c>
      <c r="AM2816">
        <v>125.34</v>
      </c>
      <c r="AN2816">
        <v>125.83</v>
      </c>
      <c r="AO2816">
        <v>124.1</v>
      </c>
      <c r="AP2816">
        <v>124.27</v>
      </c>
      <c r="AQ2816">
        <v>10523560</v>
      </c>
      <c r="AR2816">
        <f t="shared" si="209"/>
        <v>-1.4590436920149103E-2</v>
      </c>
    </row>
    <row r="2817" spans="1:44" x14ac:dyDescent="0.2">
      <c r="A2817" s="1">
        <v>41556</v>
      </c>
      <c r="B2817">
        <v>88.77</v>
      </c>
      <c r="C2817">
        <v>88.861099999999993</v>
      </c>
      <c r="D2817">
        <v>87.940100000000001</v>
      </c>
      <c r="E2817">
        <v>88.32</v>
      </c>
      <c r="F2817">
        <v>100074</v>
      </c>
      <c r="G2817">
        <f t="shared" si="210"/>
        <v>-3.2727683105744977E-3</v>
      </c>
      <c r="I2817" s="1">
        <v>41556</v>
      </c>
      <c r="J2817">
        <v>1656.99</v>
      </c>
      <c r="K2817">
        <v>1662.47</v>
      </c>
      <c r="L2817">
        <v>1646.47</v>
      </c>
      <c r="M2817">
        <v>1656.4</v>
      </c>
      <c r="N2817">
        <f t="shared" si="207"/>
        <v>-5.1721116837760922E-3</v>
      </c>
      <c r="AE2817" s="1">
        <v>41575</v>
      </c>
      <c r="AF2817">
        <v>3.6</v>
      </c>
      <c r="AG2817">
        <v>3.6219999999999999</v>
      </c>
      <c r="AH2817">
        <v>3.5910000000000002</v>
      </c>
      <c r="AI2817">
        <v>3.62</v>
      </c>
      <c r="AJ2817">
        <f t="shared" si="208"/>
        <v>2.23276583868267E-3</v>
      </c>
      <c r="AL2817" s="1">
        <v>41556</v>
      </c>
      <c r="AM2817">
        <v>126.21</v>
      </c>
      <c r="AN2817">
        <v>126.89</v>
      </c>
      <c r="AO2817">
        <v>124.97</v>
      </c>
      <c r="AP2817">
        <v>126.11</v>
      </c>
      <c r="AQ2817">
        <v>10707750</v>
      </c>
      <c r="AR2817">
        <f t="shared" si="209"/>
        <v>-1.0125588697017317E-2</v>
      </c>
    </row>
    <row r="2818" spans="1:44" x14ac:dyDescent="0.2">
      <c r="A2818" s="1">
        <v>41555</v>
      </c>
      <c r="B2818">
        <v>89.8</v>
      </c>
      <c r="C2818">
        <v>89.92</v>
      </c>
      <c r="D2818">
        <v>88.54</v>
      </c>
      <c r="E2818">
        <v>88.61</v>
      </c>
      <c r="F2818">
        <v>98571</v>
      </c>
      <c r="G2818">
        <f t="shared" si="210"/>
        <v>-1.3361541031065615E-2</v>
      </c>
      <c r="I2818" s="1">
        <v>41555</v>
      </c>
      <c r="J2818">
        <v>1676.22</v>
      </c>
      <c r="K2818">
        <v>1676.79</v>
      </c>
      <c r="L2818">
        <v>1655.03</v>
      </c>
      <c r="M2818">
        <v>1655.45</v>
      </c>
      <c r="N2818">
        <f t="shared" si="207"/>
        <v>-1.1745387233534408E-2</v>
      </c>
      <c r="AE2818" s="1">
        <v>41572</v>
      </c>
      <c r="AF2818">
        <v>3.6139999999999999</v>
      </c>
      <c r="AG2818">
        <v>3.6160000000000001</v>
      </c>
      <c r="AH2818">
        <v>3.5830000000000002</v>
      </c>
      <c r="AI2818">
        <v>3.601</v>
      </c>
      <c r="AJ2818">
        <f t="shared" si="208"/>
        <v>5.0490883590463501E-3</v>
      </c>
      <c r="AL2818" s="1">
        <v>41555</v>
      </c>
      <c r="AM2818">
        <v>127.79</v>
      </c>
      <c r="AN2818">
        <v>128.44999999999999</v>
      </c>
      <c r="AO2818">
        <v>127.21</v>
      </c>
      <c r="AP2818">
        <v>127.4</v>
      </c>
      <c r="AQ2818">
        <v>6999743</v>
      </c>
      <c r="AR2818">
        <f t="shared" si="209"/>
        <v>-1.8802883108742939E-3</v>
      </c>
    </row>
    <row r="2819" spans="1:44" x14ac:dyDescent="0.2">
      <c r="A2819" s="1">
        <v>41554</v>
      </c>
      <c r="B2819">
        <v>90.16</v>
      </c>
      <c r="C2819">
        <v>90.39</v>
      </c>
      <c r="D2819">
        <v>89.74</v>
      </c>
      <c r="E2819">
        <v>89.81</v>
      </c>
      <c r="F2819">
        <v>76859</v>
      </c>
      <c r="G2819">
        <f t="shared" si="210"/>
        <v>-1.1447440836543667E-2</v>
      </c>
      <c r="I2819" s="1">
        <v>41554</v>
      </c>
      <c r="J2819">
        <v>1687.15</v>
      </c>
      <c r="K2819">
        <v>1687.15</v>
      </c>
      <c r="L2819">
        <v>1674.7</v>
      </c>
      <c r="M2819">
        <v>1676.12</v>
      </c>
      <c r="N2819">
        <f t="shared" si="207"/>
        <v>-1.5679681398412251E-3</v>
      </c>
      <c r="AE2819" s="1">
        <v>41571</v>
      </c>
      <c r="AF2819">
        <v>3.5920000000000001</v>
      </c>
      <c r="AG2819">
        <v>3.6150000000000002</v>
      </c>
      <c r="AH2819">
        <v>3.5649999999999999</v>
      </c>
      <c r="AI2819">
        <v>3.6150000000000002</v>
      </c>
      <c r="AJ2819">
        <f t="shared" si="208"/>
        <v>-1.1207621182404044E-3</v>
      </c>
      <c r="AL2819" s="1">
        <v>41554</v>
      </c>
      <c r="AM2819">
        <v>127.25</v>
      </c>
      <c r="AN2819">
        <v>128.33000000000001</v>
      </c>
      <c r="AO2819">
        <v>127.12</v>
      </c>
      <c r="AP2819">
        <v>127.64</v>
      </c>
      <c r="AQ2819">
        <v>6737848</v>
      </c>
      <c r="AR2819">
        <f t="shared" si="209"/>
        <v>8.7726230933375445E-3</v>
      </c>
    </row>
    <row r="2820" spans="1:44" x14ac:dyDescent="0.2">
      <c r="A2820" s="1">
        <v>41551</v>
      </c>
      <c r="B2820">
        <v>90.4</v>
      </c>
      <c r="C2820">
        <v>90.99</v>
      </c>
      <c r="D2820">
        <v>90.21</v>
      </c>
      <c r="E2820">
        <v>90.85</v>
      </c>
      <c r="F2820">
        <v>77842</v>
      </c>
      <c r="G2820">
        <f t="shared" si="210"/>
        <v>5.2002655454746506E-3</v>
      </c>
      <c r="I2820" s="1">
        <v>41551</v>
      </c>
      <c r="J2820">
        <v>1678.79</v>
      </c>
      <c r="K2820">
        <v>1691.94</v>
      </c>
      <c r="L2820">
        <v>1677.33</v>
      </c>
      <c r="M2820">
        <v>1690.5</v>
      </c>
      <c r="N2820">
        <f t="shared" si="207"/>
        <v>4.1727531789554516E-3</v>
      </c>
      <c r="AE2820" s="1">
        <v>41570</v>
      </c>
      <c r="AF2820">
        <v>3.61</v>
      </c>
      <c r="AG2820">
        <v>3.6139999999999999</v>
      </c>
      <c r="AH2820">
        <v>3.569</v>
      </c>
      <c r="AI2820">
        <v>3.597</v>
      </c>
      <c r="AJ2820">
        <f t="shared" si="208"/>
        <v>-9.1615769017212439E-3</v>
      </c>
      <c r="AL2820" s="1">
        <v>41551</v>
      </c>
      <c r="AM2820">
        <v>127.05</v>
      </c>
      <c r="AN2820">
        <v>127.15</v>
      </c>
      <c r="AO2820">
        <v>126</v>
      </c>
      <c r="AP2820">
        <v>126.53</v>
      </c>
      <c r="AQ2820">
        <v>6924926</v>
      </c>
      <c r="AR2820">
        <f t="shared" si="209"/>
        <v>-5.1108664884416235E-3</v>
      </c>
    </row>
    <row r="2821" spans="1:44" x14ac:dyDescent="0.2">
      <c r="A2821" s="1">
        <v>41550</v>
      </c>
      <c r="B2821">
        <v>91.05</v>
      </c>
      <c r="C2821">
        <v>91.06</v>
      </c>
      <c r="D2821">
        <v>89.790099999999995</v>
      </c>
      <c r="E2821">
        <v>90.38</v>
      </c>
      <c r="F2821">
        <v>135806</v>
      </c>
      <c r="G2821">
        <f t="shared" si="210"/>
        <v>-8.0014049106015787E-3</v>
      </c>
      <c r="I2821" s="1">
        <v>41550</v>
      </c>
      <c r="J2821">
        <v>1692.35</v>
      </c>
      <c r="K2821">
        <v>1692.35</v>
      </c>
      <c r="L2821">
        <v>1670.36</v>
      </c>
      <c r="M2821">
        <v>1678.66</v>
      </c>
      <c r="N2821">
        <f t="shared" ref="N2821:N2846" si="211">(L2821-L2822)/L2822</f>
        <v>-5.939274194508265E-3</v>
      </c>
      <c r="AE2821" s="1">
        <v>41569</v>
      </c>
      <c r="AF2821">
        <v>3.6749999999999998</v>
      </c>
      <c r="AG2821">
        <v>3.6819999999999999</v>
      </c>
      <c r="AH2821">
        <v>3.6019999999999999</v>
      </c>
      <c r="AI2821">
        <v>3.6110000000000002</v>
      </c>
      <c r="AJ2821">
        <f t="shared" ref="AJ2821:AJ2845" si="212">(AH2821-AH2822)/AH2822</f>
        <v>-1.233890869207566E-2</v>
      </c>
      <c r="AL2821" s="1">
        <v>41550</v>
      </c>
      <c r="AM2821">
        <v>126.77</v>
      </c>
      <c r="AN2821">
        <v>127.69</v>
      </c>
      <c r="AO2821">
        <v>126.22</v>
      </c>
      <c r="AP2821">
        <v>127.18</v>
      </c>
      <c r="AQ2821">
        <v>11632920</v>
      </c>
      <c r="AR2821">
        <f t="shared" ref="AR2821:AR2833" si="213">(AP2821-AP2822)/AP2822</f>
        <v>9.4443569966948325E-4</v>
      </c>
    </row>
    <row r="2822" spans="1:44" x14ac:dyDescent="0.2">
      <c r="A2822" s="1">
        <v>41549</v>
      </c>
      <c r="B2822">
        <v>90.68</v>
      </c>
      <c r="C2822">
        <v>91.308300000000003</v>
      </c>
      <c r="D2822">
        <v>90.480900000000005</v>
      </c>
      <c r="E2822">
        <v>91.108999999999995</v>
      </c>
      <c r="F2822">
        <v>94598</v>
      </c>
      <c r="G2822">
        <f t="shared" si="210"/>
        <v>-2.4197963429322638E-3</v>
      </c>
      <c r="I2822" s="1">
        <v>41549</v>
      </c>
      <c r="J2822">
        <v>1691.9</v>
      </c>
      <c r="K2822">
        <v>1693.87</v>
      </c>
      <c r="L2822">
        <v>1680.34</v>
      </c>
      <c r="M2822">
        <v>1693.87</v>
      </c>
      <c r="N2822">
        <f t="shared" si="211"/>
        <v>-1.0284946524223239E-3</v>
      </c>
      <c r="AE2822" s="1">
        <v>41568</v>
      </c>
      <c r="AF2822">
        <v>3.6509999999999998</v>
      </c>
      <c r="AG2822">
        <v>3.6890000000000001</v>
      </c>
      <c r="AH2822">
        <v>3.6469999999999998</v>
      </c>
      <c r="AI2822">
        <v>3.6749999999999998</v>
      </c>
      <c r="AJ2822">
        <f t="shared" si="212"/>
        <v>8.0154781647318735E-3</v>
      </c>
      <c r="AL2822" s="1">
        <v>41549</v>
      </c>
      <c r="AM2822">
        <v>125.37</v>
      </c>
      <c r="AN2822">
        <v>127.81</v>
      </c>
      <c r="AO2822">
        <v>125.34</v>
      </c>
      <c r="AP2822">
        <v>127.06</v>
      </c>
      <c r="AQ2822">
        <v>11997200</v>
      </c>
      <c r="AR2822">
        <f t="shared" si="213"/>
        <v>1.9825026085560631E-2</v>
      </c>
    </row>
    <row r="2823" spans="1:44" x14ac:dyDescent="0.2">
      <c r="A2823" s="1">
        <v>41548</v>
      </c>
      <c r="B2823">
        <v>90.25</v>
      </c>
      <c r="C2823">
        <v>91.47</v>
      </c>
      <c r="D2823">
        <v>90.2</v>
      </c>
      <c r="E2823">
        <v>91.33</v>
      </c>
      <c r="F2823">
        <v>159228</v>
      </c>
      <c r="G2823">
        <f t="shared" ref="G2823:G2833" si="214">(E2823-E2824)/E2824</f>
        <v>1.2078900709219896E-2</v>
      </c>
      <c r="I2823" s="1">
        <v>41548</v>
      </c>
      <c r="J2823">
        <v>1682.41</v>
      </c>
      <c r="K2823">
        <v>1696.55</v>
      </c>
      <c r="L2823">
        <v>1682.07</v>
      </c>
      <c r="M2823">
        <v>1695</v>
      </c>
      <c r="N2823">
        <f t="shared" si="211"/>
        <v>4.2268909068113401E-3</v>
      </c>
      <c r="AE2823" s="1">
        <v>41565</v>
      </c>
      <c r="AF2823">
        <v>3.6669999999999998</v>
      </c>
      <c r="AG2823">
        <v>3.673</v>
      </c>
      <c r="AH2823">
        <v>3.6179999999999999</v>
      </c>
      <c r="AI2823">
        <v>3.6459999999999999</v>
      </c>
      <c r="AJ2823">
        <f t="shared" si="212"/>
        <v>-8.7671232876712409E-3</v>
      </c>
      <c r="AL2823" s="1">
        <v>41548</v>
      </c>
      <c r="AM2823">
        <v>125.25</v>
      </c>
      <c r="AN2823">
        <v>125.26</v>
      </c>
      <c r="AO2823">
        <v>123.81</v>
      </c>
      <c r="AP2823">
        <v>124.59</v>
      </c>
      <c r="AQ2823">
        <v>16721141</v>
      </c>
      <c r="AR2823">
        <f t="shared" si="213"/>
        <v>-2.8007489467935742E-2</v>
      </c>
    </row>
    <row r="2824" spans="1:44" x14ac:dyDescent="0.2">
      <c r="A2824" s="1">
        <v>41547</v>
      </c>
      <c r="B2824">
        <v>89.28</v>
      </c>
      <c r="C2824">
        <v>90.43</v>
      </c>
      <c r="D2824">
        <v>89.191000000000003</v>
      </c>
      <c r="E2824">
        <v>90.24</v>
      </c>
      <c r="F2824">
        <v>129892</v>
      </c>
      <c r="G2824">
        <f t="shared" si="214"/>
        <v>-3.3233632436026518E-4</v>
      </c>
      <c r="I2824" s="1">
        <v>41547</v>
      </c>
      <c r="J2824">
        <v>1687.26</v>
      </c>
      <c r="K2824">
        <v>1687.26</v>
      </c>
      <c r="L2824">
        <v>1674.99</v>
      </c>
      <c r="M2824">
        <v>1681.55</v>
      </c>
      <c r="N2824">
        <f t="shared" si="211"/>
        <v>-7.1838824972881975E-3</v>
      </c>
      <c r="AE2824" s="1">
        <v>41564</v>
      </c>
      <c r="AF2824">
        <v>3.7229999999999999</v>
      </c>
      <c r="AG2824">
        <v>3.73</v>
      </c>
      <c r="AH2824">
        <v>3.65</v>
      </c>
      <c r="AI2824">
        <v>3.66</v>
      </c>
      <c r="AJ2824">
        <f t="shared" si="212"/>
        <v>-1.7761033369214283E-2</v>
      </c>
      <c r="AL2824" s="1">
        <v>41547</v>
      </c>
      <c r="AM2824">
        <v>127.95</v>
      </c>
      <c r="AN2824">
        <v>129.13999999999999</v>
      </c>
      <c r="AO2824">
        <v>127.7</v>
      </c>
      <c r="AP2824">
        <v>128.18</v>
      </c>
      <c r="AQ2824">
        <v>8982403</v>
      </c>
      <c r="AR2824">
        <f t="shared" si="213"/>
        <v>-6.1254555322942704E-3</v>
      </c>
    </row>
    <row r="2825" spans="1:44" x14ac:dyDescent="0.2">
      <c r="A2825" s="1">
        <v>41544</v>
      </c>
      <c r="B2825">
        <v>90.15</v>
      </c>
      <c r="C2825">
        <v>90.55</v>
      </c>
      <c r="D2825">
        <v>90.05</v>
      </c>
      <c r="E2825">
        <v>90.27</v>
      </c>
      <c r="F2825">
        <v>84776</v>
      </c>
      <c r="G2825">
        <f t="shared" si="214"/>
        <v>-4.191947049090013E-3</v>
      </c>
      <c r="I2825" s="1">
        <v>41544</v>
      </c>
      <c r="J2825">
        <v>1695.52</v>
      </c>
      <c r="K2825">
        <v>1695.52</v>
      </c>
      <c r="L2825">
        <v>1687.11</v>
      </c>
      <c r="M2825">
        <v>1691.75</v>
      </c>
      <c r="N2825">
        <f t="shared" si="211"/>
        <v>-3.5437744741924626E-3</v>
      </c>
      <c r="AE2825" s="1">
        <v>41563</v>
      </c>
      <c r="AF2825">
        <v>3.7919999999999998</v>
      </c>
      <c r="AG2825">
        <v>3.8130000000000002</v>
      </c>
      <c r="AH2825">
        <v>3.7160000000000002</v>
      </c>
      <c r="AI2825">
        <v>3.7240000000000002</v>
      </c>
      <c r="AJ2825">
        <f t="shared" si="212"/>
        <v>-8.5378868729989402E-3</v>
      </c>
      <c r="AL2825" s="1">
        <v>41544</v>
      </c>
      <c r="AM2825">
        <v>128.86000000000001</v>
      </c>
      <c r="AN2825">
        <v>129.58000000000001</v>
      </c>
      <c r="AO2825">
        <v>128.84</v>
      </c>
      <c r="AP2825">
        <v>128.97</v>
      </c>
      <c r="AQ2825">
        <v>7454162</v>
      </c>
      <c r="AR2825">
        <f t="shared" si="213"/>
        <v>9.2338993661475275E-3</v>
      </c>
    </row>
    <row r="2826" spans="1:44" x14ac:dyDescent="0.2">
      <c r="A2826" s="1">
        <v>41543</v>
      </c>
      <c r="B2826">
        <v>90.5</v>
      </c>
      <c r="C2826">
        <v>90.939499999999995</v>
      </c>
      <c r="D2826">
        <v>90.21</v>
      </c>
      <c r="E2826">
        <v>90.65</v>
      </c>
      <c r="F2826">
        <v>68252</v>
      </c>
      <c r="G2826">
        <f t="shared" si="214"/>
        <v>3.9871525085834469E-3</v>
      </c>
      <c r="I2826" s="1">
        <v>41543</v>
      </c>
      <c r="J2826">
        <v>1694.05</v>
      </c>
      <c r="K2826">
        <v>1703.85</v>
      </c>
      <c r="L2826">
        <v>1693.11</v>
      </c>
      <c r="M2826">
        <v>1698.67</v>
      </c>
      <c r="N2826">
        <f t="shared" si="211"/>
        <v>7.2700191502931102E-4</v>
      </c>
      <c r="AE2826" s="1">
        <v>41562</v>
      </c>
      <c r="AF2826">
        <v>3.7949999999999999</v>
      </c>
      <c r="AG2826">
        <v>3.798</v>
      </c>
      <c r="AH2826">
        <v>3.7480000000000002</v>
      </c>
      <c r="AI2826">
        <v>3.7909999999999999</v>
      </c>
      <c r="AJ2826">
        <f t="shared" si="212"/>
        <v>1.406926406926408E-2</v>
      </c>
      <c r="AL2826" s="1">
        <v>41543</v>
      </c>
      <c r="AM2826">
        <v>128.61000000000001</v>
      </c>
      <c r="AN2826">
        <v>128.99</v>
      </c>
      <c r="AO2826">
        <v>127.32</v>
      </c>
      <c r="AP2826">
        <v>127.79</v>
      </c>
      <c r="AQ2826">
        <v>9492821</v>
      </c>
      <c r="AR2826">
        <f t="shared" si="213"/>
        <v>-7.7645779951858521E-3</v>
      </c>
    </row>
    <row r="2827" spans="1:44" x14ac:dyDescent="0.2">
      <c r="A2827" s="1">
        <v>41542</v>
      </c>
      <c r="B2827">
        <v>90.38</v>
      </c>
      <c r="C2827">
        <v>90.81</v>
      </c>
      <c r="D2827">
        <v>90.060299999999998</v>
      </c>
      <c r="E2827">
        <v>90.29</v>
      </c>
      <c r="F2827">
        <v>163456</v>
      </c>
      <c r="G2827">
        <f t="shared" si="214"/>
        <v>8.8681964305523239E-4</v>
      </c>
      <c r="I2827" s="1">
        <v>41542</v>
      </c>
      <c r="J2827">
        <v>1698.02</v>
      </c>
      <c r="K2827">
        <v>1701.71</v>
      </c>
      <c r="L2827">
        <v>1691.88</v>
      </c>
      <c r="M2827">
        <v>1692.77</v>
      </c>
      <c r="N2827">
        <f t="shared" si="211"/>
        <v>-1.7818160363443163E-3</v>
      </c>
      <c r="AE2827" s="1">
        <v>41558</v>
      </c>
      <c r="AF2827">
        <v>3.7280000000000002</v>
      </c>
      <c r="AG2827">
        <v>3.75</v>
      </c>
      <c r="AH2827">
        <v>3.6960000000000002</v>
      </c>
      <c r="AI2827">
        <v>3.75</v>
      </c>
      <c r="AJ2827">
        <f t="shared" si="212"/>
        <v>-8.5836909871244704E-3</v>
      </c>
      <c r="AL2827" s="1">
        <v>41542</v>
      </c>
      <c r="AM2827">
        <v>127.57</v>
      </c>
      <c r="AN2827">
        <v>129.21</v>
      </c>
      <c r="AO2827">
        <v>127.52</v>
      </c>
      <c r="AP2827">
        <v>128.79</v>
      </c>
      <c r="AQ2827">
        <v>7519080</v>
      </c>
      <c r="AR2827">
        <f t="shared" si="213"/>
        <v>8.8516371612094268E-3</v>
      </c>
    </row>
    <row r="2828" spans="1:44" x14ac:dyDescent="0.2">
      <c r="A2828" s="1">
        <v>41541</v>
      </c>
      <c r="B2828">
        <v>90</v>
      </c>
      <c r="C2828">
        <v>90.77</v>
      </c>
      <c r="D2828">
        <v>89.65</v>
      </c>
      <c r="E2828">
        <v>90.21</v>
      </c>
      <c r="F2828">
        <v>59937</v>
      </c>
      <c r="G2828">
        <f t="shared" si="214"/>
        <v>2.1106420795378553E-3</v>
      </c>
      <c r="I2828" s="1">
        <v>41541</v>
      </c>
      <c r="J2828">
        <v>1702.6</v>
      </c>
      <c r="K2828">
        <v>1707.63</v>
      </c>
      <c r="L2828">
        <v>1694.9</v>
      </c>
      <c r="M2828">
        <v>1697.42</v>
      </c>
      <c r="N2828">
        <f t="shared" si="211"/>
        <v>-1.2963290318778022E-3</v>
      </c>
      <c r="AE2828" s="1">
        <v>41557</v>
      </c>
      <c r="AF2828">
        <v>3.746</v>
      </c>
      <c r="AG2828">
        <v>3.7989999999999999</v>
      </c>
      <c r="AH2828">
        <v>3.7280000000000002</v>
      </c>
      <c r="AI2828">
        <v>3.7349999999999999</v>
      </c>
      <c r="AJ2828">
        <f t="shared" si="212"/>
        <v>1.1668928086838575E-2</v>
      </c>
      <c r="AL2828" s="1">
        <v>41541</v>
      </c>
      <c r="AM2828">
        <v>126.4</v>
      </c>
      <c r="AN2828">
        <v>128.21</v>
      </c>
      <c r="AO2828">
        <v>126.34</v>
      </c>
      <c r="AP2828">
        <v>127.66</v>
      </c>
      <c r="AQ2828">
        <v>7350109</v>
      </c>
      <c r="AR2828">
        <f t="shared" si="213"/>
        <v>8.6240689925518965E-4</v>
      </c>
    </row>
    <row r="2829" spans="1:44" x14ac:dyDescent="0.2">
      <c r="A2829" s="1">
        <v>41540</v>
      </c>
      <c r="B2829">
        <v>90.07</v>
      </c>
      <c r="C2829">
        <v>90.17</v>
      </c>
      <c r="D2829">
        <v>89.47</v>
      </c>
      <c r="E2829">
        <v>90.02</v>
      </c>
      <c r="F2829">
        <v>93343</v>
      </c>
      <c r="G2829">
        <f t="shared" si="214"/>
        <v>-1.663524453809534E-3</v>
      </c>
      <c r="I2829" s="1">
        <v>41540</v>
      </c>
      <c r="J2829">
        <v>1711.44</v>
      </c>
      <c r="K2829">
        <v>1711.44</v>
      </c>
      <c r="L2829">
        <v>1697.1</v>
      </c>
      <c r="M2829">
        <v>1701.84</v>
      </c>
      <c r="N2829">
        <f t="shared" si="211"/>
        <v>-6.8992152800942076E-3</v>
      </c>
      <c r="AE2829" s="1">
        <v>41556</v>
      </c>
      <c r="AF2829">
        <v>3.6949999999999998</v>
      </c>
      <c r="AG2829">
        <v>3.7469999999999999</v>
      </c>
      <c r="AH2829">
        <v>3.6850000000000001</v>
      </c>
      <c r="AI2829">
        <v>3.74</v>
      </c>
      <c r="AJ2829">
        <f t="shared" si="212"/>
        <v>2.1756867011150415E-3</v>
      </c>
      <c r="AL2829" s="1">
        <v>41540</v>
      </c>
      <c r="AM2829">
        <v>127.52</v>
      </c>
      <c r="AN2829">
        <v>128.44</v>
      </c>
      <c r="AO2829">
        <v>127.33</v>
      </c>
      <c r="AP2829">
        <v>127.55</v>
      </c>
      <c r="AQ2829">
        <v>7425634</v>
      </c>
      <c r="AR2829">
        <f t="shared" si="213"/>
        <v>-3.2041262894654315E-3</v>
      </c>
    </row>
    <row r="2830" spans="1:44" x14ac:dyDescent="0.2">
      <c r="A2830" s="1">
        <v>41537</v>
      </c>
      <c r="B2830">
        <v>90.89</v>
      </c>
      <c r="C2830">
        <v>90.89</v>
      </c>
      <c r="D2830">
        <v>90.12</v>
      </c>
      <c r="E2830">
        <v>90.17</v>
      </c>
      <c r="F2830">
        <v>84124</v>
      </c>
      <c r="G2830">
        <f t="shared" si="214"/>
        <v>-5.4048091771453219E-3</v>
      </c>
      <c r="I2830" s="1">
        <v>41537</v>
      </c>
      <c r="J2830">
        <v>1722.44</v>
      </c>
      <c r="K2830">
        <v>1725.23</v>
      </c>
      <c r="L2830">
        <v>1708.89</v>
      </c>
      <c r="M2830">
        <v>1709.91</v>
      </c>
      <c r="N2830">
        <f t="shared" si="211"/>
        <v>-6.5748168817579035E-3</v>
      </c>
      <c r="AE2830" s="1">
        <v>41555</v>
      </c>
      <c r="AF2830">
        <v>3.6949999999999998</v>
      </c>
      <c r="AG2830">
        <v>3.7309999999999999</v>
      </c>
      <c r="AH2830">
        <v>3.677</v>
      </c>
      <c r="AI2830">
        <v>3.6930000000000001</v>
      </c>
      <c r="AJ2830">
        <f t="shared" si="212"/>
        <v>-2.4416711882799505E-3</v>
      </c>
      <c r="AL2830" s="1">
        <v>41537</v>
      </c>
      <c r="AM2830">
        <v>130.6</v>
      </c>
      <c r="AN2830">
        <v>130.91</v>
      </c>
      <c r="AO2830">
        <v>127.9</v>
      </c>
      <c r="AP2830">
        <v>127.96</v>
      </c>
      <c r="AQ2830">
        <v>19558100</v>
      </c>
      <c r="AR2830">
        <f t="shared" si="213"/>
        <v>-2.8766603415559821E-2</v>
      </c>
    </row>
    <row r="2831" spans="1:44" x14ac:dyDescent="0.2">
      <c r="A2831" s="1">
        <v>41536</v>
      </c>
      <c r="B2831">
        <v>91.09</v>
      </c>
      <c r="C2831">
        <v>91.16</v>
      </c>
      <c r="D2831">
        <v>90.470100000000002</v>
      </c>
      <c r="E2831">
        <v>90.66</v>
      </c>
      <c r="F2831">
        <v>81641</v>
      </c>
      <c r="G2831">
        <f t="shared" si="214"/>
        <v>-1.651800462504192E-3</v>
      </c>
      <c r="I2831" s="1">
        <v>41536</v>
      </c>
      <c r="J2831">
        <v>1727.34</v>
      </c>
      <c r="K2831">
        <v>1729.86</v>
      </c>
      <c r="L2831">
        <v>1720.2</v>
      </c>
      <c r="M2831">
        <v>1722.34</v>
      </c>
      <c r="N2831">
        <f t="shared" si="211"/>
        <v>1.1674067103831644E-2</v>
      </c>
      <c r="AE2831" s="1">
        <v>41554</v>
      </c>
      <c r="AF2831">
        <v>3.7189999999999999</v>
      </c>
      <c r="AG2831">
        <v>3.7229999999999999</v>
      </c>
      <c r="AH2831">
        <v>3.6859999999999999</v>
      </c>
      <c r="AI2831">
        <v>3.694</v>
      </c>
      <c r="AJ2831">
        <f t="shared" si="212"/>
        <v>-5.6649581872133554E-3</v>
      </c>
      <c r="AL2831" s="1">
        <v>41536</v>
      </c>
      <c r="AM2831">
        <v>132</v>
      </c>
      <c r="AN2831">
        <v>132.78</v>
      </c>
      <c r="AO2831">
        <v>131.22</v>
      </c>
      <c r="AP2831">
        <v>131.75</v>
      </c>
      <c r="AQ2831">
        <v>14353860</v>
      </c>
      <c r="AR2831">
        <f t="shared" si="213"/>
        <v>-1.9695477615331485E-3</v>
      </c>
    </row>
    <row r="2832" spans="1:44" x14ac:dyDescent="0.2">
      <c r="A2832" s="1">
        <v>41535</v>
      </c>
      <c r="B2832">
        <v>89.94</v>
      </c>
      <c r="C2832">
        <v>91.088999999999999</v>
      </c>
      <c r="D2832">
        <v>89.388000000000005</v>
      </c>
      <c r="E2832">
        <v>90.81</v>
      </c>
      <c r="F2832">
        <v>96446</v>
      </c>
      <c r="G2832">
        <f t="shared" si="214"/>
        <v>1.068447412353932E-2</v>
      </c>
      <c r="I2832" s="1">
        <v>41535</v>
      </c>
      <c r="J2832">
        <v>1705.74</v>
      </c>
      <c r="K2832">
        <v>1729.44</v>
      </c>
      <c r="L2832">
        <v>1700.35</v>
      </c>
      <c r="M2832">
        <v>1725.52</v>
      </c>
      <c r="N2832">
        <f t="shared" si="211"/>
        <v>1.5432371460714547E-3</v>
      </c>
      <c r="AE2832" s="1">
        <v>41551</v>
      </c>
      <c r="AF2832">
        <v>3.7080000000000002</v>
      </c>
      <c r="AG2832">
        <v>3.7429999999999999</v>
      </c>
      <c r="AH2832">
        <v>3.7069999999999999</v>
      </c>
      <c r="AI2832">
        <v>3.72</v>
      </c>
      <c r="AJ2832">
        <f t="shared" si="212"/>
        <v>8.4330794341674897E-3</v>
      </c>
      <c r="AL2832" s="1">
        <v>41535</v>
      </c>
      <c r="AM2832">
        <v>125.32</v>
      </c>
      <c r="AN2832">
        <v>132.16</v>
      </c>
      <c r="AO2832">
        <v>125.15</v>
      </c>
      <c r="AP2832">
        <v>132.01</v>
      </c>
      <c r="AQ2832">
        <v>24825330</v>
      </c>
      <c r="AR2832">
        <f t="shared" si="213"/>
        <v>4.3557312252964352E-2</v>
      </c>
    </row>
    <row r="2833" spans="1:44" x14ac:dyDescent="0.2">
      <c r="A2833" s="1">
        <v>41534</v>
      </c>
      <c r="B2833">
        <v>89.3</v>
      </c>
      <c r="C2833">
        <v>89.88</v>
      </c>
      <c r="D2833">
        <v>89.3</v>
      </c>
      <c r="E2833">
        <v>89.85</v>
      </c>
      <c r="F2833">
        <v>81707</v>
      </c>
      <c r="G2833">
        <f t="shared" si="214"/>
        <v>6.6099036522517269E-3</v>
      </c>
      <c r="I2833" s="1">
        <v>41534</v>
      </c>
      <c r="J2833">
        <v>1697.73</v>
      </c>
      <c r="K2833">
        <v>1705.52</v>
      </c>
      <c r="L2833">
        <v>1697.73</v>
      </c>
      <c r="M2833">
        <v>1704.76</v>
      </c>
      <c r="N2833">
        <f t="shared" si="211"/>
        <v>3.5644617840042397E-3</v>
      </c>
      <c r="AE2833" s="1">
        <v>41550</v>
      </c>
      <c r="AF2833">
        <v>3.7040000000000002</v>
      </c>
      <c r="AG2833">
        <v>3.7320000000000002</v>
      </c>
      <c r="AH2833">
        <v>3.6760000000000002</v>
      </c>
      <c r="AI2833">
        <v>3.7080000000000002</v>
      </c>
      <c r="AJ2833">
        <f t="shared" si="212"/>
        <v>1.3620266957233282E-3</v>
      </c>
      <c r="AL2833" s="1">
        <v>41534</v>
      </c>
      <c r="AM2833">
        <v>126.81</v>
      </c>
      <c r="AN2833">
        <v>126.99</v>
      </c>
      <c r="AO2833">
        <v>126.11</v>
      </c>
      <c r="AP2833">
        <v>126.5</v>
      </c>
      <c r="AQ2833">
        <v>8135454</v>
      </c>
      <c r="AR2833">
        <f t="shared" si="213"/>
        <v>3.9541320680108467E-4</v>
      </c>
    </row>
    <row r="2834" spans="1:44" x14ac:dyDescent="0.2">
      <c r="A2834" s="1">
        <v>41533</v>
      </c>
      <c r="B2834">
        <v>89.93</v>
      </c>
      <c r="C2834">
        <v>90</v>
      </c>
      <c r="D2834">
        <v>89.161000000000001</v>
      </c>
      <c r="E2834">
        <v>89.26</v>
      </c>
      <c r="F2834">
        <v>80793</v>
      </c>
      <c r="I2834" s="1">
        <v>41533</v>
      </c>
      <c r="J2834">
        <v>1691.7</v>
      </c>
      <c r="K2834">
        <v>1704.95</v>
      </c>
      <c r="L2834">
        <v>1691.7</v>
      </c>
      <c r="M2834">
        <v>1697.6</v>
      </c>
      <c r="N2834" t="e">
        <f t="shared" si="211"/>
        <v>#DIV/0!</v>
      </c>
      <c r="AE2834" s="1">
        <v>41549</v>
      </c>
      <c r="AF2834">
        <v>3.7229999999999999</v>
      </c>
      <c r="AG2834">
        <v>3.7250000000000001</v>
      </c>
      <c r="AH2834">
        <v>3.6709999999999998</v>
      </c>
      <c r="AI2834">
        <v>3.7050000000000001</v>
      </c>
      <c r="AJ2834">
        <f t="shared" si="212"/>
        <v>-3.5287730727471076E-3</v>
      </c>
      <c r="AL2834" s="1">
        <v>41533</v>
      </c>
      <c r="AM2834">
        <v>127.48</v>
      </c>
      <c r="AN2834">
        <v>128.02000000000001</v>
      </c>
      <c r="AO2834">
        <v>126.33499999999999</v>
      </c>
      <c r="AP2834">
        <v>126.45</v>
      </c>
      <c r="AQ2834">
        <v>9987682</v>
      </c>
    </row>
    <row r="2835" spans="1:44" x14ac:dyDescent="0.2">
      <c r="N2835" t="e">
        <f t="shared" si="211"/>
        <v>#DIV/0!</v>
      </c>
      <c r="AE2835" s="1">
        <v>41548</v>
      </c>
      <c r="AF2835">
        <v>3.6880000000000002</v>
      </c>
      <c r="AG2835">
        <v>3.734</v>
      </c>
      <c r="AH2835">
        <v>3.6840000000000002</v>
      </c>
      <c r="AI2835">
        <v>3.7189999999999999</v>
      </c>
      <c r="AJ2835">
        <f t="shared" si="212"/>
        <v>7.658643326039394E-3</v>
      </c>
    </row>
    <row r="2836" spans="1:44" x14ac:dyDescent="0.2">
      <c r="N2836" t="e">
        <f t="shared" si="211"/>
        <v>#DIV/0!</v>
      </c>
      <c r="AE2836" s="1">
        <v>41547</v>
      </c>
      <c r="AF2836">
        <v>3.6739999999999999</v>
      </c>
      <c r="AG2836">
        <v>3.706</v>
      </c>
      <c r="AH2836">
        <v>3.6560000000000001</v>
      </c>
      <c r="AI2836">
        <v>3.6850000000000001</v>
      </c>
      <c r="AJ2836">
        <f t="shared" si="212"/>
        <v>-3.5431997819569093E-3</v>
      </c>
    </row>
    <row r="2837" spans="1:44" x14ac:dyDescent="0.2">
      <c r="N2837" t="e">
        <f t="shared" si="211"/>
        <v>#DIV/0!</v>
      </c>
      <c r="AE2837" s="1">
        <v>41544</v>
      </c>
      <c r="AF2837">
        <v>3.698</v>
      </c>
      <c r="AG2837">
        <v>3.7189999999999999</v>
      </c>
      <c r="AH2837">
        <v>3.669</v>
      </c>
      <c r="AI2837">
        <v>3.6850000000000001</v>
      </c>
      <c r="AJ2837">
        <f t="shared" si="212"/>
        <v>1.6380016380017001E-3</v>
      </c>
    </row>
    <row r="2838" spans="1:44" x14ac:dyDescent="0.2">
      <c r="N2838" t="e">
        <f t="shared" si="211"/>
        <v>#DIV/0!</v>
      </c>
      <c r="AE2838" s="1">
        <v>41543</v>
      </c>
      <c r="AF2838">
        <v>3.677</v>
      </c>
      <c r="AG2838">
        <v>3.702</v>
      </c>
      <c r="AH2838">
        <v>3.6629999999999998</v>
      </c>
      <c r="AI2838">
        <v>3.6970000000000001</v>
      </c>
      <c r="AJ2838">
        <f t="shared" si="212"/>
        <v>5.2140504939625918E-3</v>
      </c>
    </row>
    <row r="2839" spans="1:44" x14ac:dyDescent="0.2">
      <c r="N2839" t="e">
        <f t="shared" si="211"/>
        <v>#DIV/0!</v>
      </c>
      <c r="AE2839" s="1">
        <v>41542</v>
      </c>
      <c r="AF2839">
        <v>3.6739999999999999</v>
      </c>
      <c r="AG2839">
        <v>3.694</v>
      </c>
      <c r="AH2839">
        <v>3.6440000000000001</v>
      </c>
      <c r="AI2839">
        <v>3.6720000000000002</v>
      </c>
      <c r="AJ2839">
        <f t="shared" si="212"/>
        <v>-5.7298772169167549E-3</v>
      </c>
    </row>
    <row r="2840" spans="1:44" x14ac:dyDescent="0.2">
      <c r="N2840" t="e">
        <f t="shared" si="211"/>
        <v>#DIV/0!</v>
      </c>
      <c r="AE2840" s="1">
        <v>41541</v>
      </c>
      <c r="AF2840">
        <v>3.7290000000000001</v>
      </c>
      <c r="AG2840">
        <v>3.7309999999999999</v>
      </c>
      <c r="AH2840">
        <v>3.665</v>
      </c>
      <c r="AI2840">
        <v>3.6720000000000002</v>
      </c>
      <c r="AJ2840">
        <f t="shared" si="212"/>
        <v>-1.6635363563187507E-2</v>
      </c>
    </row>
    <row r="2841" spans="1:44" x14ac:dyDescent="0.2">
      <c r="N2841" t="e">
        <f t="shared" si="211"/>
        <v>#DIV/0!</v>
      </c>
      <c r="AE2841" s="1">
        <v>41540</v>
      </c>
      <c r="AF2841">
        <v>3.7509999999999999</v>
      </c>
      <c r="AG2841">
        <v>3.7789999999999999</v>
      </c>
      <c r="AH2841">
        <v>3.7269999999999999</v>
      </c>
      <c r="AI2841">
        <v>3.7280000000000002</v>
      </c>
      <c r="AJ2841">
        <f t="shared" si="212"/>
        <v>-7.1923281832712137E-3</v>
      </c>
    </row>
    <row r="2842" spans="1:44" x14ac:dyDescent="0.2">
      <c r="N2842" t="e">
        <f t="shared" si="211"/>
        <v>#DIV/0!</v>
      </c>
      <c r="AE2842" s="1">
        <v>41537</v>
      </c>
      <c r="AF2842">
        <v>3.8039999999999998</v>
      </c>
      <c r="AG2842">
        <v>3.819</v>
      </c>
      <c r="AH2842">
        <v>3.754</v>
      </c>
      <c r="AI2842">
        <v>3.7639999999999998</v>
      </c>
      <c r="AJ2842">
        <f t="shared" si="212"/>
        <v>1.3336889837289659E-3</v>
      </c>
    </row>
    <row r="2843" spans="1:44" x14ac:dyDescent="0.2">
      <c r="N2843" t="e">
        <f t="shared" si="211"/>
        <v>#DIV/0!</v>
      </c>
      <c r="AE2843" s="1">
        <v>41536</v>
      </c>
      <c r="AF2843">
        <v>3.7709999999999999</v>
      </c>
      <c r="AG2843">
        <v>3.8130000000000002</v>
      </c>
      <c r="AH2843">
        <v>3.7490000000000001</v>
      </c>
      <c r="AI2843">
        <v>3.802</v>
      </c>
      <c r="AJ2843">
        <f t="shared" si="212"/>
        <v>6.7132116004296211E-3</v>
      </c>
    </row>
    <row r="2844" spans="1:44" x14ac:dyDescent="0.2">
      <c r="N2844" t="e">
        <f t="shared" si="211"/>
        <v>#DIV/0!</v>
      </c>
      <c r="AE2844" s="1">
        <v>41535</v>
      </c>
      <c r="AF2844">
        <v>3.827</v>
      </c>
      <c r="AG2844">
        <v>3.8730000000000002</v>
      </c>
      <c r="AH2844">
        <v>3.7240000000000002</v>
      </c>
      <c r="AI2844">
        <v>3.7450000000000001</v>
      </c>
      <c r="AJ2844">
        <f t="shared" si="212"/>
        <v>-2.7168234064785697E-2</v>
      </c>
    </row>
    <row r="2845" spans="1:44" x14ac:dyDescent="0.2">
      <c r="N2845" t="e">
        <f t="shared" si="211"/>
        <v>#DIV/0!</v>
      </c>
      <c r="AE2845" s="1">
        <v>41534</v>
      </c>
      <c r="AF2845">
        <v>3.87</v>
      </c>
      <c r="AG2845">
        <v>3.875</v>
      </c>
      <c r="AH2845">
        <v>3.8279999999999998</v>
      </c>
      <c r="AI2845">
        <v>3.8370000000000002</v>
      </c>
      <c r="AJ2845">
        <f t="shared" si="212"/>
        <v>1.2162876784769915E-2</v>
      </c>
    </row>
    <row r="2846" spans="1:44" x14ac:dyDescent="0.2">
      <c r="N2846" t="e">
        <f t="shared" si="211"/>
        <v>#DIV/0!</v>
      </c>
      <c r="AE2846" s="1">
        <v>41533</v>
      </c>
      <c r="AF2846">
        <v>3.8370000000000002</v>
      </c>
      <c r="AG2846">
        <v>3.879</v>
      </c>
      <c r="AH2846">
        <v>3.782</v>
      </c>
      <c r="AI2846">
        <v>3.8730000000000002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B8A90-7AC4-7944-B9E2-4375E5A0FCE6}">
  <dimension ref="A1:Z2842"/>
  <sheetViews>
    <sheetView zoomScale="125" workbookViewId="0">
      <selection activeCell="B9" sqref="B9:J9"/>
    </sheetView>
  </sheetViews>
  <sheetFormatPr baseColWidth="10" defaultRowHeight="16" x14ac:dyDescent="0.2"/>
  <cols>
    <col min="6" max="6" width="11" bestFit="1" customWidth="1"/>
    <col min="7" max="10" width="11" customWidth="1"/>
    <col min="12" max="12" width="11" bestFit="1" customWidth="1"/>
    <col min="13" max="15" width="13.83203125" style="47" bestFit="1" customWidth="1"/>
    <col min="16" max="16" width="13.33203125" style="47" bestFit="1" customWidth="1"/>
    <col min="17" max="17" width="12" style="47" bestFit="1" customWidth="1"/>
    <col min="18" max="18" width="11" bestFit="1" customWidth="1"/>
    <col min="19" max="19" width="17.33203125" bestFit="1" customWidth="1"/>
    <col min="20" max="21" width="11" bestFit="1" customWidth="1"/>
  </cols>
  <sheetData>
    <row r="1" spans="1:26" ht="17" thickBot="1" x14ac:dyDescent="0.25">
      <c r="B1" t="s">
        <v>93</v>
      </c>
      <c r="C1" t="s">
        <v>94</v>
      </c>
      <c r="D1" t="s">
        <v>99</v>
      </c>
      <c r="E1" t="s">
        <v>100</v>
      </c>
      <c r="L1" s="39"/>
      <c r="M1" s="39" t="s">
        <v>96</v>
      </c>
      <c r="N1" s="39" t="s">
        <v>87</v>
      </c>
      <c r="O1" s="39" t="s">
        <v>95</v>
      </c>
      <c r="P1" s="39" t="s">
        <v>90</v>
      </c>
      <c r="Q1" s="39" t="s">
        <v>92</v>
      </c>
      <c r="T1" t="s">
        <v>16</v>
      </c>
    </row>
    <row r="2" spans="1:26" ht="17" x14ac:dyDescent="0.25">
      <c r="A2" s="38" t="s">
        <v>88</v>
      </c>
      <c r="B2" s="2">
        <f>AVERAGE(B11:B2841)</f>
        <v>3.8490785520227155E-4</v>
      </c>
      <c r="C2" s="2">
        <f>B2*252</f>
        <v>9.6996779510972436E-2</v>
      </c>
      <c r="D2" s="2">
        <f>_xlfn.STDEV.S(B11:B2841)</f>
        <v>1.2963865905259038E-2</v>
      </c>
      <c r="E2" s="2">
        <f t="shared" ref="E2:E7" si="0">D2*SQRT(252)</f>
        <v>0.20579499129182788</v>
      </c>
      <c r="L2" s="39" t="s">
        <v>96</v>
      </c>
      <c r="M2" s="40">
        <v>1</v>
      </c>
      <c r="N2" s="40">
        <f>M3</f>
        <v>0.8642169947277123</v>
      </c>
      <c r="O2" s="40">
        <f>M4</f>
        <v>0.8356279028034812</v>
      </c>
      <c r="P2" s="40">
        <f>M5</f>
        <v>-1.3171046170707289E-2</v>
      </c>
      <c r="Q2" s="40">
        <f>M6</f>
        <v>1.3512351566996376E-2</v>
      </c>
      <c r="T2" s="5"/>
      <c r="U2" s="39" t="s">
        <v>96</v>
      </c>
      <c r="V2" s="39" t="s">
        <v>87</v>
      </c>
      <c r="W2" s="39" t="s">
        <v>95</v>
      </c>
      <c r="X2" s="39" t="s">
        <v>90</v>
      </c>
      <c r="Y2" s="39" t="s">
        <v>92</v>
      </c>
      <c r="Z2" s="5" t="s">
        <v>97</v>
      </c>
    </row>
    <row r="3" spans="1:26" ht="17" x14ac:dyDescent="0.25">
      <c r="A3" t="s">
        <v>87</v>
      </c>
      <c r="B3" s="2">
        <f>AVERAGE(C11:C2841)</f>
        <v>5.0787692000313594E-4</v>
      </c>
      <c r="C3" s="2">
        <f>B3*252</f>
        <v>0.12798498384079027</v>
      </c>
      <c r="D3" s="2">
        <f>_xlfn.STDEV.S(C11:C2841)</f>
        <v>1.0823554597734006E-2</v>
      </c>
      <c r="E3" s="2">
        <f t="shared" si="0"/>
        <v>0.17181860260400356</v>
      </c>
      <c r="L3" s="39" t="s">
        <v>87</v>
      </c>
      <c r="M3" s="40">
        <f>CORREL(C11:C2840, B11:B2840)</f>
        <v>0.8642169947277123</v>
      </c>
      <c r="N3" s="40">
        <v>1</v>
      </c>
      <c r="O3" s="40">
        <f>N4</f>
        <v>0.88159126049967884</v>
      </c>
      <c r="P3" s="40">
        <f>N5</f>
        <v>-4.8260093345617504E-2</v>
      </c>
      <c r="Q3" s="40">
        <f>N6</f>
        <v>3.2832031728377994E-2</v>
      </c>
      <c r="T3" t="s">
        <v>8</v>
      </c>
      <c r="U3" s="11">
        <v>0.14049136714882912</v>
      </c>
      <c r="V3" s="11">
        <v>0.18537507580114462</v>
      </c>
      <c r="W3" s="11">
        <v>0.20959369666872779</v>
      </c>
      <c r="X3" s="11">
        <v>6.2551617376525481E-2</v>
      </c>
      <c r="Y3" s="11">
        <v>9.9865166086244281E-2</v>
      </c>
      <c r="Z3" s="11">
        <v>4.2500000000000003E-2</v>
      </c>
    </row>
    <row r="4" spans="1:26" ht="17" x14ac:dyDescent="0.25">
      <c r="A4" s="38" t="s">
        <v>89</v>
      </c>
      <c r="B4" s="2">
        <f>AVERAGE(D11:D1728)</f>
        <v>5.7422930594171998E-4</v>
      </c>
      <c r="C4" s="2">
        <f>B4*252</f>
        <v>0.14470578509731344</v>
      </c>
      <c r="D4" s="2">
        <f>_xlfn.STDEV.S(D11:D2841)</f>
        <v>1.4710157720870483E-2</v>
      </c>
      <c r="E4" s="2">
        <f t="shared" si="0"/>
        <v>0.23351651445575994</v>
      </c>
      <c r="L4" s="39" t="s">
        <v>95</v>
      </c>
      <c r="M4" s="40">
        <f>CORREL(D11:D1728, B11:B1728)</f>
        <v>0.8356279028034812</v>
      </c>
      <c r="N4" s="40">
        <f>CORREL(D11:D1728, C11:C1728)</f>
        <v>0.88159126049967884</v>
      </c>
      <c r="O4" s="40">
        <v>1</v>
      </c>
      <c r="P4" s="40">
        <f>O5</f>
        <v>-2.8105466344557756E-2</v>
      </c>
      <c r="Q4" s="40">
        <f>O6</f>
        <v>0.14923954479443005</v>
      </c>
      <c r="T4" t="s">
        <v>9</v>
      </c>
      <c r="U4">
        <v>0.20579499129182788</v>
      </c>
      <c r="V4">
        <v>0.17181860260400356</v>
      </c>
      <c r="W4">
        <v>0.23351651445575994</v>
      </c>
      <c r="X4">
        <v>9.8775062015237294E-2</v>
      </c>
      <c r="Y4">
        <v>0.143709021555466</v>
      </c>
      <c r="Z4" s="11">
        <v>0</v>
      </c>
    </row>
    <row r="5" spans="1:26" ht="17" x14ac:dyDescent="0.25">
      <c r="A5" t="s">
        <v>90</v>
      </c>
      <c r="B5" s="2">
        <f>AVERAGE(E11:E483)</f>
        <v>1.713742941822616E-4</v>
      </c>
      <c r="C5" s="2">
        <f>B5*252</f>
        <v>4.3186322133929922E-2</v>
      </c>
      <c r="D5" s="2">
        <f>_xlfn.STDEV.S(E11:E2841)</f>
        <v>6.2222440435071502E-3</v>
      </c>
      <c r="E5" s="2">
        <f t="shared" si="0"/>
        <v>9.8775062015237294E-2</v>
      </c>
      <c r="L5" s="39" t="s">
        <v>90</v>
      </c>
      <c r="M5" s="40">
        <f>CORREL($E$11:$E$483, B$11:B$483)</f>
        <v>-1.3171046170707289E-2</v>
      </c>
      <c r="N5" s="40">
        <f>CORREL($E$11:$E$483, C$11:C$483)</f>
        <v>-4.8260093345617504E-2</v>
      </c>
      <c r="O5" s="40">
        <f>CORREL($E$11:$E$483, D$11:D$483)</f>
        <v>-2.8105466344557756E-2</v>
      </c>
      <c r="P5" s="40">
        <v>1</v>
      </c>
      <c r="Q5" s="40">
        <f>P6</f>
        <v>-2.2671170536891416E-3</v>
      </c>
      <c r="U5" t="s">
        <v>98</v>
      </c>
    </row>
    <row r="6" spans="1:26" ht="17" x14ac:dyDescent="0.25">
      <c r="A6" t="s">
        <v>92</v>
      </c>
      <c r="B6" s="2">
        <f>AVERAGE(F11:F2841)</f>
        <v>2.7360319475683363E-4</v>
      </c>
      <c r="C6" s="2">
        <f>B6*252</f>
        <v>6.8948005078722077E-2</v>
      </c>
      <c r="D6" s="2">
        <f>_xlfn.STDEV.S(F11:F2841)</f>
        <v>9.0528174331472294E-3</v>
      </c>
      <c r="E6" s="2">
        <f t="shared" si="0"/>
        <v>0.143709021555466</v>
      </c>
      <c r="L6" s="39" t="s">
        <v>92</v>
      </c>
      <c r="M6" s="40">
        <f>CORREL($F$11:$F$2840, B$11:B$2840)</f>
        <v>1.3512351566996376E-2</v>
      </c>
      <c r="N6" s="40">
        <f>CORREL($F$11:$F$2840, C$11:C$2840)</f>
        <v>3.2832031728377994E-2</v>
      </c>
      <c r="O6" s="40">
        <f>CORREL($F$11:$F$1728, D$11:D$1728)</f>
        <v>0.14923954479443005</v>
      </c>
      <c r="P6" s="40">
        <f>CORREL($F$11:$F$483, E$11:E$483)</f>
        <v>-2.2671170536891416E-3</v>
      </c>
      <c r="Q6" s="40">
        <v>1</v>
      </c>
    </row>
    <row r="7" spans="1:26" ht="17" thickBot="1" x14ac:dyDescent="0.25">
      <c r="A7" t="s">
        <v>91</v>
      </c>
      <c r="C7">
        <v>4.25</v>
      </c>
      <c r="D7">
        <v>0</v>
      </c>
      <c r="E7">
        <f t="shared" si="0"/>
        <v>0</v>
      </c>
      <c r="M7"/>
      <c r="N7"/>
      <c r="O7"/>
      <c r="P7"/>
      <c r="Q7"/>
    </row>
    <row r="8" spans="1:26" x14ac:dyDescent="0.2">
      <c r="A8" t="s">
        <v>107</v>
      </c>
      <c r="F8" s="32">
        <v>0.2</v>
      </c>
      <c r="G8" s="32">
        <v>0.5</v>
      </c>
      <c r="L8" s="5"/>
      <c r="M8" s="39" t="s">
        <v>96</v>
      </c>
      <c r="N8" s="39" t="s">
        <v>87</v>
      </c>
      <c r="O8" s="39" t="s">
        <v>95</v>
      </c>
      <c r="P8" s="39" t="s">
        <v>90</v>
      </c>
      <c r="Q8" s="39" t="s">
        <v>92</v>
      </c>
    </row>
    <row r="9" spans="1:26" x14ac:dyDescent="0.2">
      <c r="B9" t="s">
        <v>108</v>
      </c>
      <c r="C9" t="s">
        <v>109</v>
      </c>
      <c r="D9" t="s">
        <v>110</v>
      </c>
      <c r="E9" t="s">
        <v>111</v>
      </c>
      <c r="F9" t="s">
        <v>112</v>
      </c>
      <c r="G9" t="s">
        <v>113</v>
      </c>
      <c r="H9" t="s">
        <v>114</v>
      </c>
      <c r="I9" t="s">
        <v>115</v>
      </c>
      <c r="J9" t="s">
        <v>116</v>
      </c>
      <c r="L9" s="39" t="s">
        <v>96</v>
      </c>
      <c r="M9" s="41">
        <f>HLOOKUP(M$8,$U$2:$Y$4,3,FALSE)*M2*HLOOKUP($L9,$U$2:$Y$4,3,FALSE)</f>
        <v>4.2351578440803513E-2</v>
      </c>
      <c r="N9" s="41">
        <f>HLOOKUP(N$8,$U$2:$Y$4,3,FALSE)*N2*HLOOKUP($L9,$U$2:$Y$4,3,FALSE)</f>
        <v>3.0558201167311928E-2</v>
      </c>
      <c r="O9" s="41">
        <f>HLOOKUP(O$8,$U$2:$Y$4,3,FALSE)*O2*HLOOKUP($L9,$U$2:$Y$4,3,FALSE)</f>
        <v>4.0157376593520804E-2</v>
      </c>
      <c r="P9" s="41">
        <f>HLOOKUP(P$8,$U$2:$Y$4,3,FALSE)*P2*HLOOKUP($L9,$U$2:$Y$4,3,FALSE)</f>
        <v>-2.6773329551328266E-4</v>
      </c>
      <c r="Q9" s="41">
        <f>HLOOKUP(Q$8,$U$2:$Y$4,3,FALSE)*Q2*HLOOKUP($L9,$U$2:$Y$4,3,FALSE)</f>
        <v>3.996223499483718E-4</v>
      </c>
    </row>
    <row r="10" spans="1:26" x14ac:dyDescent="0.2">
      <c r="A10" t="s">
        <v>0</v>
      </c>
      <c r="B10" s="38" t="s">
        <v>88</v>
      </c>
      <c r="C10" s="39" t="s">
        <v>87</v>
      </c>
      <c r="D10" s="38" t="s">
        <v>89</v>
      </c>
      <c r="E10" s="39" t="s">
        <v>90</v>
      </c>
      <c r="F10" s="39" t="s">
        <v>92</v>
      </c>
      <c r="G10" s="39"/>
      <c r="H10" s="39"/>
      <c r="I10" s="39"/>
      <c r="J10" s="39"/>
      <c r="L10" s="39" t="s">
        <v>87</v>
      </c>
      <c r="M10" s="41">
        <f t="shared" ref="M10:Q12" si="1">HLOOKUP(M$8,$U$2:$Y$4,3,FALSE)*M3*HLOOKUP($L10,$U$2:$Y$4,3,FALSE)</f>
        <v>3.0558201167311932E-2</v>
      </c>
      <c r="N10" s="41">
        <f t="shared" si="1"/>
        <v>2.9521632200792496E-2</v>
      </c>
      <c r="O10" s="41">
        <f>HLOOKUP(O$8,$U$2:$Y$4,3,FALSE)*O3*HLOOKUP($L10,$U$2:$Y$4,3,FALSE)</f>
        <v>3.5371628774377391E-2</v>
      </c>
      <c r="P10" s="41">
        <f t="shared" si="1"/>
        <v>-8.1904101654227206E-4</v>
      </c>
      <c r="Q10" s="41">
        <f t="shared" si="1"/>
        <v>8.1068469479805404E-4</v>
      </c>
    </row>
    <row r="11" spans="1:26" x14ac:dyDescent="0.2">
      <c r="A11" s="1">
        <v>45639</v>
      </c>
      <c r="B11">
        <v>-6.0438775995811248E-3</v>
      </c>
      <c r="C11">
        <v>-2.6440818012783223E-5</v>
      </c>
      <c r="D11">
        <v>-1.3923536578291412E-3</v>
      </c>
      <c r="E11">
        <v>9.3196644920780865E-4</v>
      </c>
      <c r="F11">
        <v>-1.2091556130702076E-2</v>
      </c>
      <c r="L11" s="39" t="s">
        <v>95</v>
      </c>
      <c r="M11" s="41">
        <f t="shared" si="1"/>
        <v>4.0157376593520804E-2</v>
      </c>
      <c r="N11" s="41">
        <f t="shared" si="1"/>
        <v>3.5371628774377384E-2</v>
      </c>
      <c r="O11" s="41">
        <f t="shared" si="1"/>
        <v>5.4529962523567142E-2</v>
      </c>
      <c r="P11" s="41">
        <f t="shared" si="1"/>
        <v>-6.4826967489612654E-4</v>
      </c>
      <c r="Q11" s="41">
        <f t="shared" si="1"/>
        <v>5.008244788782641E-3</v>
      </c>
    </row>
    <row r="12" spans="1:26" x14ac:dyDescent="0.2">
      <c r="A12" s="1">
        <v>45638</v>
      </c>
      <c r="B12">
        <v>-6.1956110480514675E-3</v>
      </c>
      <c r="C12">
        <v>-5.4140321061636144E-3</v>
      </c>
      <c r="D12">
        <v>-9.8799471537710307E-3</v>
      </c>
      <c r="E12">
        <v>0</v>
      </c>
      <c r="F12">
        <v>-1.4663691424928302E-2</v>
      </c>
      <c r="L12" s="39" t="s">
        <v>90</v>
      </c>
      <c r="M12" s="41">
        <f>HLOOKUP(M$8,$U$2:$Y$4,3,FALSE)*M5*HLOOKUP($L12,$U$2:$Y$4,3,FALSE)</f>
        <v>-2.6773329551328266E-4</v>
      </c>
      <c r="N12" s="41">
        <f t="shared" si="1"/>
        <v>-8.1904101654227217E-4</v>
      </c>
      <c r="O12" s="41">
        <f t="shared" si="1"/>
        <v>-6.4826967489612654E-4</v>
      </c>
      <c r="P12" s="41">
        <f t="shared" si="1"/>
        <v>9.7565128761139732E-3</v>
      </c>
      <c r="Q12" s="41">
        <f t="shared" si="1"/>
        <v>-3.2181426221039605E-5</v>
      </c>
    </row>
    <row r="13" spans="1:26" x14ac:dyDescent="0.2">
      <c r="A13" s="1">
        <v>45637</v>
      </c>
      <c r="B13">
        <v>3.0836377437260102E-3</v>
      </c>
      <c r="C13">
        <v>8.1658218598122841E-3</v>
      </c>
      <c r="D13">
        <v>9.5685455810717111E-3</v>
      </c>
      <c r="E13">
        <v>9.3283582089550242E-4</v>
      </c>
      <c r="F13">
        <v>9.5337704654250149E-3</v>
      </c>
      <c r="L13" s="39" t="s">
        <v>92</v>
      </c>
      <c r="M13" s="41">
        <f>HLOOKUP(M$8,$U$2:$Y$4,3,FALSE)*M6*HLOOKUP($L13,$U$2:$Y$4,3,FALSE)</f>
        <v>3.996223499483718E-4</v>
      </c>
      <c r="N13" s="41">
        <f>HLOOKUP(N$8,$U$2:$Y$4,3,FALSE)*N6*HLOOKUP($L13,$U$2:$Y$4,3,FALSE)</f>
        <v>8.1068469479805404E-4</v>
      </c>
      <c r="O13" s="41">
        <f>HLOOKUP(O$8,$U$2:$Y$4,3,FALSE)*O6*HLOOKUP($L13,$U$2:$Y$4,3,FALSE)</f>
        <v>5.008244788782641E-3</v>
      </c>
      <c r="P13" s="41">
        <f>HLOOKUP(P$8,$U$2:$Y$4,3,FALSE)*P6*HLOOKUP($L13,$U$2:$Y$4,3,FALSE)</f>
        <v>-3.2181426221039598E-5</v>
      </c>
      <c r="Q13" s="41">
        <f>HLOOKUP(Q$8,$U$2:$Y$4,3,FALSE)*Q6*HLOOKUP($L13,$U$2:$Y$4,3,FALSE)</f>
        <v>2.0652282876429392E-2</v>
      </c>
    </row>
    <row r="14" spans="1:26" x14ac:dyDescent="0.2">
      <c r="A14" s="1">
        <v>45636</v>
      </c>
      <c r="B14">
        <v>-6.1763319189061874E-3</v>
      </c>
      <c r="C14">
        <v>-2.9638930421207379E-3</v>
      </c>
      <c r="D14">
        <v>-5.6510206435243333E-3</v>
      </c>
      <c r="E14">
        <v>0</v>
      </c>
      <c r="F14">
        <v>1.316432996413429E-2</v>
      </c>
      <c r="M14"/>
      <c r="N14"/>
      <c r="O14"/>
      <c r="P14"/>
      <c r="Q14"/>
    </row>
    <row r="15" spans="1:26" ht="17" thickBot="1" x14ac:dyDescent="0.25">
      <c r="A15" s="1">
        <v>45635</v>
      </c>
      <c r="B15">
        <v>-2.9615004935833944E-3</v>
      </c>
      <c r="C15">
        <v>-6.1442267748392223E-3</v>
      </c>
      <c r="D15">
        <v>-2.3261053224443953E-2</v>
      </c>
      <c r="E15">
        <v>9.3370681605973722E-4</v>
      </c>
      <c r="F15">
        <v>9.9197365713110733E-3</v>
      </c>
      <c r="L15" t="s">
        <v>18</v>
      </c>
      <c r="M15"/>
      <c r="N15"/>
      <c r="O15"/>
      <c r="P15"/>
      <c r="Q15"/>
    </row>
    <row r="16" spans="1:26" x14ac:dyDescent="0.2">
      <c r="A16" s="1">
        <v>45632</v>
      </c>
      <c r="B16">
        <v>-4.2289258528335408E-4</v>
      </c>
      <c r="C16">
        <v>2.4954280663232048E-3</v>
      </c>
      <c r="D16">
        <v>4.0717072894870714E-3</v>
      </c>
      <c r="E16">
        <v>1.8709073900843173E-3</v>
      </c>
      <c r="F16">
        <v>3.7058387548371483E-4</v>
      </c>
      <c r="L16" s="5"/>
      <c r="M16" s="39" t="s">
        <v>96</v>
      </c>
      <c r="N16" s="39" t="s">
        <v>87</v>
      </c>
      <c r="O16" s="39" t="s">
        <v>95</v>
      </c>
      <c r="P16" s="39" t="s">
        <v>90</v>
      </c>
      <c r="Q16" s="39" t="s">
        <v>92</v>
      </c>
      <c r="R16" s="39" t="s">
        <v>106</v>
      </c>
      <c r="S16" t="s">
        <v>101</v>
      </c>
      <c r="V16" s="5" t="s">
        <v>26</v>
      </c>
      <c r="W16" s="10" t="s">
        <v>17</v>
      </c>
    </row>
    <row r="17" spans="1:23" x14ac:dyDescent="0.2">
      <c r="A17" s="1">
        <v>45631</v>
      </c>
      <c r="B17">
        <v>-7.5545607162842967E-3</v>
      </c>
      <c r="C17">
        <v>-1.8697147288503078E-3</v>
      </c>
      <c r="D17">
        <v>-5.7351700871519926E-3</v>
      </c>
      <c r="E17">
        <v>0</v>
      </c>
      <c r="F17">
        <v>-7.3977193771200961E-3</v>
      </c>
      <c r="L17" s="15">
        <f>SUM(P17:R17,S17)</f>
        <v>1</v>
      </c>
      <c r="M17" s="2">
        <f>S17*0.25</f>
        <v>0.25</v>
      </c>
      <c r="N17" s="2">
        <f>S17*0.5</f>
        <v>0.5</v>
      </c>
      <c r="O17" s="2">
        <f>S17*0.25</f>
        <v>0.25</v>
      </c>
      <c r="P17" s="34">
        <v>0</v>
      </c>
      <c r="Q17" s="34">
        <v>0</v>
      </c>
      <c r="R17" s="34">
        <v>0</v>
      </c>
      <c r="S17" s="34">
        <v>1</v>
      </c>
      <c r="V17" s="2">
        <f>C2</f>
        <v>9.6996779510972436E-2</v>
      </c>
      <c r="W17" s="11">
        <f>M17</f>
        <v>0.25</v>
      </c>
    </row>
    <row r="18" spans="1:23" x14ac:dyDescent="0.2">
      <c r="A18" s="1">
        <v>45630</v>
      </c>
      <c r="B18">
        <v>2.7987685418416961E-4</v>
      </c>
      <c r="C18">
        <v>6.051359696390618E-3</v>
      </c>
      <c r="D18">
        <v>6.2804119044923912E-3</v>
      </c>
      <c r="E18">
        <v>0</v>
      </c>
      <c r="F18">
        <v>3.0336571967366894E-3</v>
      </c>
      <c r="M18"/>
      <c r="N18" s="8"/>
      <c r="O18"/>
      <c r="P18" s="8" t="s">
        <v>19</v>
      </c>
      <c r="Q18" s="8" t="s">
        <v>20</v>
      </c>
      <c r="R18" s="8" t="s">
        <v>21</v>
      </c>
      <c r="S18" s="8" t="s">
        <v>22</v>
      </c>
      <c r="V18" s="2">
        <f>C3</f>
        <v>0.12798498384079027</v>
      </c>
      <c r="W18" s="11">
        <f>N17</f>
        <v>0.5</v>
      </c>
    </row>
    <row r="19" spans="1:23" x14ac:dyDescent="0.2">
      <c r="A19" s="1">
        <v>45629</v>
      </c>
      <c r="B19">
        <v>-5.0125313283208598E-3</v>
      </c>
      <c r="C19">
        <v>4.5145233705141648E-4</v>
      </c>
      <c r="D19">
        <v>-2.2017727093094695E-3</v>
      </c>
      <c r="E19">
        <v>-9.4067796610169591E-2</v>
      </c>
      <c r="F19">
        <v>2.0128162997042768E-3</v>
      </c>
      <c r="L19" t="s">
        <v>31</v>
      </c>
      <c r="M19" s="11">
        <v>1</v>
      </c>
      <c r="N19" s="11">
        <v>1</v>
      </c>
      <c r="O19" s="11">
        <v>1</v>
      </c>
      <c r="P19" s="11">
        <v>1</v>
      </c>
      <c r="Q19" s="11">
        <v>1</v>
      </c>
      <c r="R19" s="11">
        <v>1</v>
      </c>
      <c r="S19" s="11">
        <v>1</v>
      </c>
      <c r="V19" s="2">
        <f>C4</f>
        <v>0.14470578509731344</v>
      </c>
      <c r="W19" s="11">
        <f>O17</f>
        <v>0.25</v>
      </c>
    </row>
    <row r="20" spans="1:23" x14ac:dyDescent="0.2">
      <c r="A20" s="1">
        <v>45628</v>
      </c>
      <c r="B20">
        <v>-3.4227567067529174E-3</v>
      </c>
      <c r="C20">
        <v>2.4484531809997922E-3</v>
      </c>
      <c r="D20">
        <v>-5.6696979903446219E-3</v>
      </c>
      <c r="E20">
        <v>8.4817642069563736E-4</v>
      </c>
      <c r="F20">
        <v>-8.7544281118938291E-3</v>
      </c>
      <c r="L20" t="s">
        <v>32</v>
      </c>
      <c r="M20" s="11">
        <v>0</v>
      </c>
      <c r="N20" s="11">
        <v>0</v>
      </c>
      <c r="O20" s="11">
        <v>0</v>
      </c>
      <c r="P20" s="11">
        <v>0</v>
      </c>
      <c r="Q20" s="11">
        <v>-1</v>
      </c>
      <c r="R20" s="11">
        <v>0</v>
      </c>
      <c r="S20" s="11">
        <v>0</v>
      </c>
      <c r="V20" s="2">
        <f>C5</f>
        <v>4.3186322133929922E-2</v>
      </c>
      <c r="W20" s="11">
        <f>P17</f>
        <v>0</v>
      </c>
    </row>
    <row r="21" spans="1:23" x14ac:dyDescent="0.2">
      <c r="A21" s="1">
        <v>45625</v>
      </c>
      <c r="B21">
        <v>1.7607265313687123E-3</v>
      </c>
      <c r="C21">
        <v>5.6078443139726559E-3</v>
      </c>
      <c r="D21">
        <v>3.040540540540496E-3</v>
      </c>
      <c r="E21">
        <v>8.4889643463495652E-4</v>
      </c>
      <c r="F21">
        <v>8.6245841718345494E-3</v>
      </c>
      <c r="M21"/>
      <c r="N21"/>
      <c r="O21"/>
      <c r="P21"/>
      <c r="Q21"/>
      <c r="V21" s="2">
        <f>C6</f>
        <v>6.8948005078722077E-2</v>
      </c>
      <c r="W21" s="11">
        <f>Q17</f>
        <v>0</v>
      </c>
    </row>
    <row r="22" spans="1:23" x14ac:dyDescent="0.2">
      <c r="A22" s="1">
        <v>45623</v>
      </c>
      <c r="B22">
        <v>-1.6652789342215452E-3</v>
      </c>
      <c r="C22">
        <v>-3.801296326742149E-3</v>
      </c>
      <c r="D22">
        <v>-4.4284993553449859E-3</v>
      </c>
      <c r="E22">
        <v>0</v>
      </c>
      <c r="F22">
        <v>2.2226795636963183E-3</v>
      </c>
      <c r="L22" s="9" t="s">
        <v>24</v>
      </c>
      <c r="M22" cm="1">
        <f t="array" ref="M22:Q22">MMULT(M17:Q17,M9:Q13)</f>
        <v>3.5906339342237047E-2</v>
      </c>
      <c r="N22">
        <v>3.1243273585818576E-2</v>
      </c>
      <c r="O22">
        <v>4.1357649166460682E-2</v>
      </c>
      <c r="P22">
        <v>-6.385212508734884E-4</v>
      </c>
      <c r="Q22">
        <v>1.7573091320817803E-3</v>
      </c>
      <c r="V22" s="2">
        <v>4.2500000000000003E-2</v>
      </c>
      <c r="W22" s="32">
        <f>R17</f>
        <v>0</v>
      </c>
    </row>
    <row r="23" spans="1:23" x14ac:dyDescent="0.2">
      <c r="A23" s="1">
        <v>45622</v>
      </c>
      <c r="B23">
        <v>-5.1541647491946821E-3</v>
      </c>
      <c r="C23">
        <v>5.7220449045240597E-3</v>
      </c>
      <c r="D23">
        <v>2.3036296213057457E-3</v>
      </c>
      <c r="E23">
        <v>0</v>
      </c>
      <c r="F23">
        <v>1.9383041900362871E-3</v>
      </c>
      <c r="M23"/>
      <c r="N23"/>
      <c r="O23"/>
      <c r="P23"/>
      <c r="Q23"/>
    </row>
    <row r="24" spans="1:23" x14ac:dyDescent="0.2">
      <c r="A24" s="1">
        <v>45621</v>
      </c>
      <c r="B24">
        <v>1.5325670498084296E-2</v>
      </c>
      <c r="C24">
        <v>3.0204344198855727E-3</v>
      </c>
      <c r="D24">
        <v>5.1959787642606317E-3</v>
      </c>
      <c r="E24">
        <v>8.496176720475605E-4</v>
      </c>
      <c r="F24">
        <v>-2.9458853666346516E-2</v>
      </c>
      <c r="L24" t="s">
        <v>25</v>
      </c>
      <c r="M24" s="13">
        <f>SUMPRODUCT(M17:R17,U3:Z3)</f>
        <v>0.18020880385496152</v>
      </c>
      <c r="N24"/>
      <c r="O24"/>
      <c r="P24" s="2"/>
      <c r="Q24"/>
    </row>
    <row r="25" spans="1:23" x14ac:dyDescent="0.2">
      <c r="A25" s="1">
        <v>45618</v>
      </c>
      <c r="B25">
        <v>1.3352272727272831E-2</v>
      </c>
      <c r="C25">
        <v>3.4679787718682048E-3</v>
      </c>
      <c r="D25">
        <v>1.3566889919285618E-2</v>
      </c>
      <c r="E25">
        <v>8.5034013605440363E-4</v>
      </c>
      <c r="F25">
        <v>1.2892240330819781E-2</v>
      </c>
      <c r="L25" t="s">
        <v>27</v>
      </c>
      <c r="M25" s="30" cm="1">
        <f t="array" ref="M25">SQRT(MMULT(MMULT(M17:Q17,M9:Q13),TRANSPOSE(M17:Q17)))</f>
        <v>0.18691611466131999</v>
      </c>
      <c r="N25" s="3">
        <f>P17</f>
        <v>0</v>
      </c>
      <c r="O25" s="3">
        <f>Q17</f>
        <v>0</v>
      </c>
      <c r="P25" s="3">
        <f>R17</f>
        <v>0</v>
      </c>
      <c r="Q25" s="3">
        <f>S17</f>
        <v>1</v>
      </c>
    </row>
    <row r="26" spans="1:23" x14ac:dyDescent="0.2">
      <c r="A26" s="1">
        <v>45617</v>
      </c>
      <c r="B26">
        <v>1.6655434677962738E-2</v>
      </c>
      <c r="C26">
        <v>5.3404449131417816E-3</v>
      </c>
      <c r="D26">
        <v>1.2930534616722658E-2</v>
      </c>
      <c r="E26">
        <v>0</v>
      </c>
      <c r="F26">
        <v>8.3394652931076448E-3</v>
      </c>
      <c r="L26" t="s">
        <v>104</v>
      </c>
      <c r="M26" s="16">
        <v>0.2</v>
      </c>
      <c r="N26" s="11"/>
      <c r="O26"/>
      <c r="P26"/>
      <c r="Q26"/>
    </row>
    <row r="27" spans="1:23" x14ac:dyDescent="0.2">
      <c r="A27" s="1">
        <v>45616</v>
      </c>
      <c r="B27">
        <v>3.1871740390187202E-3</v>
      </c>
      <c r="C27">
        <v>2.1970667468896151E-5</v>
      </c>
      <c r="D27">
        <v>6.9629801555068209E-4</v>
      </c>
      <c r="E27">
        <v>0</v>
      </c>
      <c r="F27">
        <v>5.6320657759506869E-3</v>
      </c>
      <c r="M27"/>
      <c r="N27" s="11"/>
      <c r="O27"/>
      <c r="P27"/>
      <c r="Q27"/>
    </row>
    <row r="28" spans="1:23" x14ac:dyDescent="0.2">
      <c r="A28" s="1">
        <v>45615</v>
      </c>
      <c r="B28">
        <v>-2.0240963855421086E-3</v>
      </c>
      <c r="C28">
        <v>3.9636081050355597E-3</v>
      </c>
      <c r="D28">
        <v>1.1325626430373844E-2</v>
      </c>
      <c r="E28">
        <v>8.5106382978721593E-4</v>
      </c>
      <c r="F28">
        <v>8.9593098013189959E-3</v>
      </c>
      <c r="M28"/>
      <c r="N28"/>
      <c r="O28"/>
      <c r="P28"/>
      <c r="Q28"/>
    </row>
    <row r="29" spans="1:23" ht="17" thickBot="1" x14ac:dyDescent="0.25">
      <c r="A29" s="1">
        <v>45614</v>
      </c>
      <c r="B29">
        <v>2.2702023861276089E-3</v>
      </c>
      <c r="C29">
        <v>3.9178144727473416E-3</v>
      </c>
      <c r="D29">
        <v>5.7247403210575953E-3</v>
      </c>
      <c r="E29">
        <v>0</v>
      </c>
      <c r="F29">
        <v>1.9020245995181536E-2</v>
      </c>
      <c r="L29" s="43" t="s">
        <v>105</v>
      </c>
      <c r="M29" s="43"/>
      <c r="N29" s="44"/>
      <c r="O29" s="44"/>
      <c r="P29" s="44"/>
      <c r="Q29" s="44"/>
      <c r="R29" s="44"/>
    </row>
    <row r="30" spans="1:23" ht="17" thickTop="1" x14ac:dyDescent="0.2">
      <c r="A30" s="1">
        <v>45611</v>
      </c>
      <c r="B30">
        <v>-7.0503597122302105E-3</v>
      </c>
      <c r="C30">
        <v>-1.3203522508181844E-2</v>
      </c>
      <c r="D30">
        <v>-1.0627116664720269E-2</v>
      </c>
      <c r="E30">
        <v>6.8551842330762704E-3</v>
      </c>
      <c r="F30">
        <v>-1.7720771275473082E-3</v>
      </c>
      <c r="L30" s="53" t="s">
        <v>102</v>
      </c>
      <c r="M30" s="53" t="s">
        <v>103</v>
      </c>
      <c r="N30" s="54" t="s">
        <v>17</v>
      </c>
      <c r="O30" s="54"/>
      <c r="P30" s="54"/>
      <c r="Q30" s="54"/>
      <c r="R30" s="54"/>
    </row>
    <row r="31" spans="1:23" x14ac:dyDescent="0.2">
      <c r="A31" s="1">
        <v>45610</v>
      </c>
      <c r="B31">
        <v>-8.9362106664131365E-3</v>
      </c>
      <c r="C31">
        <v>-6.0497412027306595E-3</v>
      </c>
      <c r="D31">
        <v>-1.4444380502963799E-2</v>
      </c>
      <c r="E31">
        <v>0</v>
      </c>
      <c r="F31">
        <v>-2.6090981778395177E-3</v>
      </c>
      <c r="L31" s="53"/>
      <c r="M31" s="53"/>
      <c r="N31" s="39" t="s">
        <v>90</v>
      </c>
      <c r="O31" s="39" t="s">
        <v>92</v>
      </c>
      <c r="P31" s="39" t="s">
        <v>106</v>
      </c>
      <c r="Q31" t="s">
        <v>101</v>
      </c>
    </row>
    <row r="32" spans="1:23" x14ac:dyDescent="0.2">
      <c r="A32" s="1">
        <v>45609</v>
      </c>
      <c r="B32">
        <v>-4.0711986366219165E-3</v>
      </c>
      <c r="C32">
        <v>2.3228648443602469E-4</v>
      </c>
      <c r="D32">
        <v>-5.3234115626787544E-3</v>
      </c>
      <c r="E32">
        <v>8.5763293310461288E-4</v>
      </c>
      <c r="F32">
        <v>-1.0081233076442474E-2</v>
      </c>
      <c r="L32" s="3">
        <v>4.2500000000000003E-2</v>
      </c>
      <c r="M32" s="45">
        <v>9.8775062013037024E-8</v>
      </c>
      <c r="N32" s="46">
        <v>-9.9999999997772447E-7</v>
      </c>
      <c r="O32" s="46">
        <v>0</v>
      </c>
      <c r="P32" s="46">
        <v>1.0000009999999999</v>
      </c>
      <c r="Q32" s="46">
        <v>0</v>
      </c>
      <c r="R32" s="42">
        <f>M32/L32</f>
        <v>2.3241191061891064E-6</v>
      </c>
      <c r="S32" s="48">
        <f>L32-M32</f>
        <v>4.2499901224937991E-2</v>
      </c>
    </row>
    <row r="33" spans="1:19" x14ac:dyDescent="0.2">
      <c r="A33" s="1">
        <v>45608</v>
      </c>
      <c r="B33">
        <v>-1.23433701140826E-2</v>
      </c>
      <c r="C33">
        <v>-2.8926824797754808E-3</v>
      </c>
      <c r="D33">
        <v>-1.2213049869953776E-2</v>
      </c>
      <c r="E33">
        <v>0</v>
      </c>
      <c r="F33">
        <v>-8.6313702816551378E-3</v>
      </c>
      <c r="L33" s="3">
        <v>0.05</v>
      </c>
      <c r="M33" s="45">
        <v>8.8463952349207772E-3</v>
      </c>
      <c r="N33" s="45">
        <v>2.4165770280027268E-2</v>
      </c>
      <c r="O33" s="45">
        <v>2.5593463584887319E-2</v>
      </c>
      <c r="P33" s="45">
        <v>0.90995820097872981</v>
      </c>
      <c r="Q33" s="45">
        <v>4.0282565156355733E-2</v>
      </c>
      <c r="R33" s="42">
        <f>M33/L33</f>
        <v>0.17692790469841554</v>
      </c>
      <c r="S33" s="48">
        <f t="shared" ref="S33:S73" si="2">L33-M33</f>
        <v>4.1153604765079226E-2</v>
      </c>
    </row>
    <row r="34" spans="1:19" x14ac:dyDescent="0.2">
      <c r="A34" s="1">
        <v>45607</v>
      </c>
      <c r="B34">
        <v>1.0488519323443253E-2</v>
      </c>
      <c r="C34">
        <v>9.6905366322306251E-4</v>
      </c>
      <c r="D34">
        <v>1.0166780900159933E-2</v>
      </c>
      <c r="E34">
        <v>8.5836909871242798E-4</v>
      </c>
      <c r="F34">
        <v>-2.3471527665752626E-2</v>
      </c>
      <c r="L34" s="3">
        <v>0.06</v>
      </c>
      <c r="M34" s="45">
        <v>2.0641588921008015E-2</v>
      </c>
      <c r="N34" s="45">
        <v>5.6386717706599192E-2</v>
      </c>
      <c r="O34" s="45">
        <v>5.9718345997859447E-2</v>
      </c>
      <c r="P34" s="45">
        <v>0.78990238252711575</v>
      </c>
      <c r="Q34" s="45">
        <v>9.3992553768425635E-2</v>
      </c>
      <c r="R34" s="42">
        <f>M34/L34</f>
        <v>0.34402648201680025</v>
      </c>
      <c r="S34" s="48">
        <f t="shared" si="2"/>
        <v>3.9358411078991982E-2</v>
      </c>
    </row>
    <row r="35" spans="1:19" x14ac:dyDescent="0.2">
      <c r="A35" s="1">
        <v>45604</v>
      </c>
      <c r="B35">
        <v>3.5084392186611473E-3</v>
      </c>
      <c r="C35">
        <v>3.7568431802580903E-3</v>
      </c>
      <c r="D35">
        <v>1.6960966542751022E-2</v>
      </c>
      <c r="E35">
        <v>0</v>
      </c>
      <c r="F35">
        <v>-6.7694772681754362E-3</v>
      </c>
      <c r="L35" s="3">
        <v>7.0000000000000007E-2</v>
      </c>
      <c r="M35" s="45">
        <v>3.2436782725688923E-2</v>
      </c>
      <c r="N35" s="45">
        <v>8.8607648497605523E-2</v>
      </c>
      <c r="O35" s="45">
        <v>9.3843243688173261E-2</v>
      </c>
      <c r="P35" s="45">
        <v>0.66984656864553738</v>
      </c>
      <c r="Q35" s="45">
        <v>0.14770253916868389</v>
      </c>
      <c r="R35" s="42">
        <f>M35/L35</f>
        <v>0.46338261036698458</v>
      </c>
      <c r="S35" s="48">
        <f t="shared" si="2"/>
        <v>3.7563217274311084E-2</v>
      </c>
    </row>
    <row r="36" spans="1:19" x14ac:dyDescent="0.2">
      <c r="A36" s="1">
        <v>45603</v>
      </c>
      <c r="B36">
        <v>-2.7423167848700356E-3</v>
      </c>
      <c r="C36">
        <v>7.4312198939457987E-3</v>
      </c>
      <c r="D36">
        <v>6.5481758652946951E-3</v>
      </c>
      <c r="E36">
        <v>0</v>
      </c>
      <c r="F36">
        <v>1.6076516076516147E-2</v>
      </c>
      <c r="L36" s="3">
        <v>0.08</v>
      </c>
      <c r="M36" s="45">
        <v>4.4231976526627331E-2</v>
      </c>
      <c r="N36" s="45">
        <v>0.12082874799457421</v>
      </c>
      <c r="O36" s="45">
        <v>0.12796804446971957</v>
      </c>
      <c r="P36" s="45">
        <v>0.54979066718566394</v>
      </c>
      <c r="Q36" s="45">
        <v>0.20141254035004219</v>
      </c>
      <c r="R36" s="42">
        <f>M36/L36</f>
        <v>0.5528997065828416</v>
      </c>
      <c r="S36" s="48">
        <f t="shared" si="2"/>
        <v>3.576802347337267E-2</v>
      </c>
    </row>
    <row r="37" spans="1:19" x14ac:dyDescent="0.2">
      <c r="A37" s="1">
        <v>45602</v>
      </c>
      <c r="B37">
        <v>4.4805611816430335E-2</v>
      </c>
      <c r="C37">
        <v>2.5295879476236217E-2</v>
      </c>
      <c r="D37">
        <v>3.7738138575415602E-2</v>
      </c>
      <c r="E37">
        <v>8.5910652920960365E-4</v>
      </c>
      <c r="F37">
        <v>-3.0386740331491781E-2</v>
      </c>
      <c r="L37" s="3">
        <v>0.09</v>
      </c>
      <c r="M37" s="45">
        <v>5.602717027942964E-2</v>
      </c>
      <c r="N37" s="45">
        <v>0.15304970284789765</v>
      </c>
      <c r="O37" s="45">
        <v>0.16209243570554446</v>
      </c>
      <c r="P37" s="45">
        <v>0.42973512854607471</v>
      </c>
      <c r="Q37" s="45">
        <v>0.25512273290048315</v>
      </c>
      <c r="R37" s="42">
        <f t="shared" ref="R37:R73" si="3">M37/L37</f>
        <v>0.62252411421588494</v>
      </c>
      <c r="S37" s="48">
        <f t="shared" si="2"/>
        <v>3.3972829720570356E-2</v>
      </c>
    </row>
    <row r="38" spans="1:19" x14ac:dyDescent="0.2">
      <c r="A38" s="1">
        <v>45601</v>
      </c>
      <c r="B38">
        <v>1.5042872185729328E-2</v>
      </c>
      <c r="C38">
        <v>1.2265675189796861E-2</v>
      </c>
      <c r="D38">
        <v>1.9925742574257419E-2</v>
      </c>
      <c r="E38">
        <v>0</v>
      </c>
      <c r="F38">
        <v>2.2544792943875059E-3</v>
      </c>
      <c r="L38" s="3">
        <v>9.2499999999999999E-2</v>
      </c>
      <c r="M38" s="45">
        <v>5.897596875250305E-2</v>
      </c>
      <c r="N38" s="45">
        <v>0.16110474752853376</v>
      </c>
      <c r="O38" s="45">
        <v>0.17062339513067426</v>
      </c>
      <c r="P38" s="45">
        <v>0.39972149018895525</v>
      </c>
      <c r="Q38" s="45">
        <v>0.26855036715183678</v>
      </c>
      <c r="R38" s="42">
        <f t="shared" si="3"/>
        <v>0.63757804056760059</v>
      </c>
      <c r="S38" s="48">
        <f t="shared" si="2"/>
        <v>3.3524031247496949E-2</v>
      </c>
    </row>
    <row r="39" spans="1:19" x14ac:dyDescent="0.2">
      <c r="A39" s="1">
        <v>45600</v>
      </c>
      <c r="B39">
        <v>3.0176532716390597E-3</v>
      </c>
      <c r="C39">
        <v>-2.81210724759122E-3</v>
      </c>
      <c r="D39">
        <v>1.1151034568207584E-3</v>
      </c>
      <c r="E39">
        <v>8.5984522785896697E-4</v>
      </c>
      <c r="F39">
        <v>1.4259119895433661E-3</v>
      </c>
      <c r="L39" s="3">
        <v>9.5000000000000001E-2</v>
      </c>
      <c r="M39" s="45">
        <v>6.1924767190704118E-2</v>
      </c>
      <c r="N39" s="45">
        <v>0.16916002146405371</v>
      </c>
      <c r="O39" s="45">
        <v>0.1791545870433871</v>
      </c>
      <c r="P39" s="45">
        <v>0.36970752053245226</v>
      </c>
      <c r="Q39" s="45">
        <v>0.28197787096010701</v>
      </c>
      <c r="R39" s="42">
        <f t="shared" si="3"/>
        <v>0.65183965463899074</v>
      </c>
      <c r="S39" s="48">
        <f t="shared" si="2"/>
        <v>3.3075232809295883E-2</v>
      </c>
    </row>
    <row r="40" spans="1:19" x14ac:dyDescent="0.2">
      <c r="A40" s="1">
        <v>45597</v>
      </c>
      <c r="B40">
        <v>1.5090543259557916E-4</v>
      </c>
      <c r="C40">
        <v>4.0925781489628979E-3</v>
      </c>
      <c r="D40">
        <v>-3.0263726761781797E-3</v>
      </c>
      <c r="E40">
        <v>0</v>
      </c>
      <c r="F40">
        <v>-4.1024022720996889E-3</v>
      </c>
      <c r="L40" s="3">
        <v>9.7500000000000003E-2</v>
      </c>
      <c r="M40" s="45">
        <v>6.4873565628909141E-2</v>
      </c>
      <c r="N40" s="45">
        <v>0.17721527426132527</v>
      </c>
      <c r="O40" s="45">
        <v>0.18768576295585734</v>
      </c>
      <c r="P40" s="45">
        <v>0.3396935782713208</v>
      </c>
      <c r="Q40" s="45">
        <v>0.2954053845114965</v>
      </c>
      <c r="R40" s="42">
        <f t="shared" si="3"/>
        <v>0.66536990388624762</v>
      </c>
      <c r="S40" s="48">
        <f t="shared" si="2"/>
        <v>3.2626434371090862E-2</v>
      </c>
    </row>
    <row r="41" spans="1:19" x14ac:dyDescent="0.2">
      <c r="A41" s="1">
        <v>45596</v>
      </c>
      <c r="B41">
        <v>-1.3007645715420397E-2</v>
      </c>
      <c r="C41">
        <v>-1.8614747655095704E-2</v>
      </c>
      <c r="D41">
        <v>-1.2563273769592013E-2</v>
      </c>
      <c r="E41">
        <v>0</v>
      </c>
      <c r="F41">
        <v>-1.5495145631067997E-2</v>
      </c>
      <c r="L41" s="3">
        <v>0.1</v>
      </c>
      <c r="M41" s="45">
        <v>6.7822364067112492E-2</v>
      </c>
      <c r="N41" s="45">
        <v>0.18527053250558032</v>
      </c>
      <c r="O41" s="45">
        <v>0.19621695086550875</v>
      </c>
      <c r="P41" s="45">
        <v>0.30967962435680341</v>
      </c>
      <c r="Q41" s="45">
        <v>0.30883289227210758</v>
      </c>
      <c r="R41" s="42">
        <f t="shared" si="3"/>
        <v>0.67822364067112484</v>
      </c>
      <c r="S41" s="48">
        <f t="shared" si="2"/>
        <v>3.2177635932887513E-2</v>
      </c>
    </row>
    <row r="42" spans="1:19" x14ac:dyDescent="0.2">
      <c r="A42" s="1">
        <v>45595</v>
      </c>
      <c r="B42">
        <v>2.6382597441385893E-3</v>
      </c>
      <c r="C42">
        <v>-3.3002338451410271E-3</v>
      </c>
      <c r="D42">
        <v>-2.858185356360976E-3</v>
      </c>
      <c r="E42">
        <v>8.605851979347301E-4</v>
      </c>
      <c r="F42">
        <v>5.5058768401734749E-3</v>
      </c>
      <c r="L42" s="3">
        <v>0.10249999999999999</v>
      </c>
      <c r="M42" s="45">
        <v>7.0771162505315816E-2</v>
      </c>
      <c r="N42" s="46">
        <v>0.19332579007023254</v>
      </c>
      <c r="O42" s="46">
        <v>0.20474814069346806</v>
      </c>
      <c r="P42" s="46">
        <v>0.27966566990373148</v>
      </c>
      <c r="Q42" s="46">
        <v>0.322260399332568</v>
      </c>
      <c r="R42" s="42">
        <f t="shared" si="3"/>
        <v>0.69045036590552022</v>
      </c>
      <c r="S42" s="48">
        <f t="shared" si="2"/>
        <v>3.1728837494684178E-2</v>
      </c>
    </row>
    <row r="43" spans="1:19" x14ac:dyDescent="0.2">
      <c r="A43" s="1">
        <v>45594</v>
      </c>
      <c r="B43">
        <v>-1.8880111293288809E-3</v>
      </c>
      <c r="C43">
        <v>1.6141440228589642E-3</v>
      </c>
      <c r="D43">
        <v>1.3396663013031231E-3</v>
      </c>
      <c r="E43">
        <v>0</v>
      </c>
      <c r="F43">
        <v>1.0894880195791901E-2</v>
      </c>
      <c r="L43" s="3">
        <v>0.105</v>
      </c>
      <c r="M43" s="45">
        <v>7.3719960943522331E-2</v>
      </c>
      <c r="N43" s="45">
        <v>0.20138103015909342</v>
      </c>
      <c r="O43" s="45">
        <v>0.21327930877353052</v>
      </c>
      <c r="P43" s="45">
        <v>0.24965174307022614</v>
      </c>
      <c r="Q43" s="45">
        <v>0.33568791799714975</v>
      </c>
      <c r="R43" s="42">
        <f t="shared" si="3"/>
        <v>0.70209486612878413</v>
      </c>
      <c r="S43" s="48">
        <f t="shared" si="2"/>
        <v>3.1280039056477665E-2</v>
      </c>
    </row>
    <row r="44" spans="1:19" x14ac:dyDescent="0.2">
      <c r="A44" s="1">
        <v>45593</v>
      </c>
      <c r="B44">
        <v>1.2322703953324701E-2</v>
      </c>
      <c r="C44">
        <v>2.6514603692762108E-3</v>
      </c>
      <c r="D44">
        <v>1.2204142011834255E-2</v>
      </c>
      <c r="E44">
        <v>8.6132644272177324E-4</v>
      </c>
      <c r="F44">
        <v>3.9475761882280623E-5</v>
      </c>
      <c r="L44" s="3">
        <v>0.1075</v>
      </c>
      <c r="M44" s="45">
        <v>7.6668759381725918E-2</v>
      </c>
      <c r="N44" s="46">
        <v>0.2094362846953019</v>
      </c>
      <c r="O44" s="46">
        <v>0.22181049776283693</v>
      </c>
      <c r="P44" s="46">
        <v>0.21963779169392686</v>
      </c>
      <c r="Q44" s="46">
        <v>0.34911542584793442</v>
      </c>
      <c r="R44" s="42">
        <f t="shared" si="3"/>
        <v>0.71319776169047366</v>
      </c>
      <c r="S44" s="48">
        <f t="shared" si="2"/>
        <v>3.0831240618274081E-2</v>
      </c>
    </row>
    <row r="45" spans="1:19" x14ac:dyDescent="0.2">
      <c r="A45" s="1">
        <v>45590</v>
      </c>
      <c r="B45">
        <v>-7.5375630210154209E-3</v>
      </c>
      <c r="C45">
        <v>-2.9949086552856383E-4</v>
      </c>
      <c r="D45">
        <v>-5.2728387492335087E-3</v>
      </c>
      <c r="E45">
        <v>3.4572169403629342E-3</v>
      </c>
      <c r="F45">
        <v>2.0569620253163838E-3</v>
      </c>
      <c r="L45" s="3">
        <v>0.11</v>
      </c>
      <c r="M45" s="45">
        <v>7.961755781992999E-2</v>
      </c>
      <c r="N45" s="45">
        <v>0.21749153677760749</v>
      </c>
      <c r="O45" s="45">
        <v>0.23034168489267534</v>
      </c>
      <c r="P45" s="45">
        <v>0.18962384349909159</v>
      </c>
      <c r="Q45" s="45">
        <v>0.36254293483062566</v>
      </c>
      <c r="R45" s="42">
        <f t="shared" si="3"/>
        <v>0.72379598018118174</v>
      </c>
      <c r="S45" s="48">
        <f t="shared" si="2"/>
        <v>3.038244218007001E-2</v>
      </c>
    </row>
    <row r="46" spans="1:19" x14ac:dyDescent="0.2">
      <c r="A46" s="1">
        <v>45589</v>
      </c>
      <c r="B46">
        <v>2.2012106658663576E-3</v>
      </c>
      <c r="C46">
        <v>2.1457820892741251E-3</v>
      </c>
      <c r="D46">
        <v>-6.1274509803918087E-4</v>
      </c>
      <c r="E46">
        <v>0</v>
      </c>
      <c r="F46">
        <v>7.6932275680631672E-3</v>
      </c>
      <c r="L46" s="3">
        <v>0.1125</v>
      </c>
      <c r="M46" s="45">
        <v>8.2566356242760139E-2</v>
      </c>
      <c r="N46" s="46">
        <v>0.22554688806410525</v>
      </c>
      <c r="O46" s="46">
        <v>0.23887287071184718</v>
      </c>
      <c r="P46" s="46">
        <v>0.1596098114043922</v>
      </c>
      <c r="Q46" s="46">
        <v>0.37597042981965539</v>
      </c>
      <c r="R46" s="42">
        <f t="shared" si="3"/>
        <v>0.73392316660231238</v>
      </c>
      <c r="S46" s="48">
        <f t="shared" si="2"/>
        <v>2.9933643757239864E-2</v>
      </c>
    </row>
    <row r="47" spans="1:19" x14ac:dyDescent="0.2">
      <c r="A47" s="1">
        <v>45588</v>
      </c>
      <c r="B47">
        <v>-4.5318725099602834E-3</v>
      </c>
      <c r="C47">
        <v>-9.1912770030078868E-3</v>
      </c>
      <c r="D47">
        <v>-8.3849799489611361E-3</v>
      </c>
      <c r="E47">
        <v>8.6505190311416834E-4</v>
      </c>
      <c r="F47">
        <v>-1.2050565116370662E-2</v>
      </c>
      <c r="L47" s="3">
        <v>0.115</v>
      </c>
      <c r="M47" s="45">
        <v>8.5515154696338525E-2</v>
      </c>
      <c r="N47" s="45">
        <v>0.23360203754042341</v>
      </c>
      <c r="O47" s="45">
        <v>0.2474040575454507</v>
      </c>
      <c r="P47" s="45">
        <v>0.12959595095340198</v>
      </c>
      <c r="Q47" s="45">
        <v>0.38939795396072391</v>
      </c>
      <c r="R47" s="42">
        <f t="shared" si="3"/>
        <v>0.7436100408377263</v>
      </c>
      <c r="S47" s="48">
        <f t="shared" si="2"/>
        <v>2.948484530366148E-2</v>
      </c>
    </row>
    <row r="48" spans="1:19" x14ac:dyDescent="0.2">
      <c r="A48" s="1">
        <v>45587</v>
      </c>
      <c r="B48">
        <v>-5.4482417038137412E-3</v>
      </c>
      <c r="C48">
        <v>-4.748905872585396E-4</v>
      </c>
      <c r="D48">
        <v>-4.3557168784028964E-3</v>
      </c>
      <c r="E48">
        <v>0</v>
      </c>
      <c r="F48">
        <v>1.078735769445111E-2</v>
      </c>
      <c r="L48" s="3">
        <v>0.11749999999999999</v>
      </c>
      <c r="M48" s="45">
        <v>8.8463953134543152E-2</v>
      </c>
      <c r="N48" s="46">
        <v>0.24165728537047634</v>
      </c>
      <c r="O48" s="46">
        <v>0.25593524134368245</v>
      </c>
      <c r="P48" s="46">
        <v>9.9582008335418096E-2</v>
      </c>
      <c r="Q48" s="46">
        <v>0.40282546495042315</v>
      </c>
      <c r="R48" s="42">
        <f t="shared" si="3"/>
        <v>0.75288470752802683</v>
      </c>
      <c r="S48" s="48">
        <f t="shared" si="2"/>
        <v>2.9036046865456841E-2</v>
      </c>
    </row>
    <row r="49" spans="1:19" x14ac:dyDescent="0.2">
      <c r="A49" s="1">
        <v>45586</v>
      </c>
      <c r="B49">
        <v>-1.5362106803218754E-2</v>
      </c>
      <c r="C49">
        <v>-1.8227794573267566E-3</v>
      </c>
      <c r="D49">
        <v>-8.6956521739129759E-3</v>
      </c>
      <c r="E49">
        <v>8.6580086580084726E-4</v>
      </c>
      <c r="F49">
        <v>-1.9898913519326368E-4</v>
      </c>
      <c r="L49" s="3">
        <v>0.12</v>
      </c>
      <c r="M49" s="45">
        <v>9.1412751572747086E-2</v>
      </c>
      <c r="N49" s="45">
        <v>0.2497125382222212</v>
      </c>
      <c r="O49" s="45">
        <v>0.26446643206687065</v>
      </c>
      <c r="P49" s="45">
        <v>6.9568057386708015E-2</v>
      </c>
      <c r="Q49" s="45">
        <v>0.41625297232420022</v>
      </c>
      <c r="R49" s="42">
        <f t="shared" si="3"/>
        <v>0.76177292977289246</v>
      </c>
      <c r="S49" s="48">
        <f t="shared" si="2"/>
        <v>2.8587248427252909E-2</v>
      </c>
    </row>
    <row r="50" spans="1:19" x14ac:dyDescent="0.2">
      <c r="A50" s="1">
        <v>45583</v>
      </c>
      <c r="B50">
        <v>4.879238838742266E-4</v>
      </c>
      <c r="C50">
        <v>3.9716030382762934E-3</v>
      </c>
      <c r="D50">
        <v>5.1235684147076209E-3</v>
      </c>
      <c r="E50">
        <v>6.9747166521360125E-3</v>
      </c>
      <c r="F50">
        <v>1.0618187668423018E-2</v>
      </c>
      <c r="L50" s="3">
        <v>0.1225</v>
      </c>
      <c r="M50" s="45">
        <v>9.4361550010953227E-2</v>
      </c>
      <c r="N50" s="46">
        <v>0.25776777859049249</v>
      </c>
      <c r="O50" s="46">
        <v>0.272997602740149</v>
      </c>
      <c r="P50" s="46">
        <v>3.955412880151344E-2</v>
      </c>
      <c r="Q50" s="46">
        <v>0.42968048986784513</v>
      </c>
      <c r="R50" s="42">
        <f t="shared" si="3"/>
        <v>0.77029836743635294</v>
      </c>
      <c r="S50" s="48">
        <f t="shared" si="2"/>
        <v>2.8138449989046771E-2</v>
      </c>
    </row>
    <row r="51" spans="1:19" x14ac:dyDescent="0.2">
      <c r="A51" s="1">
        <v>45582</v>
      </c>
      <c r="B51">
        <v>1.9520765213992505E-4</v>
      </c>
      <c r="C51">
        <v>-1.7116048520574346E-4</v>
      </c>
      <c r="D51">
        <v>-3.7232764833053356E-3</v>
      </c>
      <c r="E51">
        <v>0</v>
      </c>
      <c r="F51">
        <v>5.9882662350798695E-3</v>
      </c>
      <c r="L51" s="3">
        <v>0.125</v>
      </c>
      <c r="M51" s="45">
        <v>9.7310348426988991E-2</v>
      </c>
      <c r="N51" s="45">
        <v>0.26582398617198583</v>
      </c>
      <c r="O51" s="45">
        <v>0.28152793910270041</v>
      </c>
      <c r="P51" s="45">
        <v>9.5398607385182022E-3</v>
      </c>
      <c r="Q51" s="45">
        <v>0.44310821398679551</v>
      </c>
      <c r="R51" s="42">
        <f t="shared" si="3"/>
        <v>0.77848278741591193</v>
      </c>
      <c r="S51" s="48">
        <f t="shared" si="2"/>
        <v>2.7689651573011009E-2</v>
      </c>
    </row>
    <row r="52" spans="1:19" x14ac:dyDescent="0.2">
      <c r="A52" s="1">
        <v>45581</v>
      </c>
      <c r="B52">
        <v>1.2601304605653205E-2</v>
      </c>
      <c r="C52">
        <v>4.6790685197222537E-3</v>
      </c>
      <c r="D52">
        <v>7.0758996068945625E-3</v>
      </c>
      <c r="E52">
        <v>8.7260034904012098E-4</v>
      </c>
      <c r="F52">
        <v>5.0016265452180316E-3</v>
      </c>
      <c r="L52" s="3">
        <v>0.1275</v>
      </c>
      <c r="M52" s="45">
        <v>0.10028690886117234</v>
      </c>
      <c r="N52" s="46">
        <v>0.25302300656196081</v>
      </c>
      <c r="O52" s="46">
        <v>0.28550897782056223</v>
      </c>
      <c r="P52" s="46">
        <v>0</v>
      </c>
      <c r="Q52" s="46">
        <v>0.46146801561747702</v>
      </c>
      <c r="R52" s="42">
        <f t="shared" si="3"/>
        <v>0.78656399106801833</v>
      </c>
      <c r="S52" s="48">
        <f t="shared" si="2"/>
        <v>2.7213091138827666E-2</v>
      </c>
    </row>
    <row r="53" spans="1:19" x14ac:dyDescent="0.2">
      <c r="A53" s="1">
        <v>45580</v>
      </c>
      <c r="B53">
        <v>1.0883546057189439E-3</v>
      </c>
      <c r="C53">
        <v>-7.6094097971791327E-3</v>
      </c>
      <c r="D53">
        <v>-4.2316527626643202E-4</v>
      </c>
      <c r="E53">
        <v>8.7336244541498379E-4</v>
      </c>
      <c r="F53">
        <v>3.4683967845921342E-3</v>
      </c>
      <c r="L53" s="3">
        <v>0.13</v>
      </c>
      <c r="M53" s="45">
        <v>0.10337184028829011</v>
      </c>
      <c r="N53" s="45">
        <v>0.23050526808493293</v>
      </c>
      <c r="O53" s="45">
        <v>0.28736814978472147</v>
      </c>
      <c r="P53" s="45">
        <v>0</v>
      </c>
      <c r="Q53" s="45">
        <v>0.48212658213034565</v>
      </c>
      <c r="R53" s="42">
        <f t="shared" si="3"/>
        <v>0.79516800221761619</v>
      </c>
      <c r="S53" s="48">
        <f t="shared" si="2"/>
        <v>2.6628159711709898E-2</v>
      </c>
    </row>
    <row r="54" spans="1:19" x14ac:dyDescent="0.2">
      <c r="A54" s="1">
        <v>45579</v>
      </c>
      <c r="B54">
        <v>6.4728141804420583E-3</v>
      </c>
      <c r="C54">
        <v>7.7076128584032452E-3</v>
      </c>
      <c r="D54">
        <v>7.4913210305133674E-3</v>
      </c>
      <c r="E54">
        <v>8.7412587412585548E-4</v>
      </c>
      <c r="F54">
        <v>-1.6295270297796297E-3</v>
      </c>
      <c r="L54" s="3">
        <v>0.13250000000000001</v>
      </c>
      <c r="M54" s="45">
        <v>0.10656139898368609</v>
      </c>
      <c r="N54" s="46">
        <v>0.20798753969390413</v>
      </c>
      <c r="O54" s="46">
        <v>0.28922732087184666</v>
      </c>
      <c r="P54" s="46">
        <v>0</v>
      </c>
      <c r="Q54" s="46">
        <v>0.50278513943424918</v>
      </c>
      <c r="R54" s="42">
        <f t="shared" si="3"/>
        <v>0.8042369734617818</v>
      </c>
      <c r="S54" s="48">
        <f t="shared" si="2"/>
        <v>2.5938601016313914E-2</v>
      </c>
    </row>
    <row r="55" spans="1:19" x14ac:dyDescent="0.2">
      <c r="A55" s="1">
        <v>45576</v>
      </c>
      <c r="B55">
        <v>1.5523082368407711E-2</v>
      </c>
      <c r="C55">
        <v>6.0518507625365809E-3</v>
      </c>
      <c r="D55">
        <v>1.9054121151936401E-2</v>
      </c>
      <c r="E55">
        <v>-6.0816681146829091E-3</v>
      </c>
      <c r="F55">
        <v>1.0913433819290034E-2</v>
      </c>
      <c r="L55" s="3">
        <v>0.13500000000000001</v>
      </c>
      <c r="M55" s="45">
        <v>0.10984647252661292</v>
      </c>
      <c r="N55" s="45">
        <v>0.18546981106252994</v>
      </c>
      <c r="O55" s="45">
        <v>0.29108649231093947</v>
      </c>
      <c r="P55" s="45">
        <v>0</v>
      </c>
      <c r="Q55" s="45">
        <v>0.52344369662653067</v>
      </c>
      <c r="R55" s="42">
        <f t="shared" si="3"/>
        <v>0.81367757427120679</v>
      </c>
      <c r="S55" s="48">
        <f t="shared" si="2"/>
        <v>2.5153527473387088E-2</v>
      </c>
    </row>
    <row r="56" spans="1:19" x14ac:dyDescent="0.2">
      <c r="A56" s="1">
        <v>45575</v>
      </c>
      <c r="B56">
        <v>-4.9308176100628419E-3</v>
      </c>
      <c r="C56">
        <v>-2.0700823889337402E-3</v>
      </c>
      <c r="D56">
        <v>-4.2027194066749495E-3</v>
      </c>
      <c r="E56">
        <v>2.4933214603739925E-2</v>
      </c>
      <c r="F56">
        <v>7.3428749222152322E-3</v>
      </c>
      <c r="L56" s="3">
        <v>0.13750000000000001</v>
      </c>
      <c r="M56" s="45">
        <v>0.11321874703029355</v>
      </c>
      <c r="N56" s="46">
        <v>0.16295208281651555</v>
      </c>
      <c r="O56" s="46">
        <v>0.2929456633876793</v>
      </c>
      <c r="P56" s="46">
        <v>0</v>
      </c>
      <c r="Q56" s="46">
        <v>0.54410225379580524</v>
      </c>
      <c r="R56" s="42">
        <f t="shared" si="3"/>
        <v>0.82340906931122582</v>
      </c>
      <c r="S56" s="48">
        <f t="shared" si="2"/>
        <v>2.4281252969706457E-2</v>
      </c>
    </row>
    <row r="57" spans="1:19" x14ac:dyDescent="0.2">
      <c r="A57" s="1">
        <v>45574</v>
      </c>
      <c r="B57">
        <v>4.2950985346134124E-3</v>
      </c>
      <c r="C57">
        <v>7.1133846739683945E-3</v>
      </c>
      <c r="D57">
        <v>3.9712087366593121E-3</v>
      </c>
      <c r="E57">
        <v>-7.9505300353356761E-3</v>
      </c>
      <c r="F57">
        <v>-5.4462185914097997E-3</v>
      </c>
      <c r="L57" s="3">
        <v>0.14000000000000001</v>
      </c>
      <c r="M57" s="45">
        <v>0.11667066137688652</v>
      </c>
      <c r="N57" s="45">
        <v>0.14043435431902418</v>
      </c>
      <c r="O57" s="45">
        <v>0.29480483442873329</v>
      </c>
      <c r="P57" s="45">
        <v>0</v>
      </c>
      <c r="Q57" s="45">
        <v>0.56476081125224264</v>
      </c>
      <c r="R57" s="42">
        <f t="shared" si="3"/>
        <v>0.83336186697776071</v>
      </c>
      <c r="S57" s="48">
        <f t="shared" si="2"/>
        <v>2.3329338623113496E-2</v>
      </c>
    </row>
    <row r="58" spans="1:19" x14ac:dyDescent="0.2">
      <c r="A58" s="1">
        <v>45573</v>
      </c>
      <c r="B58">
        <v>-9.0872374798064829E-4</v>
      </c>
      <c r="C58">
        <v>9.6893576828408507E-3</v>
      </c>
      <c r="D58">
        <v>9.4581897901659315E-3</v>
      </c>
      <c r="E58">
        <v>-2.0761245674740501E-2</v>
      </c>
      <c r="F58">
        <v>-7.3719130114263953E-3</v>
      </c>
      <c r="L58" s="3">
        <v>0.14249999999999999</v>
      </c>
      <c r="M58" s="45">
        <v>0.12019535409893078</v>
      </c>
      <c r="N58" s="46">
        <v>0.11791662588041717</v>
      </c>
      <c r="O58" s="46">
        <v>0.29666400578751106</v>
      </c>
      <c r="P58" s="46">
        <v>0</v>
      </c>
      <c r="Q58" s="46">
        <v>0.58541936833207175</v>
      </c>
      <c r="R58" s="42">
        <f t="shared" si="3"/>
        <v>0.84347616911530388</v>
      </c>
      <c r="S58" s="48">
        <f t="shared" si="2"/>
        <v>2.2304645901069203E-2</v>
      </c>
    </row>
    <row r="59" spans="1:19" x14ac:dyDescent="0.2">
      <c r="A59" s="1">
        <v>45572</v>
      </c>
      <c r="B59">
        <v>-7.3168287060237525E-3</v>
      </c>
      <c r="C59">
        <v>-9.586042249529237E-3</v>
      </c>
      <c r="D59">
        <v>-9.4310355525220688E-3</v>
      </c>
      <c r="E59">
        <v>0</v>
      </c>
      <c r="F59">
        <v>-3.3877551020408672E-3</v>
      </c>
      <c r="L59" s="3">
        <v>0.14499999999999999</v>
      </c>
      <c r="M59" s="45">
        <v>0.12378660857834875</v>
      </c>
      <c r="N59" s="45">
        <v>9.5399027319353055E-2</v>
      </c>
      <c r="O59" s="45">
        <v>0.29852298654647907</v>
      </c>
      <c r="P59" s="45">
        <v>0</v>
      </c>
      <c r="Q59" s="45">
        <v>0.60607798613416786</v>
      </c>
      <c r="R59" s="42">
        <f t="shared" si="3"/>
        <v>0.85370074881619828</v>
      </c>
      <c r="S59" s="48">
        <f t="shared" si="2"/>
        <v>2.121339142165124E-2</v>
      </c>
    </row>
    <row r="60" spans="1:19" x14ac:dyDescent="0.2">
      <c r="A60" s="1">
        <v>45569</v>
      </c>
      <c r="B60">
        <v>1.1045804620997052E-2</v>
      </c>
      <c r="C60">
        <v>8.9702698624897995E-3</v>
      </c>
      <c r="D60">
        <v>1.2947017786436891E-2</v>
      </c>
      <c r="E60">
        <v>1.7331022530330462E-3</v>
      </c>
      <c r="F60">
        <v>-1.9960079840319733E-3</v>
      </c>
      <c r="L60" s="3">
        <v>0.14749999999999999</v>
      </c>
      <c r="M60" s="45">
        <v>0.12743879769734037</v>
      </c>
      <c r="N60" s="46">
        <v>7.2881291523377273E-2</v>
      </c>
      <c r="O60" s="46">
        <v>0.30038216847759597</v>
      </c>
      <c r="P60" s="46">
        <v>0</v>
      </c>
      <c r="Q60" s="46">
        <v>0.62673653999902668</v>
      </c>
      <c r="R60" s="42">
        <f t="shared" si="3"/>
        <v>0.86399184879552804</v>
      </c>
      <c r="S60" s="48">
        <f t="shared" si="2"/>
        <v>2.006120230265962E-2</v>
      </c>
    </row>
    <row r="61" spans="1:19" x14ac:dyDescent="0.2">
      <c r="A61" s="1">
        <v>45568</v>
      </c>
      <c r="B61">
        <v>-5.091495689872415E-3</v>
      </c>
      <c r="C61">
        <v>-1.6813963997100228E-3</v>
      </c>
      <c r="D61">
        <v>-5.9973761479351507E-3</v>
      </c>
      <c r="E61">
        <v>0</v>
      </c>
      <c r="F61">
        <v>-6.9201335178697184E-4</v>
      </c>
      <c r="L61" s="3">
        <v>0.15</v>
      </c>
      <c r="M61" s="45">
        <v>0.13114683083538539</v>
      </c>
      <c r="N61" s="45">
        <v>5.0363556250691097E-2</v>
      </c>
      <c r="O61" s="45">
        <v>0.30224134964238808</v>
      </c>
      <c r="P61" s="45">
        <v>0</v>
      </c>
      <c r="Q61" s="45">
        <v>0.64739509410692087</v>
      </c>
      <c r="R61" s="42">
        <f t="shared" si="3"/>
        <v>0.87431220556923595</v>
      </c>
      <c r="S61" s="48">
        <f t="shared" si="2"/>
        <v>1.8853169164614603E-2</v>
      </c>
    </row>
    <row r="62" spans="1:19" x14ac:dyDescent="0.2">
      <c r="A62" s="1">
        <v>45567</v>
      </c>
      <c r="B62">
        <v>-3.0656347371594392E-3</v>
      </c>
      <c r="C62">
        <v>1.3838405955769015E-4</v>
      </c>
      <c r="D62">
        <v>3.7624631592148637E-3</v>
      </c>
      <c r="E62">
        <v>0</v>
      </c>
      <c r="F62">
        <v>2.0357477301405865E-4</v>
      </c>
      <c r="L62" s="3">
        <v>0.1525</v>
      </c>
      <c r="M62" s="45">
        <v>0.13490610327999891</v>
      </c>
      <c r="N62" s="46">
        <v>2.7845821450328406E-2</v>
      </c>
      <c r="O62" s="46">
        <v>0.30410053011549859</v>
      </c>
      <c r="P62" s="46">
        <v>0</v>
      </c>
      <c r="Q62" s="46">
        <v>0.66805364843417303</v>
      </c>
      <c r="R62" s="42">
        <f t="shared" si="3"/>
        <v>0.88463018544261585</v>
      </c>
      <c r="S62" s="48">
        <f t="shared" si="2"/>
        <v>1.7593896720001084E-2</v>
      </c>
    </row>
    <row r="63" spans="1:19" x14ac:dyDescent="0.2">
      <c r="A63" s="1">
        <v>45566</v>
      </c>
      <c r="B63">
        <v>-8.9650363582030653E-3</v>
      </c>
      <c r="C63">
        <v>-9.3241104524440111E-3</v>
      </c>
      <c r="D63">
        <v>-9.1954022988505121E-3</v>
      </c>
      <c r="E63">
        <v>0</v>
      </c>
      <c r="F63">
        <v>1.0491236731671238E-2</v>
      </c>
      <c r="L63" s="3">
        <v>0.155</v>
      </c>
      <c r="M63" s="45">
        <v>0.13871244915518327</v>
      </c>
      <c r="N63" s="45">
        <v>5.3280870896249685E-3</v>
      </c>
      <c r="O63" s="45">
        <v>0.30595970994476096</v>
      </c>
      <c r="P63" s="45">
        <v>0</v>
      </c>
      <c r="Q63" s="45">
        <v>0.68871220296561408</v>
      </c>
      <c r="R63" s="42">
        <f t="shared" si="3"/>
        <v>0.89491902680763402</v>
      </c>
      <c r="S63" s="48">
        <f t="shared" si="2"/>
        <v>1.6287550844816728E-2</v>
      </c>
    </row>
    <row r="64" spans="1:19" x14ac:dyDescent="0.2">
      <c r="A64" s="1">
        <v>45565</v>
      </c>
      <c r="B64">
        <v>1.5463660398064663E-3</v>
      </c>
      <c r="C64">
        <v>4.2365423122701995E-3</v>
      </c>
      <c r="D64">
        <v>5.6232427366446564E-3</v>
      </c>
      <c r="E64">
        <v>1.7361111111110742E-3</v>
      </c>
      <c r="F64">
        <v>-7.9993469920823113E-3</v>
      </c>
      <c r="L64" s="3">
        <v>0.1575</v>
      </c>
      <c r="M64" s="45">
        <v>0.14262452193437497</v>
      </c>
      <c r="N64" s="46">
        <v>0</v>
      </c>
      <c r="O64" s="46">
        <v>0.28263350385415453</v>
      </c>
      <c r="P64" s="46">
        <v>0</v>
      </c>
      <c r="Q64" s="46">
        <v>0.71736649614584547</v>
      </c>
      <c r="R64" s="42">
        <f t="shared" si="3"/>
        <v>0.90555252021825372</v>
      </c>
      <c r="S64" s="48">
        <f t="shared" si="2"/>
        <v>1.4875478065625031E-2</v>
      </c>
    </row>
    <row r="65" spans="1:19" x14ac:dyDescent="0.2">
      <c r="A65" s="1">
        <v>45562</v>
      </c>
      <c r="B65">
        <v>3.9060543842956638E-3</v>
      </c>
      <c r="C65">
        <v>-1.2531829977877522E-3</v>
      </c>
      <c r="D65">
        <v>-1.4972861688188951E-3</v>
      </c>
      <c r="E65">
        <v>3.4843205574912146E-3</v>
      </c>
      <c r="F65">
        <v>-7.9358652522470638E-3</v>
      </c>
      <c r="L65" s="3">
        <v>0.16</v>
      </c>
      <c r="M65" s="45">
        <v>0.14676723432103228</v>
      </c>
      <c r="N65" s="45">
        <v>0</v>
      </c>
      <c r="O65" s="45">
        <v>0.25152960976430133</v>
      </c>
      <c r="P65" s="45">
        <v>0</v>
      </c>
      <c r="Q65" s="45">
        <v>0.74847039023569861</v>
      </c>
      <c r="R65" s="42">
        <f t="shared" si="3"/>
        <v>0.91729521450645168</v>
      </c>
      <c r="S65" s="48">
        <f t="shared" si="2"/>
        <v>1.3232765678967723E-2</v>
      </c>
    </row>
    <row r="66" spans="1:19" x14ac:dyDescent="0.2">
      <c r="A66" s="1">
        <v>45561</v>
      </c>
      <c r="B66">
        <v>4.4263367033851187E-3</v>
      </c>
      <c r="C66">
        <v>4.03861411400385E-3</v>
      </c>
      <c r="D66">
        <v>2.5017199324535977E-3</v>
      </c>
      <c r="E66">
        <v>0</v>
      </c>
      <c r="F66">
        <v>5.0868839783502224E-3</v>
      </c>
      <c r="L66" s="3">
        <v>0.16250000000000001</v>
      </c>
      <c r="M66" s="45">
        <v>0.15113169369114635</v>
      </c>
      <c r="N66" s="46">
        <v>0</v>
      </c>
      <c r="O66" s="46">
        <v>0.22041326913759623</v>
      </c>
      <c r="P66" s="46">
        <v>0</v>
      </c>
      <c r="Q66" s="46">
        <v>0.77958673086240382</v>
      </c>
      <c r="R66" s="42">
        <f t="shared" si="3"/>
        <v>0.93004119194551593</v>
      </c>
      <c r="S66" s="48">
        <f t="shared" si="2"/>
        <v>1.136830630885366E-2</v>
      </c>
    </row>
    <row r="67" spans="1:19" x14ac:dyDescent="0.2">
      <c r="A67" s="1">
        <v>45560</v>
      </c>
      <c r="B67">
        <v>-9.4663943002341964E-3</v>
      </c>
      <c r="C67">
        <v>-1.8611774432968956E-3</v>
      </c>
      <c r="D67">
        <v>-5.2880428020407036E-3</v>
      </c>
      <c r="E67">
        <v>8.7183958151698226E-4</v>
      </c>
      <c r="F67">
        <v>-1.3817206485959418E-3</v>
      </c>
      <c r="L67" s="3">
        <v>0.16500000000000001</v>
      </c>
      <c r="M67" s="45">
        <v>0.15569777772907331</v>
      </c>
      <c r="N67" s="45">
        <v>0</v>
      </c>
      <c r="O67" s="45">
        <v>0.18929692851089125</v>
      </c>
      <c r="P67" s="45">
        <v>0</v>
      </c>
      <c r="Q67" s="45">
        <v>0.81070307148910881</v>
      </c>
      <c r="R67" s="42">
        <f t="shared" si="3"/>
        <v>0.94362289532771704</v>
      </c>
      <c r="S67" s="48">
        <f t="shared" si="2"/>
        <v>9.3022222709266966E-3</v>
      </c>
    </row>
    <row r="68" spans="1:19" x14ac:dyDescent="0.2">
      <c r="A68" s="1">
        <v>45559</v>
      </c>
      <c r="B68">
        <v>1.1472466081405537E-3</v>
      </c>
      <c r="C68">
        <v>2.5111172898120652E-3</v>
      </c>
      <c r="D68">
        <v>2.3696682464454692E-3</v>
      </c>
      <c r="E68">
        <v>0</v>
      </c>
      <c r="F68">
        <v>1.3969012691610294E-2</v>
      </c>
      <c r="L68" s="3">
        <v>0.16750000000000001</v>
      </c>
      <c r="M68" s="45">
        <v>0.16044827367627582</v>
      </c>
      <c r="N68" s="46">
        <v>0</v>
      </c>
      <c r="O68" s="46">
        <v>0.15818058788418637</v>
      </c>
      <c r="P68" s="46">
        <v>0</v>
      </c>
      <c r="Q68" s="46">
        <v>0.84181941211581368</v>
      </c>
      <c r="R68" s="42">
        <f t="shared" si="3"/>
        <v>0.95790014135090029</v>
      </c>
      <c r="S68" s="48">
        <f t="shared" si="2"/>
        <v>7.0517263237241945E-3</v>
      </c>
    </row>
    <row r="69" spans="1:19" x14ac:dyDescent="0.2">
      <c r="A69" s="1">
        <v>45558</v>
      </c>
      <c r="B69">
        <v>3.0519837894630772E-3</v>
      </c>
      <c r="C69">
        <v>2.8092695373121718E-3</v>
      </c>
      <c r="D69">
        <v>-9.9676052828305876E-4</v>
      </c>
      <c r="E69">
        <v>8.7260034904012098E-4</v>
      </c>
      <c r="F69">
        <v>1.940464885842859E-3</v>
      </c>
      <c r="L69" s="3">
        <v>0.17</v>
      </c>
      <c r="M69" s="45">
        <v>0.16536728952767549</v>
      </c>
      <c r="N69" s="45">
        <v>0</v>
      </c>
      <c r="O69" s="45">
        <v>0.12706424725748139</v>
      </c>
      <c r="P69" s="45">
        <v>0</v>
      </c>
      <c r="Q69" s="45">
        <v>0.87293575274251867</v>
      </c>
      <c r="R69" s="42">
        <f t="shared" si="3"/>
        <v>0.97274876192750281</v>
      </c>
      <c r="S69" s="48">
        <f t="shared" si="2"/>
        <v>4.6327104723245249E-3</v>
      </c>
    </row>
    <row r="70" spans="1:19" x14ac:dyDescent="0.2">
      <c r="A70" s="1">
        <v>45555</v>
      </c>
      <c r="B70">
        <v>-8.581349206349155E-3</v>
      </c>
      <c r="C70">
        <v>-1.9409693295342628E-3</v>
      </c>
      <c r="D70">
        <v>-5.9450086698041834E-3</v>
      </c>
      <c r="E70">
        <v>4.382120946538187E-3</v>
      </c>
      <c r="F70">
        <v>1.2710624242170928E-2</v>
      </c>
      <c r="L70" s="3">
        <v>0.17249999999999999</v>
      </c>
      <c r="M70" s="45">
        <v>0.17044023512618942</v>
      </c>
      <c r="N70" s="46">
        <v>0</v>
      </c>
      <c r="O70" s="46">
        <v>9.5947906630776875E-2</v>
      </c>
      <c r="P70" s="46">
        <v>0</v>
      </c>
      <c r="Q70" s="46">
        <v>0.90405209336922321</v>
      </c>
      <c r="R70" s="42">
        <f t="shared" si="3"/>
        <v>0.98805933406486623</v>
      </c>
      <c r="S70" s="48">
        <f t="shared" si="2"/>
        <v>2.0597648738105712E-3</v>
      </c>
    </row>
    <row r="71" spans="1:19" x14ac:dyDescent="0.2">
      <c r="A71" s="1">
        <v>45554</v>
      </c>
      <c r="B71">
        <v>1.6897856242118509E-2</v>
      </c>
      <c r="C71">
        <v>1.6976786407179464E-2</v>
      </c>
      <c r="D71">
        <v>2.3904635089721526E-2</v>
      </c>
      <c r="E71">
        <v>0</v>
      </c>
      <c r="F71">
        <v>1.5540741369793202E-2</v>
      </c>
      <c r="L71" s="3">
        <v>0.17499999999999999</v>
      </c>
      <c r="M71" s="45">
        <v>0.17565588622182413</v>
      </c>
      <c r="N71" s="45">
        <v>0</v>
      </c>
      <c r="O71" s="45">
        <v>6.4819119467220548E-2</v>
      </c>
      <c r="P71" s="45">
        <v>0</v>
      </c>
      <c r="Q71" s="45">
        <v>0.93518088053277948</v>
      </c>
      <c r="R71" s="42">
        <f t="shared" si="3"/>
        <v>1.0037479212675664</v>
      </c>
      <c r="S71" s="48">
        <f t="shared" si="2"/>
        <v>-6.5588622182413681E-4</v>
      </c>
    </row>
    <row r="72" spans="1:19" x14ac:dyDescent="0.2">
      <c r="A72" s="1">
        <v>45553</v>
      </c>
      <c r="B72">
        <v>9.59305261031999E-4</v>
      </c>
      <c r="C72">
        <v>-2.8964004415590354E-3</v>
      </c>
      <c r="D72">
        <v>-1.2679896024841064E-4</v>
      </c>
      <c r="E72">
        <v>0</v>
      </c>
      <c r="F72">
        <v>-7.7104575714165855E-3</v>
      </c>
      <c r="L72" s="3">
        <v>0.17749999999999999</v>
      </c>
      <c r="M72" s="45">
        <v>0.18099575826652786</v>
      </c>
      <c r="N72" s="46">
        <v>0</v>
      </c>
      <c r="O72" s="46">
        <v>3.3715225377367007E-2</v>
      </c>
      <c r="P72" s="46">
        <v>0</v>
      </c>
      <c r="Q72" s="46">
        <v>0.96628477462263307</v>
      </c>
      <c r="R72" s="42">
        <f t="shared" si="3"/>
        <v>1.0196944127691712</v>
      </c>
      <c r="S72" s="48">
        <f t="shared" si="2"/>
        <v>-3.4957582665278708E-3</v>
      </c>
    </row>
    <row r="73" spans="1:19" x14ac:dyDescent="0.2">
      <c r="A73" s="1">
        <v>45552</v>
      </c>
      <c r="B73">
        <v>4.4119884375475663E-3</v>
      </c>
      <c r="C73">
        <v>2.6450846693374004E-4</v>
      </c>
      <c r="D73">
        <v>2.9249062122463248E-3</v>
      </c>
      <c r="E73">
        <v>8.7719298245612161E-4</v>
      </c>
      <c r="F73">
        <v>-5.5308807508589342E-3</v>
      </c>
      <c r="L73" s="3">
        <v>0.18</v>
      </c>
      <c r="M73" s="45">
        <v>0.18645514733291588</v>
      </c>
      <c r="N73" s="45">
        <v>0</v>
      </c>
      <c r="O73" s="45">
        <v>2.5988847506620209E-3</v>
      </c>
      <c r="P73" s="45">
        <v>0</v>
      </c>
      <c r="Q73" s="45">
        <v>0.99740111524933805</v>
      </c>
      <c r="R73" s="42">
        <f t="shared" si="3"/>
        <v>1.0358619296273104</v>
      </c>
      <c r="S73" s="48">
        <f t="shared" si="2"/>
        <v>-6.4551473329158837E-3</v>
      </c>
    </row>
    <row r="74" spans="1:19" x14ac:dyDescent="0.2">
      <c r="A74" s="1">
        <v>45551</v>
      </c>
      <c r="B74">
        <v>8.5413256955809511E-3</v>
      </c>
      <c r="C74">
        <v>1.2566610143582334E-3</v>
      </c>
      <c r="D74">
        <v>3.5094435936703127E-3</v>
      </c>
      <c r="E74">
        <v>8.779631255487082E-4</v>
      </c>
      <c r="F74">
        <v>-8.3794201441303136E-5</v>
      </c>
      <c r="L74" s="3"/>
      <c r="M74" s="45"/>
      <c r="N74" s="46"/>
      <c r="O74" s="46"/>
      <c r="P74" s="46"/>
      <c r="Q74" s="46"/>
    </row>
    <row r="75" spans="1:19" x14ac:dyDescent="0.2">
      <c r="A75" s="1">
        <v>45548</v>
      </c>
      <c r="B75">
        <v>2.0139830950641834E-2</v>
      </c>
      <c r="C75">
        <v>5.4076658041088644E-3</v>
      </c>
      <c r="D75">
        <v>1.6540182914964077E-2</v>
      </c>
      <c r="E75">
        <v>5.2956751985878637E-3</v>
      </c>
      <c r="F75">
        <v>9.9437227605466694E-3</v>
      </c>
      <c r="L75" s="3"/>
      <c r="M75" s="45"/>
      <c r="N75" s="45"/>
      <c r="O75" s="45"/>
      <c r="P75" s="45"/>
      <c r="Q75" s="45"/>
    </row>
    <row r="76" spans="1:19" x14ac:dyDescent="0.2">
      <c r="A76" s="1">
        <v>45547</v>
      </c>
      <c r="B76">
        <v>1.0811666051368508E-2</v>
      </c>
      <c r="C76">
        <v>7.4953232999587886E-3</v>
      </c>
      <c r="D76">
        <v>1.521137890161974E-2</v>
      </c>
      <c r="E76">
        <v>0</v>
      </c>
      <c r="F76">
        <v>1.7567276641550108E-2</v>
      </c>
      <c r="L76" s="3"/>
      <c r="M76" s="45"/>
      <c r="N76" s="46"/>
      <c r="O76" s="46"/>
      <c r="P76" s="46"/>
      <c r="Q76" s="46"/>
    </row>
    <row r="77" spans="1:19" x14ac:dyDescent="0.2">
      <c r="A77" s="1">
        <v>45546</v>
      </c>
      <c r="B77">
        <v>0</v>
      </c>
      <c r="C77">
        <v>1.06650508050193E-2</v>
      </c>
      <c r="D77">
        <v>9.1706539074961728E-3</v>
      </c>
      <c r="E77">
        <v>8.8339222614839102E-4</v>
      </c>
      <c r="F77">
        <v>-1.5905769065428792E-3</v>
      </c>
      <c r="L77" s="3"/>
      <c r="M77" s="45"/>
      <c r="N77" s="45"/>
      <c r="O77" s="45"/>
      <c r="P77" s="45"/>
      <c r="Q77" s="45"/>
    </row>
    <row r="78" spans="1:19" x14ac:dyDescent="0.2">
      <c r="A78" s="1">
        <v>45545</v>
      </c>
      <c r="B78">
        <v>-3.3639947437581414E-3</v>
      </c>
      <c r="C78">
        <v>4.4726332239698515E-3</v>
      </c>
      <c r="D78">
        <v>-6.6409881790425508E-4</v>
      </c>
      <c r="E78">
        <v>0</v>
      </c>
      <c r="F78">
        <v>4.4041450777202512E-3</v>
      </c>
      <c r="L78" s="3"/>
      <c r="M78" s="45"/>
      <c r="N78" s="46"/>
      <c r="O78" s="46"/>
      <c r="P78" s="46"/>
      <c r="Q78" s="46"/>
    </row>
    <row r="79" spans="1:19" x14ac:dyDescent="0.2">
      <c r="A79" s="1">
        <v>45544</v>
      </c>
      <c r="B79">
        <v>2.635046113306983E-3</v>
      </c>
      <c r="C79">
        <v>1.1580091782812746E-2</v>
      </c>
      <c r="D79">
        <v>1.6608155549554467E-2</v>
      </c>
      <c r="E79">
        <v>8.841732979663825E-4</v>
      </c>
      <c r="F79">
        <v>4.2058708754281705E-3</v>
      </c>
      <c r="L79" s="3"/>
      <c r="M79" s="45"/>
      <c r="N79" s="45"/>
      <c r="O79" s="45"/>
      <c r="P79" s="45"/>
      <c r="Q79" s="45"/>
    </row>
    <row r="80" spans="1:19" x14ac:dyDescent="0.2">
      <c r="A80" s="1">
        <v>45541</v>
      </c>
      <c r="B80">
        <v>-1.3875896476457684E-2</v>
      </c>
      <c r="C80">
        <v>-1.7260207762096552E-2</v>
      </c>
      <c r="D80">
        <v>-2.2439281942977861E-2</v>
      </c>
      <c r="E80">
        <v>3.5492457852707121E-3</v>
      </c>
      <c r="F80">
        <v>-7.4026253496879664E-3</v>
      </c>
      <c r="L80" s="3"/>
      <c r="M80" s="45"/>
      <c r="N80" s="46"/>
      <c r="O80" s="46"/>
      <c r="P80" s="46"/>
      <c r="Q80" s="46"/>
    </row>
    <row r="81" spans="1:17" x14ac:dyDescent="0.2">
      <c r="A81" s="1">
        <v>45540</v>
      </c>
      <c r="B81">
        <v>-5.8382846809611148E-3</v>
      </c>
      <c r="C81">
        <v>-3.018077669304892E-3</v>
      </c>
      <c r="D81">
        <v>-6.1655516200970597E-3</v>
      </c>
      <c r="E81">
        <v>8.8809946714030078E-4</v>
      </c>
      <c r="F81">
        <v>8.3322484051555241E-3</v>
      </c>
      <c r="L81" s="3"/>
      <c r="M81" s="45"/>
      <c r="N81" s="45"/>
      <c r="O81" s="45"/>
      <c r="P81" s="45"/>
      <c r="Q81" s="45"/>
    </row>
    <row r="82" spans="1:17" x14ac:dyDescent="0.2">
      <c r="A82" s="1">
        <v>45539</v>
      </c>
      <c r="B82">
        <v>-2.5252525252524257E-3</v>
      </c>
      <c r="C82">
        <v>-1.6024800458679313E-3</v>
      </c>
      <c r="D82">
        <v>-3.0081088150665678E-3</v>
      </c>
      <c r="E82">
        <v>0</v>
      </c>
      <c r="F82">
        <v>6.0792913283257968E-4</v>
      </c>
      <c r="L82" s="3"/>
      <c r="M82" s="45"/>
      <c r="N82" s="46"/>
      <c r="O82" s="46"/>
      <c r="P82" s="46"/>
      <c r="Q82" s="46"/>
    </row>
    <row r="83" spans="1:17" x14ac:dyDescent="0.2">
      <c r="A83" s="1">
        <v>45538</v>
      </c>
      <c r="B83">
        <v>-2.2222222222222206E-2</v>
      </c>
      <c r="C83">
        <v>-2.1151122441753302E-2</v>
      </c>
      <c r="D83">
        <v>-3.4108135421930308E-2</v>
      </c>
      <c r="E83">
        <v>1.7793594306049442E-3</v>
      </c>
      <c r="F83">
        <v>-4.3235764624497382E-3</v>
      </c>
      <c r="L83" s="3"/>
      <c r="M83" s="45"/>
      <c r="N83" s="45"/>
      <c r="O83" s="45"/>
      <c r="P83" s="45"/>
      <c r="Q83" s="45"/>
    </row>
    <row r="84" spans="1:17" x14ac:dyDescent="0.2">
      <c r="A84" s="1">
        <v>45534</v>
      </c>
      <c r="B84">
        <v>7.0536892317060104E-3</v>
      </c>
      <c r="C84">
        <v>1.0093062182132849E-2</v>
      </c>
      <c r="D84">
        <v>1.2082081442178523E-2</v>
      </c>
      <c r="E84">
        <v>6.266786034019721E-3</v>
      </c>
      <c r="F84">
        <v>-7.1259927022966161E-3</v>
      </c>
      <c r="L84" s="3"/>
      <c r="M84" s="45"/>
      <c r="N84" s="46"/>
      <c r="O84" s="46"/>
      <c r="P84" s="46"/>
      <c r="Q84" s="46"/>
    </row>
    <row r="85" spans="1:17" x14ac:dyDescent="0.2">
      <c r="A85" s="1">
        <v>45533</v>
      </c>
      <c r="B85">
        <v>3.8716250636779974E-3</v>
      </c>
      <c r="C85">
        <v>-3.9340650694408023E-5</v>
      </c>
      <c r="D85">
        <v>2.55770829337045E-4</v>
      </c>
      <c r="E85">
        <v>0</v>
      </c>
      <c r="F85">
        <v>5.1779935275080412E-3</v>
      </c>
      <c r="L85" s="3"/>
      <c r="M85" s="45"/>
      <c r="N85" s="45"/>
      <c r="O85" s="45"/>
      <c r="P85" s="45"/>
      <c r="Q85" s="45"/>
    </row>
    <row r="86" spans="1:17" x14ac:dyDescent="0.2">
      <c r="A86" s="1">
        <v>45532</v>
      </c>
      <c r="B86">
        <v>-2.6926789615404211E-3</v>
      </c>
      <c r="C86">
        <v>-5.9760389633474152E-3</v>
      </c>
      <c r="D86">
        <v>-8.6840770791075349E-3</v>
      </c>
      <c r="E86">
        <v>8.9605734767023181E-4</v>
      </c>
      <c r="F86">
        <v>-7.0268649042374842E-3</v>
      </c>
      <c r="L86" s="3"/>
      <c r="M86" s="45"/>
      <c r="N86" s="46"/>
      <c r="O86" s="46"/>
      <c r="P86" s="46"/>
      <c r="Q86" s="46"/>
    </row>
    <row r="87" spans="1:17" x14ac:dyDescent="0.2">
      <c r="A87" s="1">
        <v>45531</v>
      </c>
      <c r="B87">
        <v>-4.148747786491238E-3</v>
      </c>
      <c r="C87">
        <v>1.5952029967027789E-3</v>
      </c>
      <c r="D87">
        <v>-3.801799518438872E-4</v>
      </c>
      <c r="E87">
        <v>0</v>
      </c>
      <c r="F87">
        <v>2.7066506272555228E-3</v>
      </c>
      <c r="L87" s="3"/>
      <c r="M87" s="45"/>
      <c r="N87" s="45"/>
      <c r="O87" s="45"/>
      <c r="P87" s="45"/>
      <c r="Q87" s="45"/>
    </row>
    <row r="88" spans="1:17" x14ac:dyDescent="0.2">
      <c r="A88" s="1">
        <v>45530</v>
      </c>
      <c r="B88">
        <v>-7.5834175935291035E-4</v>
      </c>
      <c r="C88">
        <v>-3.1537231503155549E-3</v>
      </c>
      <c r="D88">
        <v>-4.6042257962788909E-3</v>
      </c>
      <c r="E88">
        <v>0</v>
      </c>
      <c r="F88">
        <v>3.1893802258425165E-3</v>
      </c>
      <c r="L88" s="3"/>
      <c r="M88" s="45"/>
      <c r="N88" s="46"/>
      <c r="O88" s="46"/>
      <c r="P88" s="46"/>
      <c r="Q88" s="46"/>
    </row>
    <row r="89" spans="1:17" x14ac:dyDescent="0.2">
      <c r="A89" s="1">
        <v>45527</v>
      </c>
      <c r="B89">
        <v>2.545492249468622E-2</v>
      </c>
      <c r="C89">
        <v>1.1483420217425528E-2</v>
      </c>
      <c r="D89">
        <v>2.1782561062061122E-2</v>
      </c>
      <c r="E89">
        <v>4.5004500450045648E-3</v>
      </c>
      <c r="F89">
        <v>1.1553385359898877E-2</v>
      </c>
      <c r="L89" s="3"/>
      <c r="M89" s="45"/>
      <c r="N89" s="45"/>
      <c r="O89" s="45"/>
      <c r="P89" s="45"/>
      <c r="Q89" s="45"/>
    </row>
    <row r="90" spans="1:17" x14ac:dyDescent="0.2">
      <c r="A90" s="1">
        <v>45526</v>
      </c>
      <c r="B90">
        <v>-4.7469170837418908E-3</v>
      </c>
      <c r="C90">
        <v>-8.9328126528905837E-3</v>
      </c>
      <c r="D90">
        <v>-9.9534230842850922E-3</v>
      </c>
      <c r="E90">
        <v>0</v>
      </c>
      <c r="F90">
        <v>-1.1975016153349132E-2</v>
      </c>
      <c r="L90" s="3"/>
      <c r="M90" s="45"/>
      <c r="N90" s="46"/>
      <c r="O90" s="46"/>
      <c r="P90" s="46"/>
      <c r="Q90" s="46"/>
    </row>
    <row r="91" spans="1:17" x14ac:dyDescent="0.2">
      <c r="A91" s="1">
        <v>45525</v>
      </c>
      <c r="B91">
        <v>1.0743155149934822E-2</v>
      </c>
      <c r="C91">
        <v>4.2396804070665758E-3</v>
      </c>
      <c r="D91">
        <v>1.1944731404958641E-2</v>
      </c>
      <c r="E91">
        <v>0</v>
      </c>
      <c r="F91">
        <v>-1.3335627634862009E-3</v>
      </c>
      <c r="L91" s="3"/>
      <c r="M91" s="45"/>
      <c r="N91" s="45"/>
      <c r="O91" s="45"/>
      <c r="P91" s="45"/>
      <c r="Q91" s="45"/>
    </row>
    <row r="92" spans="1:17" x14ac:dyDescent="0.2">
      <c r="A92" s="1">
        <v>45524</v>
      </c>
      <c r="B92">
        <v>-8.941492660740076E-3</v>
      </c>
      <c r="C92">
        <v>-1.9845762938528258E-3</v>
      </c>
      <c r="D92">
        <v>-8.4507042253520702E-3</v>
      </c>
      <c r="E92">
        <v>0</v>
      </c>
      <c r="F92">
        <v>3.6699624368550332E-3</v>
      </c>
      <c r="L92" s="3"/>
    </row>
    <row r="93" spans="1:17" x14ac:dyDescent="0.2">
      <c r="A93" s="1">
        <v>45523</v>
      </c>
      <c r="B93">
        <v>7.9183163158990499E-3</v>
      </c>
      <c r="C93">
        <v>9.722284736913174E-3</v>
      </c>
      <c r="D93">
        <v>1.0676156583629746E-2</v>
      </c>
      <c r="E93">
        <v>9.0090090090088172E-4</v>
      </c>
      <c r="F93">
        <v>-1.6380016380016184E-3</v>
      </c>
      <c r="L93" s="3"/>
    </row>
    <row r="94" spans="1:17" x14ac:dyDescent="0.2">
      <c r="A94" s="1">
        <v>45520</v>
      </c>
      <c r="B94">
        <v>2.4020887728459944E-3</v>
      </c>
      <c r="C94">
        <v>1.9898181923141685E-3</v>
      </c>
      <c r="D94">
        <v>2.0748233158271517E-3</v>
      </c>
      <c r="E94">
        <v>3.6166365280288558E-3</v>
      </c>
      <c r="F94">
        <v>2.2387730818386201E-2</v>
      </c>
      <c r="L94" s="3"/>
    </row>
    <row r="95" spans="1:17" x14ac:dyDescent="0.2">
      <c r="A95" s="1">
        <v>45519</v>
      </c>
      <c r="B95">
        <v>1.9430396593026381E-2</v>
      </c>
      <c r="C95">
        <v>1.6133201104998749E-2</v>
      </c>
      <c r="D95">
        <v>2.4511757672379422E-2</v>
      </c>
      <c r="E95">
        <v>9.0497737556559149E-4</v>
      </c>
      <c r="F95">
        <v>3.1388152077807606E-3</v>
      </c>
      <c r="L95" s="3"/>
    </row>
    <row r="96" spans="1:17" x14ac:dyDescent="0.2">
      <c r="A96" s="1">
        <v>45518</v>
      </c>
      <c r="B96">
        <v>-2.1289052104950793E-4</v>
      </c>
      <c r="C96">
        <v>3.8237680860733776E-3</v>
      </c>
      <c r="D96">
        <v>5.0741086927493049E-3</v>
      </c>
      <c r="E96">
        <v>0</v>
      </c>
      <c r="F96">
        <v>-8.1557484872402594E-3</v>
      </c>
      <c r="L96" s="3"/>
    </row>
    <row r="97" spans="1:12" x14ac:dyDescent="0.2">
      <c r="A97" s="1">
        <v>45517</v>
      </c>
      <c r="B97">
        <v>1.3321108833998485E-2</v>
      </c>
      <c r="C97">
        <v>1.6847572875482508E-2</v>
      </c>
      <c r="D97">
        <v>1.6698343741515125E-2</v>
      </c>
      <c r="E97">
        <v>0</v>
      </c>
      <c r="F97">
        <v>-1.5323322096230214E-3</v>
      </c>
      <c r="L97" s="3"/>
    </row>
    <row r="98" spans="1:12" x14ac:dyDescent="0.2">
      <c r="A98" s="1">
        <v>45516</v>
      </c>
      <c r="B98">
        <v>-8.7142475273992177E-3</v>
      </c>
      <c r="C98">
        <v>4.3037633603872814E-5</v>
      </c>
      <c r="D98">
        <v>-2.7753333784606826E-3</v>
      </c>
      <c r="E98">
        <v>9.0579710144941708E-4</v>
      </c>
      <c r="F98">
        <v>1.7144638403989998E-2</v>
      </c>
      <c r="L98" s="3"/>
    </row>
    <row r="99" spans="1:12" x14ac:dyDescent="0.2">
      <c r="A99" s="1">
        <v>45513</v>
      </c>
      <c r="B99">
        <v>1.4455509155156345E-3</v>
      </c>
      <c r="C99">
        <v>4.6716585421792403E-3</v>
      </c>
      <c r="D99">
        <v>7.0897811711772589E-3</v>
      </c>
      <c r="E99">
        <v>3.6363636363635587E-3</v>
      </c>
      <c r="F99">
        <v>2.4552475335923012E-3</v>
      </c>
      <c r="L99" s="3"/>
    </row>
    <row r="100" spans="1:12" x14ac:dyDescent="0.2">
      <c r="A100" s="1">
        <v>45512</v>
      </c>
      <c r="B100">
        <v>1.9986893840104832E-2</v>
      </c>
      <c r="C100">
        <v>2.3042600250024119E-2</v>
      </c>
      <c r="D100">
        <v>3.3028169014084494E-2</v>
      </c>
      <c r="E100">
        <v>0</v>
      </c>
      <c r="F100">
        <v>1.5688052595783177E-2</v>
      </c>
    </row>
    <row r="101" spans="1:12" x14ac:dyDescent="0.2">
      <c r="A101" s="1">
        <v>45511</v>
      </c>
      <c r="B101">
        <v>-8.0173347778981028E-3</v>
      </c>
      <c r="C101">
        <v>-7.7346885418594453E-3</v>
      </c>
      <c r="D101">
        <v>-1.54614157942175E-2</v>
      </c>
      <c r="E101">
        <v>9.0991810737031729E-4</v>
      </c>
      <c r="F101">
        <v>-6.7965564114171853E-4</v>
      </c>
    </row>
    <row r="102" spans="1:12" x14ac:dyDescent="0.2">
      <c r="A102" s="1">
        <v>45510</v>
      </c>
      <c r="B102">
        <v>1.001258412212061E-2</v>
      </c>
      <c r="C102">
        <v>1.0354142524675409E-2</v>
      </c>
      <c r="D102">
        <v>2.0663788833061972E-2</v>
      </c>
      <c r="E102">
        <v>0</v>
      </c>
      <c r="F102">
        <v>-8.0007191657677154E-3</v>
      </c>
    </row>
    <row r="103" spans="1:12" x14ac:dyDescent="0.2">
      <c r="A103" s="1">
        <v>45509</v>
      </c>
      <c r="B103">
        <v>-2.8645833333333263E-2</v>
      </c>
      <c r="C103">
        <v>-2.9968802370122182E-2</v>
      </c>
      <c r="D103">
        <v>-2.6656564265050312E-2</v>
      </c>
      <c r="E103">
        <v>9.1074681238613724E-4</v>
      </c>
      <c r="F103">
        <v>-1.2691932191355346E-2</v>
      </c>
    </row>
    <row r="104" spans="1:12" x14ac:dyDescent="0.2">
      <c r="A104" s="1">
        <v>45506</v>
      </c>
      <c r="B104">
        <v>-2.9953085528690016E-2</v>
      </c>
      <c r="C104">
        <v>-1.8381839946536218E-2</v>
      </c>
      <c r="D104">
        <v>-4.3798985707699432E-2</v>
      </c>
      <c r="E104">
        <v>0</v>
      </c>
      <c r="F104">
        <v>-1.9045931700403366E-3</v>
      </c>
    </row>
    <row r="105" spans="1:12" x14ac:dyDescent="0.2">
      <c r="A105" s="1">
        <v>45505</v>
      </c>
      <c r="B105">
        <v>-2.1983562748953831E-2</v>
      </c>
      <c r="C105">
        <v>-1.3693569708273706E-2</v>
      </c>
      <c r="D105">
        <v>-2.6605975125015884E-2</v>
      </c>
      <c r="E105">
        <v>0</v>
      </c>
      <c r="F105">
        <v>-3.4429485764731894E-3</v>
      </c>
    </row>
    <row r="106" spans="1:12" x14ac:dyDescent="0.2">
      <c r="A106" s="1">
        <v>45504</v>
      </c>
      <c r="B106">
        <v>4.4568245125349397E-3</v>
      </c>
      <c r="C106">
        <v>1.5793423637527608E-2</v>
      </c>
      <c r="D106">
        <v>1.9810395554102658E-2</v>
      </c>
      <c r="E106">
        <v>9.1157702825886834E-4</v>
      </c>
      <c r="F106">
        <v>1.81107316196297E-2</v>
      </c>
    </row>
    <row r="107" spans="1:12" x14ac:dyDescent="0.2">
      <c r="A107" s="1">
        <v>45503</v>
      </c>
      <c r="B107">
        <v>5.2950460770836115E-3</v>
      </c>
      <c r="C107">
        <v>-4.960154039322557E-3</v>
      </c>
      <c r="D107">
        <v>-6.4310770430038265E-3</v>
      </c>
      <c r="E107">
        <v>9.1240875912406805E-4</v>
      </c>
      <c r="F107">
        <v>9.9854756717502585E-3</v>
      </c>
    </row>
    <row r="108" spans="1:12" x14ac:dyDescent="0.2">
      <c r="A108" s="1">
        <v>45502</v>
      </c>
      <c r="B108">
        <v>-2.5392311208166166E-3</v>
      </c>
      <c r="C108">
        <v>8.1332087706757511E-4</v>
      </c>
      <c r="D108">
        <v>-8.8210675423347155E-3</v>
      </c>
      <c r="E108">
        <v>9.1324200913256296E-4</v>
      </c>
      <c r="F108">
        <v>-1.4050673072565031E-3</v>
      </c>
    </row>
    <row r="109" spans="1:12" x14ac:dyDescent="0.2">
      <c r="A109" s="1">
        <v>45499</v>
      </c>
      <c r="B109">
        <v>1.6362134819861606E-2</v>
      </c>
      <c r="C109">
        <v>1.1090490848678162E-2</v>
      </c>
      <c r="D109">
        <v>1.9495864513588018E-2</v>
      </c>
      <c r="E109">
        <v>1.8298261665141422E-3</v>
      </c>
      <c r="F109">
        <v>1.0534511977282017E-2</v>
      </c>
    </row>
    <row r="110" spans="1:12" x14ac:dyDescent="0.2">
      <c r="A110" s="1">
        <v>45498</v>
      </c>
      <c r="B110">
        <v>1.2543116964565724E-2</v>
      </c>
      <c r="C110">
        <v>-5.1426813066943033E-3</v>
      </c>
      <c r="D110">
        <v>-1.5075047519170859E-3</v>
      </c>
      <c r="E110">
        <v>9.1575091575089623E-4</v>
      </c>
      <c r="F110">
        <v>-1.5644724977457163E-2</v>
      </c>
    </row>
    <row r="111" spans="1:12" x14ac:dyDescent="0.2">
      <c r="A111" s="1">
        <v>45497</v>
      </c>
      <c r="B111">
        <v>-1.8517568607335139E-2</v>
      </c>
      <c r="C111">
        <v>-2.314903145215573E-2</v>
      </c>
      <c r="D111">
        <v>-2.9699821928262628E-2</v>
      </c>
      <c r="E111">
        <v>0</v>
      </c>
      <c r="F111">
        <v>-3.5043579836463341E-3</v>
      </c>
    </row>
    <row r="112" spans="1:12" x14ac:dyDescent="0.2">
      <c r="A112" s="1">
        <v>45496</v>
      </c>
      <c r="B112">
        <v>5.4670173809892326E-3</v>
      </c>
      <c r="C112">
        <v>-1.5581166736455569E-3</v>
      </c>
      <c r="D112">
        <v>4.7284345047923903E-3</v>
      </c>
      <c r="E112">
        <v>9.1659028414296849E-4</v>
      </c>
      <c r="F112">
        <v>3.5166816952209249E-3</v>
      </c>
    </row>
    <row r="113" spans="1:12" x14ac:dyDescent="0.2">
      <c r="A113" s="1">
        <v>45495</v>
      </c>
      <c r="B113">
        <v>1.2004801920768218E-2</v>
      </c>
      <c r="C113">
        <v>1.0792007266121681E-2</v>
      </c>
      <c r="D113">
        <v>1.795238714713146E-2</v>
      </c>
      <c r="E113">
        <v>9.1743119266053089E-4</v>
      </c>
      <c r="F113">
        <v>3.1569927389176746E-4</v>
      </c>
    </row>
    <row r="114" spans="1:12" x14ac:dyDescent="0.2">
      <c r="A114" s="1">
        <v>45492</v>
      </c>
      <c r="B114">
        <v>-5.966587112171867E-3</v>
      </c>
      <c r="C114">
        <v>-7.1402935113326947E-3</v>
      </c>
      <c r="D114">
        <v>-3.6292935839274286E-3</v>
      </c>
      <c r="E114">
        <v>2.7598896044159281E-3</v>
      </c>
      <c r="F114">
        <v>-1.7937815572681422E-2</v>
      </c>
    </row>
    <row r="115" spans="1:12" x14ac:dyDescent="0.2">
      <c r="A115" s="1">
        <v>45491</v>
      </c>
      <c r="B115">
        <v>-1.1995078941972541E-2</v>
      </c>
      <c r="C115">
        <v>-7.8163725088444703E-3</v>
      </c>
      <c r="D115">
        <v>-1.1721001729328022E-2</v>
      </c>
      <c r="E115">
        <v>0</v>
      </c>
      <c r="F115">
        <v>-6.3811996655370714E-3</v>
      </c>
    </row>
    <row r="116" spans="1:12" x14ac:dyDescent="0.2">
      <c r="A116" s="1">
        <v>45490</v>
      </c>
      <c r="B116">
        <v>-5.8098053205584872E-3</v>
      </c>
      <c r="C116">
        <v>-1.3927512704686508E-2</v>
      </c>
      <c r="D116">
        <v>-2.9645742697327594E-2</v>
      </c>
      <c r="E116">
        <v>9.2081031307548686E-4</v>
      </c>
      <c r="F116">
        <v>-4.6432169608830974E-3</v>
      </c>
    </row>
    <row r="117" spans="1:12" x14ac:dyDescent="0.2">
      <c r="A117" s="1">
        <v>45489</v>
      </c>
      <c r="B117">
        <v>2.8352811697500112E-2</v>
      </c>
      <c r="C117">
        <v>6.389379210899159E-3</v>
      </c>
      <c r="D117">
        <v>2.1133464491971902E-2</v>
      </c>
      <c r="E117">
        <v>0</v>
      </c>
      <c r="F117">
        <v>1.9925836572398603E-2</v>
      </c>
    </row>
    <row r="118" spans="1:12" x14ac:dyDescent="0.2">
      <c r="A118" s="1">
        <v>45488</v>
      </c>
      <c r="B118">
        <v>8.4029172391924933E-3</v>
      </c>
      <c r="C118">
        <v>2.8261818052302866E-3</v>
      </c>
      <c r="D118">
        <v>1.5859712462123522E-2</v>
      </c>
      <c r="E118">
        <v>1.8450184501844625E-3</v>
      </c>
      <c r="F118">
        <v>3.2271077047196397E-3</v>
      </c>
    </row>
    <row r="119" spans="1:12" x14ac:dyDescent="0.2">
      <c r="A119" s="1">
        <v>45485</v>
      </c>
      <c r="B119">
        <v>9.7118463180362498E-3</v>
      </c>
      <c r="C119">
        <v>5.5170166208855882E-3</v>
      </c>
      <c r="D119">
        <v>5.5753646677472518E-3</v>
      </c>
      <c r="E119">
        <v>1.8484288354897942E-3</v>
      </c>
      <c r="F119">
        <v>-6.2709966405369029E-4</v>
      </c>
    </row>
    <row r="120" spans="1:12" x14ac:dyDescent="0.2">
      <c r="A120" s="1">
        <v>45484</v>
      </c>
      <c r="B120">
        <v>2.7524947910955205E-2</v>
      </c>
      <c r="C120">
        <v>-8.7630082837673821E-3</v>
      </c>
      <c r="D120">
        <v>1.4135437212360328E-2</v>
      </c>
      <c r="E120">
        <v>0</v>
      </c>
      <c r="F120">
        <v>1.7733406272793517E-2</v>
      </c>
    </row>
    <row r="121" spans="1:12" x14ac:dyDescent="0.2">
      <c r="A121" s="1">
        <v>45483</v>
      </c>
      <c r="B121">
        <v>1.1929201575764334E-2</v>
      </c>
      <c r="C121">
        <v>1.0208033738690168E-2</v>
      </c>
      <c r="D121">
        <v>9.4909404659189421E-3</v>
      </c>
      <c r="E121">
        <v>0</v>
      </c>
      <c r="F121">
        <v>3.6603221083455866E-3</v>
      </c>
    </row>
    <row r="122" spans="1:12" x14ac:dyDescent="0.2">
      <c r="A122" s="1">
        <v>45482</v>
      </c>
      <c r="B122">
        <v>-3.0423719437991559E-3</v>
      </c>
      <c r="C122">
        <v>7.4109297756070941E-4</v>
      </c>
      <c r="D122">
        <v>-1.1932383162081991E-3</v>
      </c>
      <c r="E122">
        <v>9.2506938020349547E-4</v>
      </c>
      <c r="F122">
        <v>1.6957697419680304E-3</v>
      </c>
    </row>
    <row r="123" spans="1:12" x14ac:dyDescent="0.2">
      <c r="A123" s="1">
        <v>45481</v>
      </c>
      <c r="B123">
        <v>4.3891327295960446E-3</v>
      </c>
      <c r="C123">
        <v>1.0166708878268506E-3</v>
      </c>
      <c r="D123">
        <v>3.3255736614566014E-3</v>
      </c>
      <c r="E123">
        <v>9.2592592592590612E-4</v>
      </c>
      <c r="F123">
        <v>-1.2402118318019323E-2</v>
      </c>
    </row>
    <row r="124" spans="1:12" x14ac:dyDescent="0.2">
      <c r="A124" s="1">
        <v>45478</v>
      </c>
      <c r="B124">
        <v>-8.7564709769798622E-3</v>
      </c>
      <c r="C124">
        <v>5.4487793072806601E-3</v>
      </c>
      <c r="D124">
        <v>-3.4466759461788971E-3</v>
      </c>
      <c r="E124">
        <v>3.7174721189591939E-3</v>
      </c>
      <c r="F124">
        <v>1.3486857195284176E-2</v>
      </c>
    </row>
    <row r="125" spans="1:12" x14ac:dyDescent="0.2">
      <c r="A125" s="1">
        <v>45476</v>
      </c>
      <c r="B125">
        <v>2.7543656695869207E-4</v>
      </c>
      <c r="C125">
        <v>5.0843981041966196E-3</v>
      </c>
      <c r="D125">
        <v>5.5988802239552316E-3</v>
      </c>
      <c r="E125">
        <v>-2.7803521779424805E-3</v>
      </c>
      <c r="F125">
        <v>1.1272963444052731E-2</v>
      </c>
    </row>
    <row r="126" spans="1:12" x14ac:dyDescent="0.2">
      <c r="A126" s="1">
        <v>45475</v>
      </c>
      <c r="B126">
        <v>5.3164977571025533E-3</v>
      </c>
      <c r="C126">
        <v>6.1953319488812185E-3</v>
      </c>
      <c r="D126">
        <v>-2.0619928162831066E-3</v>
      </c>
      <c r="E126">
        <v>0</v>
      </c>
      <c r="F126">
        <v>-4.6388644059891937E-5</v>
      </c>
    </row>
    <row r="127" spans="1:12" x14ac:dyDescent="0.2">
      <c r="A127" s="1">
        <v>45474</v>
      </c>
      <c r="B127">
        <v>-1.0683760683760776E-2</v>
      </c>
      <c r="C127">
        <v>2.6755889592124838E-3</v>
      </c>
      <c r="D127">
        <v>9.3209054593884676E-4</v>
      </c>
      <c r="E127">
        <v>9.2764378478662221E-4</v>
      </c>
      <c r="F127">
        <v>2.604530021859459E-3</v>
      </c>
      <c r="L127" s="3"/>
    </row>
    <row r="128" spans="1:12" x14ac:dyDescent="0.2">
      <c r="A128" s="1">
        <v>45471</v>
      </c>
      <c r="B128">
        <v>5.6198347107438576E-3</v>
      </c>
      <c r="C128">
        <v>-4.0836277351095915E-3</v>
      </c>
      <c r="D128">
        <v>2.5363769857161627E-3</v>
      </c>
      <c r="E128">
        <v>2.7906976744185453E-3</v>
      </c>
      <c r="F128">
        <v>9.3027582678179498E-5</v>
      </c>
    </row>
    <row r="129" spans="1:6" x14ac:dyDescent="0.2">
      <c r="A129" s="1">
        <v>45470</v>
      </c>
      <c r="B129">
        <v>-3.2948929159801995E-3</v>
      </c>
      <c r="C129">
        <v>9.0728198762304077E-4</v>
      </c>
      <c r="D129">
        <v>2.4757443961191338E-3</v>
      </c>
      <c r="E129">
        <v>0</v>
      </c>
      <c r="F129">
        <v>1.1336908457992269E-2</v>
      </c>
    </row>
    <row r="130" spans="1:6" x14ac:dyDescent="0.2">
      <c r="A130" s="1">
        <v>45469</v>
      </c>
      <c r="B130">
        <v>-2.9020423807698688E-3</v>
      </c>
      <c r="C130">
        <v>1.5724132887205773E-3</v>
      </c>
      <c r="D130">
        <v>-4.6620046620047756E-3</v>
      </c>
      <c r="E130">
        <v>9.3109869646180511E-4</v>
      </c>
      <c r="F130">
        <v>-9.2281879194630392E-3</v>
      </c>
    </row>
    <row r="131" spans="1:6" x14ac:dyDescent="0.2">
      <c r="A131" s="1">
        <v>45468</v>
      </c>
      <c r="B131">
        <v>-1.0725312821624061E-2</v>
      </c>
      <c r="C131">
        <v>3.9336474622192327E-3</v>
      </c>
      <c r="D131">
        <v>7.9984003199363161E-4</v>
      </c>
      <c r="E131">
        <v>0</v>
      </c>
      <c r="F131">
        <v>-4.9622037749848967E-3</v>
      </c>
    </row>
    <row r="132" spans="1:6" x14ac:dyDescent="0.2">
      <c r="A132" s="1">
        <v>45467</v>
      </c>
      <c r="B132">
        <v>8.1917972803233017E-3</v>
      </c>
      <c r="C132">
        <v>-3.0651719607218799E-3</v>
      </c>
      <c r="D132">
        <v>9.3401828007215156E-4</v>
      </c>
      <c r="E132">
        <v>9.3196644920780865E-4</v>
      </c>
      <c r="F132">
        <v>3.9575379458049835E-3</v>
      </c>
    </row>
    <row r="133" spans="1:6" x14ac:dyDescent="0.2">
      <c r="A133" s="1">
        <v>45464</v>
      </c>
      <c r="B133">
        <v>1.8054491738702949E-3</v>
      </c>
      <c r="C133">
        <v>-1.5621659842468226E-3</v>
      </c>
      <c r="D133">
        <v>-1.1994402612114801E-3</v>
      </c>
      <c r="E133">
        <v>0</v>
      </c>
      <c r="F133">
        <v>-1.5493215988265472E-2</v>
      </c>
    </row>
    <row r="134" spans="1:6" x14ac:dyDescent="0.2">
      <c r="A134" s="1">
        <v>45463</v>
      </c>
      <c r="B134">
        <v>-1.3658963011528166E-3</v>
      </c>
      <c r="C134">
        <v>-2.5259566650810499E-3</v>
      </c>
      <c r="D134">
        <v>-9.8964174968661344E-3</v>
      </c>
      <c r="E134">
        <v>9.3283582089550242E-4</v>
      </c>
      <c r="F134">
        <v>1.2484336566575382E-2</v>
      </c>
    </row>
    <row r="135" spans="1:6" x14ac:dyDescent="0.2">
      <c r="A135" s="1">
        <v>45461</v>
      </c>
      <c r="B135">
        <v>2.0256213730428367E-3</v>
      </c>
      <c r="C135">
        <v>2.5213630708010048E-3</v>
      </c>
      <c r="D135">
        <v>6.5745782972505022E-3</v>
      </c>
      <c r="E135">
        <v>9.3370681605973722E-4</v>
      </c>
      <c r="F135">
        <v>4.0072689995805655E-3</v>
      </c>
    </row>
    <row r="136" spans="1:6" x14ac:dyDescent="0.2">
      <c r="A136" s="1">
        <v>45460</v>
      </c>
      <c r="B136">
        <v>8.5583347137098056E-3</v>
      </c>
      <c r="C136">
        <v>7.6644082774871489E-3</v>
      </c>
      <c r="D136">
        <v>1.0739696603571103E-2</v>
      </c>
      <c r="E136">
        <v>0</v>
      </c>
      <c r="F136">
        <v>-5.1916747786583976E-3</v>
      </c>
    </row>
    <row r="137" spans="1:6" x14ac:dyDescent="0.2">
      <c r="A137" s="1">
        <v>45457</v>
      </c>
      <c r="B137">
        <v>-1.221707117534759E-2</v>
      </c>
      <c r="C137">
        <v>-3.9383555341245956E-4</v>
      </c>
      <c r="D137">
        <v>-1.1347800119450581E-2</v>
      </c>
      <c r="E137">
        <v>0</v>
      </c>
      <c r="F137">
        <v>1.2959571770671884E-2</v>
      </c>
    </row>
    <row r="138" spans="1:6" x14ac:dyDescent="0.2">
      <c r="A138" s="1">
        <v>45456</v>
      </c>
      <c r="B138">
        <v>-7.9536846661616648E-3</v>
      </c>
      <c r="C138">
        <v>2.3445728948188883E-3</v>
      </c>
      <c r="D138">
        <v>-5.9689614007165011E-4</v>
      </c>
      <c r="E138">
        <v>0</v>
      </c>
      <c r="F138">
        <v>-8.1501490312965719E-3</v>
      </c>
    </row>
    <row r="139" spans="1:6" x14ac:dyDescent="0.2">
      <c r="A139" s="1">
        <v>45455</v>
      </c>
      <c r="B139">
        <v>1.2656840721056394E-2</v>
      </c>
      <c r="C139">
        <v>8.5036797809246775E-3</v>
      </c>
      <c r="D139">
        <v>1.5900821991645425E-2</v>
      </c>
      <c r="E139">
        <v>9.3457943925248264E-4</v>
      </c>
      <c r="F139">
        <v>2.6616857342983569E-3</v>
      </c>
    </row>
    <row r="140" spans="1:6" x14ac:dyDescent="0.2">
      <c r="A140" s="1">
        <v>45454</v>
      </c>
      <c r="B140">
        <v>-5.3950953678474608E-3</v>
      </c>
      <c r="C140">
        <v>2.7104214117694863E-3</v>
      </c>
      <c r="D140">
        <v>-7.1576694093251824E-3</v>
      </c>
      <c r="E140">
        <v>1.8726591760299227E-3</v>
      </c>
      <c r="F140">
        <v>2.8566076613281526E-3</v>
      </c>
    </row>
    <row r="141" spans="1:6" x14ac:dyDescent="0.2">
      <c r="A141" s="1">
        <v>45453</v>
      </c>
      <c r="B141">
        <v>-3.8132592471533031E-4</v>
      </c>
      <c r="C141">
        <v>2.5808913052016522E-3</v>
      </c>
      <c r="D141">
        <v>7.9563077338008683E-3</v>
      </c>
      <c r="E141">
        <v>9.3720712277411316E-4</v>
      </c>
      <c r="F141">
        <v>9.168241965973524E-3</v>
      </c>
    </row>
    <row r="142" spans="1:6" x14ac:dyDescent="0.2">
      <c r="A142" s="1">
        <v>45450</v>
      </c>
      <c r="B142">
        <v>-8.5336213880637998E-3</v>
      </c>
      <c r="C142">
        <v>-1.1152708034433761E-3</v>
      </c>
      <c r="D142">
        <v>-5.4318669527897148E-3</v>
      </c>
      <c r="E142">
        <v>0</v>
      </c>
      <c r="F142">
        <v>-3.568336143644904E-2</v>
      </c>
    </row>
    <row r="143" spans="1:6" x14ac:dyDescent="0.2">
      <c r="A143" s="1">
        <v>45449</v>
      </c>
      <c r="B143">
        <v>-2.9617662897145017E-3</v>
      </c>
      <c r="C143">
        <v>-1.9984945919236706E-4</v>
      </c>
      <c r="D143">
        <v>-9.1694352159468143E-3</v>
      </c>
      <c r="E143">
        <v>0</v>
      </c>
      <c r="F143">
        <v>7.3914241116518854E-3</v>
      </c>
    </row>
    <row r="144" spans="1:6" x14ac:dyDescent="0.2">
      <c r="A144" s="1">
        <v>45448</v>
      </c>
      <c r="B144">
        <v>8.3622936576889222E-3</v>
      </c>
      <c r="C144">
        <v>1.1847660516995619E-2</v>
      </c>
      <c r="D144">
        <v>2.2140722629720121E-2</v>
      </c>
      <c r="E144">
        <v>0</v>
      </c>
      <c r="F144">
        <v>1.1845589259998991E-2</v>
      </c>
    </row>
    <row r="145" spans="1:6" x14ac:dyDescent="0.2">
      <c r="A145" s="1">
        <v>45447</v>
      </c>
      <c r="B145">
        <v>-1.3974407024682837E-2</v>
      </c>
      <c r="C145">
        <v>1.502820153689009E-3</v>
      </c>
      <c r="D145">
        <v>-1.2342366514623043E-2</v>
      </c>
      <c r="E145">
        <v>0</v>
      </c>
      <c r="F145">
        <v>-8.9770739342601453E-3</v>
      </c>
    </row>
    <row r="146" spans="1:6" x14ac:dyDescent="0.2">
      <c r="A146" s="1">
        <v>45446</v>
      </c>
      <c r="B146">
        <v>-6.0138371474188152E-3</v>
      </c>
      <c r="C146">
        <v>1.1160566251886624E-3</v>
      </c>
      <c r="D146">
        <v>-6.3320669199492677E-3</v>
      </c>
      <c r="E146">
        <v>9.3808630393994242E-4</v>
      </c>
      <c r="F146">
        <v>8.9177891314444376E-3</v>
      </c>
    </row>
    <row r="147" spans="1:6" x14ac:dyDescent="0.2">
      <c r="A147" s="1">
        <v>45443</v>
      </c>
      <c r="B147">
        <v>1.342969634863281E-2</v>
      </c>
      <c r="C147">
        <v>8.0279172110294863E-3</v>
      </c>
      <c r="D147">
        <v>3.2767152601311297E-3</v>
      </c>
      <c r="E147">
        <v>-2.8063610851262267E-3</v>
      </c>
      <c r="F147">
        <v>-5.8641547767464648E-3</v>
      </c>
    </row>
    <row r="148" spans="1:6" x14ac:dyDescent="0.2">
      <c r="A148" s="1">
        <v>45442</v>
      </c>
      <c r="B148">
        <v>1.0904530832560929E-2</v>
      </c>
      <c r="C148">
        <v>-5.9749950160909553E-3</v>
      </c>
      <c r="D148">
        <v>7.7498483725318805E-3</v>
      </c>
      <c r="E148">
        <v>0</v>
      </c>
      <c r="F148">
        <v>1.8967431532198214E-3</v>
      </c>
    </row>
    <row r="149" spans="1:6" x14ac:dyDescent="0.2">
      <c r="A149" s="1">
        <v>45441</v>
      </c>
      <c r="B149">
        <v>-1.2225333907798418E-2</v>
      </c>
      <c r="C149">
        <v>-7.3670760114888214E-3</v>
      </c>
      <c r="D149">
        <v>-1.3495545805079121E-2</v>
      </c>
      <c r="E149">
        <v>0</v>
      </c>
      <c r="F149">
        <v>-9.3038177735001656E-3</v>
      </c>
    </row>
    <row r="150" spans="1:6" x14ac:dyDescent="0.2">
      <c r="A150" s="1">
        <v>45440</v>
      </c>
      <c r="B150">
        <v>-7.1650090899369233E-3</v>
      </c>
      <c r="C150">
        <v>2.4883499977373149E-4</v>
      </c>
      <c r="D150">
        <v>-9.9621438533576204E-4</v>
      </c>
      <c r="E150">
        <v>2.8142589118198276E-3</v>
      </c>
      <c r="F150">
        <v>1.0513153019636951E-2</v>
      </c>
    </row>
    <row r="151" spans="1:6" x14ac:dyDescent="0.2">
      <c r="A151" s="1">
        <v>45436</v>
      </c>
      <c r="B151">
        <v>8.7922757430283407E-3</v>
      </c>
      <c r="C151">
        <v>7.0009719353663191E-3</v>
      </c>
      <c r="D151">
        <v>1.1759172154280339E-2</v>
      </c>
      <c r="E151">
        <v>-4.668534080298852E-3</v>
      </c>
      <c r="F151">
        <v>9.2712775820502798E-4</v>
      </c>
    </row>
    <row r="152" spans="1:6" x14ac:dyDescent="0.2">
      <c r="A152" s="1">
        <v>45435</v>
      </c>
      <c r="B152">
        <v>-1.4040312716056026E-2</v>
      </c>
      <c r="C152">
        <v>-7.3808038801509834E-3</v>
      </c>
      <c r="D152">
        <v>-1.0110416389517162E-2</v>
      </c>
      <c r="E152">
        <v>0</v>
      </c>
      <c r="F152">
        <v>-1.9944573167961541E-2</v>
      </c>
    </row>
    <row r="153" spans="1:6" x14ac:dyDescent="0.2">
      <c r="A153" s="1">
        <v>45434</v>
      </c>
      <c r="B153">
        <v>-8.4374835205399696E-3</v>
      </c>
      <c r="C153">
        <v>-2.7060497123881895E-3</v>
      </c>
      <c r="D153">
        <v>-8.245926512302923E-3</v>
      </c>
      <c r="E153">
        <v>0</v>
      </c>
      <c r="F153">
        <v>-1.8373990991392662E-2</v>
      </c>
    </row>
    <row r="154" spans="1:6" x14ac:dyDescent="0.2">
      <c r="A154" s="1">
        <v>45433</v>
      </c>
      <c r="B154">
        <v>-1.211418940271875E-3</v>
      </c>
      <c r="C154">
        <v>2.5018226757821953E-3</v>
      </c>
      <c r="D154">
        <v>1.3195223329161596E-4</v>
      </c>
      <c r="E154">
        <v>0</v>
      </c>
      <c r="F154">
        <v>-1.469540434627772E-3</v>
      </c>
    </row>
    <row r="155" spans="1:6" x14ac:dyDescent="0.2">
      <c r="A155" s="1">
        <v>45432</v>
      </c>
      <c r="B155">
        <v>-1.1574074074074013E-3</v>
      </c>
      <c r="C155">
        <v>9.1641572086649786E-4</v>
      </c>
      <c r="D155">
        <v>7.3104273277064822E-3</v>
      </c>
      <c r="E155">
        <v>9.3457943925248264E-4</v>
      </c>
      <c r="F155">
        <v>4.0239649467942668E-3</v>
      </c>
    </row>
    <row r="156" spans="1:6" x14ac:dyDescent="0.2">
      <c r="A156" s="1">
        <v>45429</v>
      </c>
      <c r="B156">
        <v>5.79038795599377E-4</v>
      </c>
      <c r="C156">
        <v>1.1647882803798441E-3</v>
      </c>
      <c r="D156">
        <v>3.3240260603650693E-4</v>
      </c>
      <c r="E156">
        <v>-2.7958993476235915E-3</v>
      </c>
      <c r="F156">
        <v>1.6497750306776329E-2</v>
      </c>
    </row>
    <row r="157" spans="1:6" x14ac:dyDescent="0.2">
      <c r="A157" s="1">
        <v>45428</v>
      </c>
      <c r="B157">
        <v>-5.9651509601800776E-3</v>
      </c>
      <c r="C157">
        <v>-2.0817045486655941E-3</v>
      </c>
      <c r="D157">
        <v>-1.1305376626791108E-2</v>
      </c>
      <c r="E157">
        <v>0</v>
      </c>
      <c r="F157">
        <v>-3.8933405767575956E-3</v>
      </c>
    </row>
    <row r="158" spans="1:6" x14ac:dyDescent="0.2">
      <c r="A158" s="1">
        <v>45427</v>
      </c>
      <c r="B158">
        <v>4.9429457853500877E-3</v>
      </c>
      <c r="C158">
        <v>1.17159803914093E-2</v>
      </c>
      <c r="D158">
        <v>1.9158628081457563E-2</v>
      </c>
      <c r="E158">
        <v>0</v>
      </c>
      <c r="F158">
        <v>1.2838736301526814E-2</v>
      </c>
    </row>
    <row r="159" spans="1:6" x14ac:dyDescent="0.2">
      <c r="A159" s="1">
        <v>45426</v>
      </c>
      <c r="B159">
        <v>8.9129396784974179E-3</v>
      </c>
      <c r="C159">
        <v>4.8377644395586296E-3</v>
      </c>
      <c r="D159">
        <v>8.5123631941628891E-3</v>
      </c>
      <c r="E159">
        <v>0</v>
      </c>
      <c r="F159">
        <v>8.46203643762144E-3</v>
      </c>
    </row>
    <row r="160" spans="1:6" x14ac:dyDescent="0.2">
      <c r="A160" s="1">
        <v>45425</v>
      </c>
      <c r="B160">
        <v>1.594133588394768E-3</v>
      </c>
      <c r="C160">
        <v>-2.412554473948659E-4</v>
      </c>
      <c r="D160">
        <v>-4.7068316299084768E-3</v>
      </c>
      <c r="E160">
        <v>9.3283582089550242E-4</v>
      </c>
      <c r="F160">
        <v>-1.1202048374559997E-2</v>
      </c>
    </row>
    <row r="161" spans="1:6" x14ac:dyDescent="0.2">
      <c r="A161" s="1">
        <v>45422</v>
      </c>
      <c r="B161">
        <v>-1.7504774029281375E-3</v>
      </c>
      <c r="C161">
        <v>1.6493801399288779E-3</v>
      </c>
      <c r="D161">
        <v>-4.35161009573546E-3</v>
      </c>
      <c r="E161">
        <v>0</v>
      </c>
      <c r="F161">
        <v>8.1124683106707507E-3</v>
      </c>
    </row>
    <row r="162" spans="1:6" x14ac:dyDescent="0.2">
      <c r="A162" s="1">
        <v>45421</v>
      </c>
      <c r="B162">
        <v>1.1156404205106267E-2</v>
      </c>
      <c r="C162">
        <v>5.0909175024625416E-3</v>
      </c>
      <c r="D162">
        <v>5.994073275862169E-3</v>
      </c>
      <c r="E162">
        <v>0</v>
      </c>
      <c r="F162">
        <v>1.5778630957954752E-2</v>
      </c>
    </row>
    <row r="163" spans="1:6" x14ac:dyDescent="0.2">
      <c r="A163" s="1">
        <v>45420</v>
      </c>
      <c r="B163">
        <v>9.663910662515131E-4</v>
      </c>
      <c r="C163">
        <v>-5.7829095745215304E-6</v>
      </c>
      <c r="D163">
        <v>-8.7477289549844472E-4</v>
      </c>
      <c r="E163">
        <v>0</v>
      </c>
      <c r="F163">
        <v>-2.9410391671723796E-3</v>
      </c>
    </row>
    <row r="164" spans="1:6" x14ac:dyDescent="0.2">
      <c r="A164" s="1">
        <v>45419</v>
      </c>
      <c r="B164">
        <v>-1.0190399570930422E-3</v>
      </c>
      <c r="C164">
        <v>1.3434374239973512E-3</v>
      </c>
      <c r="D164">
        <v>-6.0524546065887695E-4</v>
      </c>
      <c r="E164">
        <v>0</v>
      </c>
      <c r="F164">
        <v>-4.6003717472118061E-3</v>
      </c>
    </row>
    <row r="165" spans="1:6" x14ac:dyDescent="0.2">
      <c r="A165" s="1">
        <v>45418</v>
      </c>
      <c r="B165">
        <v>1.1995223621363328E-2</v>
      </c>
      <c r="C165">
        <v>1.0326085896653299E-2</v>
      </c>
      <c r="D165">
        <v>1.6613112736719615E-2</v>
      </c>
      <c r="E165">
        <v>9.3370681605973722E-4</v>
      </c>
      <c r="F165">
        <v>1.0518407212621997E-2</v>
      </c>
    </row>
    <row r="166" spans="1:6" x14ac:dyDescent="0.2">
      <c r="A166" s="1">
        <v>45415</v>
      </c>
      <c r="B166">
        <v>7.9877448298501363E-3</v>
      </c>
      <c r="C166">
        <v>1.2556771059594832E-2</v>
      </c>
      <c r="D166">
        <v>1.2950138504155155E-2</v>
      </c>
      <c r="E166">
        <v>-8.3333333333333193E-3</v>
      </c>
      <c r="F166">
        <v>-7.9763524609387465E-4</v>
      </c>
    </row>
    <row r="167" spans="1:6" x14ac:dyDescent="0.2">
      <c r="A167" s="1">
        <v>45414</v>
      </c>
      <c r="B167">
        <v>1.2687683528173262E-2</v>
      </c>
      <c r="C167">
        <v>9.128425650457515E-3</v>
      </c>
      <c r="D167">
        <v>1.6829800718259381E-2</v>
      </c>
      <c r="E167">
        <v>0</v>
      </c>
      <c r="F167">
        <v>-3.0871415875391582E-3</v>
      </c>
    </row>
    <row r="168" spans="1:6" x14ac:dyDescent="0.2">
      <c r="A168" s="1">
        <v>45413</v>
      </c>
      <c r="B168">
        <v>7.2078066090039612E-4</v>
      </c>
      <c r="C168">
        <v>-3.4354775611682357E-3</v>
      </c>
      <c r="D168">
        <v>9.8681891872831715E-4</v>
      </c>
      <c r="E168">
        <v>0</v>
      </c>
      <c r="F168">
        <v>9.0621607589559047E-3</v>
      </c>
    </row>
    <row r="169" spans="1:6" x14ac:dyDescent="0.2">
      <c r="A169" s="1">
        <v>45412</v>
      </c>
      <c r="B169">
        <v>-1.7754057292233911E-2</v>
      </c>
      <c r="C169">
        <v>-1.5730517164206911E-2</v>
      </c>
      <c r="D169">
        <v>-2.1248706450500063E-2</v>
      </c>
      <c r="E169">
        <v>0</v>
      </c>
      <c r="F169">
        <v>-1.9937089462484976E-2</v>
      </c>
    </row>
    <row r="170" spans="1:6" x14ac:dyDescent="0.2">
      <c r="A170" s="1">
        <v>45411</v>
      </c>
      <c r="B170">
        <v>6.3575578208922316E-3</v>
      </c>
      <c r="C170">
        <v>3.1784563016180592E-3</v>
      </c>
      <c r="D170">
        <v>4.3652993348114984E-3</v>
      </c>
      <c r="E170">
        <v>9.2678405931432477E-4</v>
      </c>
      <c r="F170">
        <v>-2.0312067214476857E-3</v>
      </c>
    </row>
    <row r="171" spans="1:6" x14ac:dyDescent="0.2">
      <c r="A171" s="1">
        <v>45408</v>
      </c>
      <c r="B171">
        <v>3.7407855649686807E-3</v>
      </c>
      <c r="C171">
        <v>1.0209134739185718E-2</v>
      </c>
      <c r="D171">
        <v>1.0361243349201832E-2</v>
      </c>
      <c r="E171">
        <v>-9.2592592592607059E-4</v>
      </c>
      <c r="F171">
        <v>3.2419414598000048E-3</v>
      </c>
    </row>
    <row r="172" spans="1:6" x14ac:dyDescent="0.2">
      <c r="A172" s="1">
        <v>45407</v>
      </c>
      <c r="B172">
        <v>-6.6123831903383131E-3</v>
      </c>
      <c r="C172">
        <v>-4.5764379499293201E-3</v>
      </c>
      <c r="D172">
        <v>-3.2796036564091747E-3</v>
      </c>
      <c r="E172">
        <v>0</v>
      </c>
      <c r="F172">
        <v>5.9634737234439119E-3</v>
      </c>
    </row>
    <row r="173" spans="1:6" x14ac:dyDescent="0.2">
      <c r="A173" s="1">
        <v>45406</v>
      </c>
      <c r="B173">
        <v>2.1863897239694159E-4</v>
      </c>
      <c r="C173">
        <v>2.1299464555125721E-4</v>
      </c>
      <c r="D173">
        <v>-2.5751670378619468E-3</v>
      </c>
      <c r="E173">
        <v>9.2678405931432477E-4</v>
      </c>
      <c r="F173">
        <v>-1.8601190476190742E-3</v>
      </c>
    </row>
    <row r="174" spans="1:6" x14ac:dyDescent="0.2">
      <c r="A174" s="1">
        <v>45405</v>
      </c>
      <c r="B174">
        <v>1.1276325244596716E-2</v>
      </c>
      <c r="C174">
        <v>1.1964634973855389E-2</v>
      </c>
      <c r="D174">
        <v>2.4821683309557908E-2</v>
      </c>
      <c r="E174">
        <v>0</v>
      </c>
      <c r="F174">
        <v>-2.4585981351765143E-3</v>
      </c>
    </row>
    <row r="175" spans="1:6" x14ac:dyDescent="0.2">
      <c r="A175" s="1">
        <v>45404</v>
      </c>
      <c r="B175">
        <v>9.3171167150188985E-3</v>
      </c>
      <c r="C175">
        <v>8.7312244450127741E-3</v>
      </c>
      <c r="D175">
        <v>9.4319245446036603E-3</v>
      </c>
      <c r="E175">
        <v>9.2764378478662221E-4</v>
      </c>
      <c r="F175">
        <v>-2.4702529068452283E-2</v>
      </c>
    </row>
    <row r="176" spans="1:6" x14ac:dyDescent="0.2">
      <c r="A176" s="1">
        <v>45401</v>
      </c>
      <c r="B176">
        <v>8.0989876265466689E-3</v>
      </c>
      <c r="C176">
        <v>-8.7585210491866738E-3</v>
      </c>
      <c r="D176">
        <v>-9.5557298723525884E-3</v>
      </c>
      <c r="E176">
        <v>-1.8518518518519768E-3</v>
      </c>
      <c r="F176">
        <v>3.1315240083507204E-3</v>
      </c>
    </row>
    <row r="177" spans="1:6" x14ac:dyDescent="0.2">
      <c r="A177" s="1">
        <v>45400</v>
      </c>
      <c r="B177">
        <v>8.4435688150861631E-4</v>
      </c>
      <c r="C177">
        <v>-2.2081912146246665E-3</v>
      </c>
      <c r="D177">
        <v>-8.0639456744713497E-3</v>
      </c>
      <c r="E177">
        <v>0</v>
      </c>
      <c r="F177">
        <v>3.4154560772348469E-3</v>
      </c>
    </row>
    <row r="178" spans="1:6" x14ac:dyDescent="0.2">
      <c r="A178" s="1">
        <v>45399</v>
      </c>
      <c r="B178">
        <v>-5.597537083683179E-3</v>
      </c>
      <c r="C178">
        <v>-5.7805642384997098E-3</v>
      </c>
      <c r="D178">
        <v>-1.3468248429867458E-2</v>
      </c>
      <c r="E178">
        <v>0</v>
      </c>
      <c r="F178">
        <v>-7.3682307205496589E-3</v>
      </c>
    </row>
    <row r="179" spans="1:6" x14ac:dyDescent="0.2">
      <c r="A179" s="1">
        <v>45398</v>
      </c>
      <c r="B179">
        <v>-6.6169928825622649E-3</v>
      </c>
      <c r="C179">
        <v>-2.0565725371506404E-3</v>
      </c>
      <c r="D179">
        <v>1.1177867821714758E-3</v>
      </c>
      <c r="E179">
        <v>9.2678405931432477E-4</v>
      </c>
      <c r="F179">
        <v>1.2219959266802907E-3</v>
      </c>
    </row>
    <row r="180" spans="1:6" x14ac:dyDescent="0.2">
      <c r="A180" s="1">
        <v>45397</v>
      </c>
      <c r="B180">
        <v>-1.0617813720636006E-2</v>
      </c>
      <c r="C180">
        <v>-1.2021290507689244E-2</v>
      </c>
      <c r="D180">
        <v>-1.6760544030773636E-2</v>
      </c>
      <c r="E180">
        <v>9.2764378478662221E-4</v>
      </c>
      <c r="F180">
        <v>1.8719166397713139E-2</v>
      </c>
    </row>
    <row r="181" spans="1:6" x14ac:dyDescent="0.2">
      <c r="A181" s="1">
        <v>45394</v>
      </c>
      <c r="B181">
        <v>-1.4209013503985988E-2</v>
      </c>
      <c r="C181">
        <v>-1.4550707243232534E-2</v>
      </c>
      <c r="D181">
        <v>-2.1047676686167676E-2</v>
      </c>
      <c r="E181">
        <v>0</v>
      </c>
      <c r="F181">
        <v>-1.3239308462238511E-2</v>
      </c>
    </row>
    <row r="182" spans="1:6" x14ac:dyDescent="0.2">
      <c r="A182" s="1">
        <v>45393</v>
      </c>
      <c r="B182">
        <v>-7.0453067418178991E-4</v>
      </c>
      <c r="C182">
        <v>7.4448130464438659E-3</v>
      </c>
      <c r="D182">
        <v>1.2045732952225469E-2</v>
      </c>
      <c r="E182">
        <v>0</v>
      </c>
      <c r="F182">
        <v>1.9433235935253455E-2</v>
      </c>
    </row>
    <row r="183" spans="1:6" x14ac:dyDescent="0.2">
      <c r="A183" s="1">
        <v>45392</v>
      </c>
      <c r="B183">
        <v>-2.3393669948131617E-2</v>
      </c>
      <c r="C183">
        <v>-9.456977183866809E-3</v>
      </c>
      <c r="D183">
        <v>-1.4420819639144178E-2</v>
      </c>
      <c r="E183">
        <v>0</v>
      </c>
      <c r="F183">
        <v>-9.4638673220929573E-3</v>
      </c>
    </row>
    <row r="184" spans="1:6" x14ac:dyDescent="0.2">
      <c r="A184" s="1">
        <v>45391</v>
      </c>
      <c r="B184">
        <v>2.2810460983502564E-3</v>
      </c>
      <c r="C184">
        <v>1.4454894769518483E-3</v>
      </c>
      <c r="D184">
        <v>-6.92732964763866E-3</v>
      </c>
      <c r="E184">
        <v>9.2850510677806755E-4</v>
      </c>
      <c r="F184">
        <v>5.4970436067996939E-3</v>
      </c>
    </row>
    <row r="185" spans="1:6" x14ac:dyDescent="0.2">
      <c r="A185" s="1">
        <v>45390</v>
      </c>
      <c r="B185">
        <v>4.6900815434631751E-3</v>
      </c>
      <c r="C185">
        <v>-3.7468728023146413E-4</v>
      </c>
      <c r="D185">
        <v>7.9994667022201553E-4</v>
      </c>
      <c r="E185">
        <v>0</v>
      </c>
      <c r="F185">
        <v>6.2285023705494257E-3</v>
      </c>
    </row>
    <row r="186" spans="1:6" x14ac:dyDescent="0.2">
      <c r="A186" s="1">
        <v>45387</v>
      </c>
      <c r="B186">
        <v>5.4120673025398721E-3</v>
      </c>
      <c r="C186">
        <v>1.1099216857287755E-2</v>
      </c>
      <c r="D186">
        <v>1.5227395776935573E-2</v>
      </c>
      <c r="E186">
        <v>0</v>
      </c>
      <c r="F186">
        <v>1.7114220877458283E-2</v>
      </c>
    </row>
    <row r="187" spans="1:6" x14ac:dyDescent="0.2">
      <c r="A187" s="1">
        <v>45386</v>
      </c>
      <c r="B187">
        <v>-9.2376300700786201E-3</v>
      </c>
      <c r="C187">
        <v>-1.2334284436888443E-2</v>
      </c>
      <c r="D187">
        <v>-1.4933333333333394E-2</v>
      </c>
      <c r="E187">
        <v>-9.2764378478662221E-4</v>
      </c>
      <c r="F187">
        <v>-5.7346996333552634E-3</v>
      </c>
    </row>
    <row r="188" spans="1:6" x14ac:dyDescent="0.2">
      <c r="A188" s="1">
        <v>45385</v>
      </c>
      <c r="B188">
        <v>4.0511727078892286E-3</v>
      </c>
      <c r="C188">
        <v>1.0910886106099496E-3</v>
      </c>
      <c r="D188">
        <v>7.5905152146167488E-3</v>
      </c>
      <c r="E188">
        <v>9.2850510677806755E-4</v>
      </c>
      <c r="F188">
        <v>8.772345772677808E-3</v>
      </c>
    </row>
    <row r="189" spans="1:6" x14ac:dyDescent="0.2">
      <c r="A189" s="1">
        <v>45384</v>
      </c>
      <c r="B189">
        <v>-1.3410465422035295E-2</v>
      </c>
      <c r="C189">
        <v>-7.2390665494482089E-3</v>
      </c>
      <c r="D189">
        <v>-1.3517990855476721E-2</v>
      </c>
      <c r="E189">
        <v>0</v>
      </c>
      <c r="F189">
        <v>1.4772399191608091E-2</v>
      </c>
    </row>
    <row r="190" spans="1:6" x14ac:dyDescent="0.2">
      <c r="A190" s="1">
        <v>45383</v>
      </c>
      <c r="B190">
        <v>-9.0160516989784747E-3</v>
      </c>
      <c r="C190">
        <v>-2.0135697089078432E-3</v>
      </c>
      <c r="D190">
        <v>-2.445795875198338E-3</v>
      </c>
      <c r="E190">
        <v>1.8604651162790302E-3</v>
      </c>
      <c r="F190">
        <v>1.0208049776395072E-2</v>
      </c>
    </row>
    <row r="191" spans="1:6" x14ac:dyDescent="0.2">
      <c r="A191" s="1">
        <v>45379</v>
      </c>
      <c r="B191">
        <v>5.1335777894184901E-3</v>
      </c>
      <c r="C191">
        <v>1.1165116061954167E-3</v>
      </c>
      <c r="D191">
        <v>8.6007277538865663E-4</v>
      </c>
      <c r="E191">
        <v>-9.2936802973975718E-4</v>
      </c>
      <c r="F191">
        <v>1.2900049236829171E-2</v>
      </c>
    </row>
    <row r="192" spans="1:6" x14ac:dyDescent="0.2">
      <c r="A192" s="1">
        <v>45378</v>
      </c>
      <c r="B192">
        <v>2.074644423056355E-2</v>
      </c>
      <c r="C192">
        <v>8.6305966277062818E-3</v>
      </c>
      <c r="D192">
        <v>7.2637611622018089E-3</v>
      </c>
      <c r="E192">
        <v>9.3023255813951509E-4</v>
      </c>
      <c r="F192">
        <v>7.2406268597500897E-3</v>
      </c>
    </row>
    <row r="193" spans="1:6" x14ac:dyDescent="0.2">
      <c r="A193" s="1">
        <v>45377</v>
      </c>
      <c r="B193">
        <v>-1.3349708976344314E-3</v>
      </c>
      <c r="C193">
        <v>-2.7998213940082046E-3</v>
      </c>
      <c r="D193">
        <v>-1.3974845278499231E-3</v>
      </c>
      <c r="E193">
        <v>0</v>
      </c>
      <c r="F193">
        <v>3.2339917408825175E-3</v>
      </c>
    </row>
    <row r="194" spans="1:6" x14ac:dyDescent="0.2">
      <c r="A194" s="1">
        <v>45376</v>
      </c>
      <c r="B194">
        <v>9.6210380031004768E-4</v>
      </c>
      <c r="C194">
        <v>-3.054919777310045E-3</v>
      </c>
      <c r="D194">
        <v>-3.9912193175016476E-4</v>
      </c>
      <c r="E194">
        <v>9.3109869646180511E-4</v>
      </c>
      <c r="F194">
        <v>3.1944097828800339E-3</v>
      </c>
    </row>
    <row r="195" spans="1:6" x14ac:dyDescent="0.2">
      <c r="A195" s="1">
        <v>45373</v>
      </c>
      <c r="B195">
        <v>-1.0524645652633852E-2</v>
      </c>
      <c r="C195">
        <v>-1.4022623165372429E-3</v>
      </c>
      <c r="D195">
        <v>-7.3296354992075097E-3</v>
      </c>
      <c r="E195">
        <v>0</v>
      </c>
      <c r="F195">
        <v>-8.0209932168144003E-3</v>
      </c>
    </row>
    <row r="196" spans="1:6" x14ac:dyDescent="0.2">
      <c r="A196" s="1">
        <v>45372</v>
      </c>
      <c r="B196">
        <v>6.5477774820336346E-3</v>
      </c>
      <c r="C196">
        <v>3.2365990253836363E-3</v>
      </c>
      <c r="D196">
        <v>1.263791374122358E-2</v>
      </c>
      <c r="E196">
        <v>9.3196644920780865E-4</v>
      </c>
      <c r="F196">
        <v>-1.0386784053813827E-3</v>
      </c>
    </row>
    <row r="197" spans="1:6" x14ac:dyDescent="0.2">
      <c r="A197" s="1">
        <v>45371</v>
      </c>
      <c r="B197">
        <v>1.4527975804709428E-2</v>
      </c>
      <c r="C197">
        <v>8.9041056211148911E-3</v>
      </c>
      <c r="D197">
        <v>1.5964673913043632E-2</v>
      </c>
      <c r="E197">
        <v>0</v>
      </c>
      <c r="F197">
        <v>1.1911911911911889E-2</v>
      </c>
    </row>
    <row r="198" spans="1:6" x14ac:dyDescent="0.2">
      <c r="A198" s="1">
        <v>45370</v>
      </c>
      <c r="B198">
        <v>7.5638025793110207E-3</v>
      </c>
      <c r="C198">
        <v>5.6491799076401122E-3</v>
      </c>
      <c r="D198">
        <v>6.6333857621555014E-3</v>
      </c>
      <c r="E198">
        <v>0</v>
      </c>
      <c r="F198">
        <v>-1.1498275258710682E-3</v>
      </c>
    </row>
    <row r="199" spans="1:6" x14ac:dyDescent="0.2">
      <c r="A199" s="1">
        <v>45369</v>
      </c>
      <c r="B199">
        <v>-2.3344191096632922E-3</v>
      </c>
      <c r="C199">
        <v>6.3180440445643766E-3</v>
      </c>
      <c r="D199">
        <v>2.0557801685738568E-3</v>
      </c>
      <c r="E199">
        <v>9.3283582089550242E-4</v>
      </c>
      <c r="F199">
        <v>1.6023233688848488E-3</v>
      </c>
    </row>
    <row r="200" spans="1:6" x14ac:dyDescent="0.2">
      <c r="A200" s="1">
        <v>45366</v>
      </c>
      <c r="B200">
        <v>1.4135044036098234E-3</v>
      </c>
      <c r="C200">
        <v>-6.4828909150214005E-3</v>
      </c>
      <c r="D200">
        <v>-3.6867617942240188E-3</v>
      </c>
      <c r="E200">
        <v>0</v>
      </c>
      <c r="F200">
        <v>-3.194409782879892E-3</v>
      </c>
    </row>
    <row r="201" spans="1:6" x14ac:dyDescent="0.2">
      <c r="A201" s="1">
        <v>45365</v>
      </c>
      <c r="B201">
        <v>-1.2985619231594848E-2</v>
      </c>
      <c r="C201">
        <v>-2.8710764697570594E-3</v>
      </c>
      <c r="D201">
        <v>-1.2339851652056725E-2</v>
      </c>
      <c r="E201">
        <v>9.3370681605973722E-4</v>
      </c>
      <c r="F201">
        <v>-4.1751578110244218E-3</v>
      </c>
    </row>
    <row r="202" spans="1:6" x14ac:dyDescent="0.2">
      <c r="A202" s="1">
        <v>45364</v>
      </c>
      <c r="B202">
        <v>4.2571536347471061E-3</v>
      </c>
      <c r="C202">
        <v>-1.9245372705192262E-3</v>
      </c>
      <c r="D202">
        <v>1.3504388926402233E-3</v>
      </c>
      <c r="E202">
        <v>0</v>
      </c>
      <c r="F202">
        <v>7.0073577256119209E-3</v>
      </c>
    </row>
    <row r="203" spans="1:6" x14ac:dyDescent="0.2">
      <c r="A203" s="1">
        <v>45363</v>
      </c>
      <c r="B203">
        <v>1.3490179149579107E-3</v>
      </c>
      <c r="C203">
        <v>1.1201772588189943E-2</v>
      </c>
      <c r="D203">
        <v>1.3134491722533776E-2</v>
      </c>
      <c r="E203">
        <v>0</v>
      </c>
      <c r="F203">
        <v>-1.094059405940598E-2</v>
      </c>
    </row>
    <row r="204" spans="1:6" x14ac:dyDescent="0.2">
      <c r="A204" s="1">
        <v>45362</v>
      </c>
      <c r="B204">
        <v>-1.5624158181133582E-3</v>
      </c>
      <c r="C204">
        <v>-1.1222380745127048E-3</v>
      </c>
      <c r="D204">
        <v>-1.3763324787478019E-2</v>
      </c>
      <c r="E204">
        <v>2.8089887640450504E-3</v>
      </c>
      <c r="F204">
        <v>1.8350443882359001E-3</v>
      </c>
    </row>
    <row r="205" spans="1:6" x14ac:dyDescent="0.2">
      <c r="A205" s="1">
        <v>45359</v>
      </c>
      <c r="B205">
        <v>-1.4525500322787918E-3</v>
      </c>
      <c r="C205">
        <v>-6.5285339786247372E-3</v>
      </c>
      <c r="D205">
        <v>-8.6944890315677585E-3</v>
      </c>
      <c r="E205">
        <v>9.3720712277411316E-4</v>
      </c>
      <c r="F205">
        <v>8.4525357607282067E-3</v>
      </c>
    </row>
    <row r="206" spans="1:6" x14ac:dyDescent="0.2">
      <c r="A206" s="1">
        <v>45358</v>
      </c>
      <c r="B206">
        <v>8.190052611596197E-3</v>
      </c>
      <c r="C206">
        <v>1.0304108322428372E-2</v>
      </c>
      <c r="D206">
        <v>8.4985835694052301E-3</v>
      </c>
      <c r="E206">
        <v>0</v>
      </c>
      <c r="F206">
        <v>5.6838187213922612E-3</v>
      </c>
    </row>
    <row r="207" spans="1:6" x14ac:dyDescent="0.2">
      <c r="A207" s="1">
        <v>45357</v>
      </c>
      <c r="B207">
        <v>3.4287580276477383E-3</v>
      </c>
      <c r="C207">
        <v>5.1411300247114064E-3</v>
      </c>
      <c r="D207">
        <v>6.6539923954371926E-3</v>
      </c>
      <c r="E207">
        <v>0</v>
      </c>
      <c r="F207">
        <v>8.2154267457782062E-3</v>
      </c>
    </row>
    <row r="208" spans="1:6" x14ac:dyDescent="0.2">
      <c r="A208" s="1">
        <v>45356</v>
      </c>
      <c r="B208">
        <v>5.4454367240265057E-4</v>
      </c>
      <c r="C208">
        <v>-1.019304417310638E-2</v>
      </c>
      <c r="D208">
        <v>-1.2736291728113726E-2</v>
      </c>
      <c r="E208">
        <v>9.3808630393994242E-4</v>
      </c>
      <c r="F208">
        <v>6.0201010152543585E-3</v>
      </c>
    </row>
    <row r="209" spans="1:6" x14ac:dyDescent="0.2">
      <c r="A209" s="1">
        <v>45355</v>
      </c>
      <c r="B209">
        <v>1.0357045516489383E-3</v>
      </c>
      <c r="C209">
        <v>-1.1932849011500909E-3</v>
      </c>
      <c r="D209">
        <v>5.3655264922878947E-4</v>
      </c>
      <c r="E209">
        <v>9.3896713615021466E-4</v>
      </c>
      <c r="F209">
        <v>1.6175022033283241E-2</v>
      </c>
    </row>
    <row r="210" spans="1:6" x14ac:dyDescent="0.2">
      <c r="A210" s="1">
        <v>45352</v>
      </c>
      <c r="B210">
        <v>4.7100060244262294E-3</v>
      </c>
      <c r="C210">
        <v>8.0078174821976641E-3</v>
      </c>
      <c r="D210">
        <v>1.7747440273037506E-2</v>
      </c>
      <c r="E210">
        <v>0</v>
      </c>
      <c r="F210">
        <v>1.8910781258253573E-2</v>
      </c>
    </row>
    <row r="211" spans="1:6" x14ac:dyDescent="0.2">
      <c r="A211" s="1">
        <v>45351</v>
      </c>
      <c r="B211">
        <v>5.6176681169797342E-3</v>
      </c>
      <c r="C211">
        <v>5.2290443729092143E-3</v>
      </c>
      <c r="D211">
        <v>8.6058519793459545E-3</v>
      </c>
      <c r="E211">
        <v>0</v>
      </c>
      <c r="F211">
        <v>5.1502601677816656E-3</v>
      </c>
    </row>
    <row r="212" spans="1:6" x14ac:dyDescent="0.2">
      <c r="A212" s="1">
        <v>45350</v>
      </c>
      <c r="B212">
        <v>-2.2529948345971899E-3</v>
      </c>
      <c r="C212">
        <v>-1.6580743494716754E-3</v>
      </c>
      <c r="D212">
        <v>-7.7196338297581329E-3</v>
      </c>
      <c r="E212">
        <v>9.3984962406013027E-4</v>
      </c>
      <c r="F212">
        <v>1.8085106382978904E-3</v>
      </c>
    </row>
    <row r="213" spans="1:6" x14ac:dyDescent="0.2">
      <c r="A213" s="1">
        <v>45349</v>
      </c>
      <c r="B213">
        <v>6.4708810353408964E-3</v>
      </c>
      <c r="C213">
        <v>1.7062725735917425E-3</v>
      </c>
      <c r="D213">
        <v>7.0863433092535344E-3</v>
      </c>
      <c r="E213">
        <v>0</v>
      </c>
      <c r="F213">
        <v>-1.0626992561104604E-3</v>
      </c>
    </row>
    <row r="214" spans="1:6" x14ac:dyDescent="0.2">
      <c r="A214" s="1">
        <v>45348</v>
      </c>
      <c r="B214">
        <v>-2.9226866659314058E-3</v>
      </c>
      <c r="C214">
        <v>-3.7867473667663174E-3</v>
      </c>
      <c r="D214">
        <v>1.1552648061799684E-2</v>
      </c>
      <c r="E214">
        <v>9.4073377234240696E-4</v>
      </c>
      <c r="F214">
        <v>-2.2266991835437171E-3</v>
      </c>
    </row>
    <row r="215" spans="1:6" x14ac:dyDescent="0.2">
      <c r="A215" s="1">
        <v>45345</v>
      </c>
      <c r="B215">
        <v>3.7084186638623789E-3</v>
      </c>
      <c r="C215">
        <v>3.4794369209547351E-4</v>
      </c>
      <c r="D215">
        <v>3.2816645719871448E-3</v>
      </c>
      <c r="E215">
        <v>2.8301886792453904E-3</v>
      </c>
      <c r="F215">
        <v>5.6515248453828226E-3</v>
      </c>
    </row>
    <row r="216" spans="1:6" x14ac:dyDescent="0.2">
      <c r="A216" s="1">
        <v>45344</v>
      </c>
      <c r="B216">
        <v>6.2938620920128972E-3</v>
      </c>
      <c r="C216">
        <v>2.112288730980761E-2</v>
      </c>
      <c r="D216">
        <v>2.534364261168379E-2</v>
      </c>
      <c r="E216">
        <v>0</v>
      </c>
      <c r="F216">
        <v>4.2671218263288087E-4</v>
      </c>
    </row>
    <row r="217" spans="1:6" x14ac:dyDescent="0.2">
      <c r="A217" s="1">
        <v>45343</v>
      </c>
      <c r="B217">
        <v>1.6737335416200788E-3</v>
      </c>
      <c r="C217">
        <v>1.2641920124771056E-3</v>
      </c>
      <c r="D217">
        <v>-1.2862190812720799E-2</v>
      </c>
      <c r="E217">
        <v>9.4428706326721312E-4</v>
      </c>
      <c r="F217">
        <v>5.3341868032169977E-5</v>
      </c>
    </row>
    <row r="218" spans="1:6" x14ac:dyDescent="0.2">
      <c r="A218" s="1">
        <v>45342</v>
      </c>
      <c r="B218">
        <v>-5.8790904048807669E-3</v>
      </c>
      <c r="C218">
        <v>-6.0053100845656919E-3</v>
      </c>
      <c r="D218">
        <v>-1.1111887623174249E-2</v>
      </c>
      <c r="E218">
        <v>9.4517958412096285E-4</v>
      </c>
      <c r="F218">
        <v>6.0641837501341387E-3</v>
      </c>
    </row>
    <row r="219" spans="1:6" x14ac:dyDescent="0.2">
      <c r="A219" s="1">
        <v>45338</v>
      </c>
      <c r="B219">
        <v>-6.7757395471822277E-3</v>
      </c>
      <c r="C219">
        <v>-4.8034387531736009E-3</v>
      </c>
      <c r="D219">
        <v>-9.8948242457791782E-3</v>
      </c>
      <c r="E219">
        <v>3.7950664136623272E-3</v>
      </c>
      <c r="F219">
        <v>3.6626090703436756E-3</v>
      </c>
    </row>
    <row r="220" spans="1:6" x14ac:dyDescent="0.2">
      <c r="A220" s="1">
        <v>45337</v>
      </c>
      <c r="B220">
        <v>1.8515401447567813E-2</v>
      </c>
      <c r="C220">
        <v>5.8212781615079078E-3</v>
      </c>
      <c r="D220">
        <v>9.0064930531314705E-3</v>
      </c>
      <c r="E220">
        <v>0</v>
      </c>
      <c r="F220">
        <v>6.7237826699924584E-3</v>
      </c>
    </row>
    <row r="221" spans="1:6" x14ac:dyDescent="0.2">
      <c r="A221" s="1">
        <v>45336</v>
      </c>
      <c r="B221">
        <v>1.4919423723022469E-2</v>
      </c>
      <c r="C221">
        <v>9.5797236921001741E-3</v>
      </c>
      <c r="D221">
        <v>2.0956589920878167E-2</v>
      </c>
      <c r="E221">
        <v>9.4966761633426277E-4</v>
      </c>
      <c r="F221">
        <v>-5.9610903376152195E-4</v>
      </c>
    </row>
    <row r="222" spans="1:6" x14ac:dyDescent="0.2">
      <c r="A222" s="1">
        <v>45335</v>
      </c>
      <c r="B222">
        <v>-2.9081660861392109E-2</v>
      </c>
      <c r="C222">
        <v>-1.3674270785210215E-2</v>
      </c>
      <c r="D222">
        <v>-2.4137451307735109E-2</v>
      </c>
      <c r="E222">
        <v>0</v>
      </c>
      <c r="F222">
        <v>-1.3788680455347188E-2</v>
      </c>
    </row>
    <row r="223" spans="1:6" x14ac:dyDescent="0.2">
      <c r="A223" s="1">
        <v>45334</v>
      </c>
      <c r="B223">
        <v>1.3561221630708973E-2</v>
      </c>
      <c r="C223">
        <v>-9.4894968975105037E-4</v>
      </c>
      <c r="D223">
        <v>6.6521952244239799E-3</v>
      </c>
      <c r="E223">
        <v>9.5057034220530302E-4</v>
      </c>
      <c r="F223">
        <v>-2.6119402985073596E-3</v>
      </c>
    </row>
    <row r="224" spans="1:6" x14ac:dyDescent="0.2">
      <c r="A224" s="1">
        <v>45331</v>
      </c>
      <c r="B224">
        <v>6.9405259000112273E-3</v>
      </c>
      <c r="C224">
        <v>5.7424003233351182E-3</v>
      </c>
      <c r="D224">
        <v>1.4635879218472486E-2</v>
      </c>
      <c r="E224">
        <v>0</v>
      </c>
      <c r="F224">
        <v>-3.8761747995540705E-3</v>
      </c>
    </row>
    <row r="225" spans="1:6" x14ac:dyDescent="0.2">
      <c r="A225" s="1">
        <v>45330</v>
      </c>
      <c r="B225">
        <v>8.9382294335325543E-3</v>
      </c>
      <c r="C225">
        <v>5.7056371695223961E-4</v>
      </c>
      <c r="D225">
        <v>1.4268213590833679E-2</v>
      </c>
      <c r="E225">
        <v>9.5147478591815294E-4</v>
      </c>
      <c r="F225">
        <v>-9.018567639256631E-4</v>
      </c>
    </row>
    <row r="226" spans="1:6" x14ac:dyDescent="0.2">
      <c r="A226" s="1">
        <v>45329</v>
      </c>
      <c r="B226">
        <v>1.3682230203523693E-3</v>
      </c>
      <c r="C226">
        <v>8.2414421615469684E-3</v>
      </c>
      <c r="D226">
        <v>1.019145373807968E-2</v>
      </c>
      <c r="E226">
        <v>0</v>
      </c>
      <c r="F226">
        <v>-2.6518164942991975E-4</v>
      </c>
    </row>
    <row r="227" spans="1:6" x14ac:dyDescent="0.2">
      <c r="A227" s="1">
        <v>45328</v>
      </c>
      <c r="B227">
        <v>4.4090700870362473E-3</v>
      </c>
      <c r="C227">
        <v>2.3104266601384968E-3</v>
      </c>
      <c r="D227">
        <v>-1.5263846489315884E-3</v>
      </c>
      <c r="E227">
        <v>9.5238095238093211E-4</v>
      </c>
      <c r="F227">
        <v>5.2247161059871955E-3</v>
      </c>
    </row>
    <row r="228" spans="1:6" x14ac:dyDescent="0.2">
      <c r="A228" s="1">
        <v>45327</v>
      </c>
      <c r="B228">
        <v>-1.2161321341704881E-2</v>
      </c>
      <c r="C228">
        <v>-3.1863768273768804E-3</v>
      </c>
      <c r="D228">
        <v>-4.6302995225002627E-3</v>
      </c>
      <c r="E228">
        <v>9.5328884652047541E-4</v>
      </c>
      <c r="F228">
        <v>-5.5140236466784389E-3</v>
      </c>
    </row>
    <row r="229" spans="1:6" x14ac:dyDescent="0.2">
      <c r="A229" s="1">
        <v>45324</v>
      </c>
      <c r="B229">
        <v>-2.9327167108454699E-3</v>
      </c>
      <c r="C229">
        <v>1.0684461873673884E-2</v>
      </c>
      <c r="D229">
        <v>1.3789056769840071E-2</v>
      </c>
      <c r="E229">
        <v>0</v>
      </c>
      <c r="F229">
        <v>-9.4532850165431597E-3</v>
      </c>
    </row>
    <row r="230" spans="1:6" x14ac:dyDescent="0.2">
      <c r="A230" s="1">
        <v>45323</v>
      </c>
      <c r="B230">
        <v>1.0428538864827972E-2</v>
      </c>
      <c r="C230">
        <v>1.2493679898465627E-2</v>
      </c>
      <c r="D230">
        <v>1.6097779102697843E-2</v>
      </c>
      <c r="E230">
        <v>0</v>
      </c>
      <c r="F230">
        <v>1.0400636773680064E-2</v>
      </c>
    </row>
    <row r="231" spans="1:6" x14ac:dyDescent="0.2">
      <c r="A231" s="1">
        <v>45322</v>
      </c>
      <c r="B231">
        <v>-2.185061315496107E-2</v>
      </c>
      <c r="C231">
        <v>-1.6105681862021621E-2</v>
      </c>
      <c r="D231">
        <v>-1.750018305630802E-2</v>
      </c>
      <c r="E231">
        <v>1.9102196752626144E-3</v>
      </c>
      <c r="F231">
        <v>-7.4235113208555477E-4</v>
      </c>
    </row>
    <row r="232" spans="1:6" x14ac:dyDescent="0.2">
      <c r="A232" s="1">
        <v>45321</v>
      </c>
      <c r="B232">
        <v>-1.6138905893482778E-3</v>
      </c>
      <c r="C232">
        <v>-6.0065788272155578E-4</v>
      </c>
      <c r="D232">
        <v>-2.046035805626607E-3</v>
      </c>
      <c r="E232">
        <v>9.560229445506488E-4</v>
      </c>
      <c r="F232">
        <v>1.3805554080602712E-3</v>
      </c>
    </row>
    <row r="233" spans="1:6" x14ac:dyDescent="0.2">
      <c r="A233" s="1">
        <v>45320</v>
      </c>
      <c r="B233">
        <v>8.4745762711863886E-3</v>
      </c>
      <c r="C233">
        <v>7.5567832147815329E-3</v>
      </c>
      <c r="D233">
        <v>1.4004149377593259E-2</v>
      </c>
      <c r="E233">
        <v>9.5693779904321185E-4</v>
      </c>
      <c r="F233">
        <v>7.0584460724026615E-3</v>
      </c>
    </row>
    <row r="234" spans="1:6" x14ac:dyDescent="0.2">
      <c r="A234" s="1">
        <v>45317</v>
      </c>
      <c r="B234">
        <v>3.6048214486877031E-3</v>
      </c>
      <c r="C234">
        <v>-6.5179724406222927E-4</v>
      </c>
      <c r="D234">
        <v>6.7134119051171538E-3</v>
      </c>
      <c r="E234">
        <v>-9.5602294455081858E-4</v>
      </c>
      <c r="F234">
        <v>-6.9466709415408497E-4</v>
      </c>
    </row>
    <row r="235" spans="1:6" x14ac:dyDescent="0.2">
      <c r="A235" s="1">
        <v>45316</v>
      </c>
      <c r="B235">
        <v>9.3808630393996586E-3</v>
      </c>
      <c r="C235">
        <v>5.2602931057501049E-3</v>
      </c>
      <c r="D235">
        <v>1.9431988041852832E-3</v>
      </c>
      <c r="E235">
        <v>9.5693779904321185E-4</v>
      </c>
      <c r="F235">
        <v>3.9699570815449605E-3</v>
      </c>
    </row>
    <row r="236" spans="1:6" x14ac:dyDescent="0.2">
      <c r="A236" s="1">
        <v>45315</v>
      </c>
      <c r="B236">
        <v>-4.9219280380176774E-3</v>
      </c>
      <c r="C236">
        <v>8.119886527154993E-4</v>
      </c>
      <c r="D236">
        <v>-7.4732830132209137E-5</v>
      </c>
      <c r="E236">
        <v>9.5785440613024788E-4</v>
      </c>
      <c r="F236">
        <v>-8.2468741686617872E-3</v>
      </c>
    </row>
    <row r="237" spans="1:6" x14ac:dyDescent="0.2">
      <c r="A237" s="1">
        <v>45314</v>
      </c>
      <c r="B237">
        <v>-4.7857665671979209E-3</v>
      </c>
      <c r="C237">
        <v>2.9213904746589626E-3</v>
      </c>
      <c r="D237">
        <v>-3.8710637981092099E-3</v>
      </c>
      <c r="E237">
        <v>0</v>
      </c>
      <c r="F237">
        <v>3.8991560730690621E-3</v>
      </c>
    </row>
    <row r="238" spans="1:6" x14ac:dyDescent="0.2">
      <c r="A238" s="1">
        <v>45313</v>
      </c>
      <c r="B238">
        <v>1.2888508696892041E-2</v>
      </c>
      <c r="C238">
        <v>2.1943010159489506E-3</v>
      </c>
      <c r="D238">
        <v>1.3199577613516367E-2</v>
      </c>
      <c r="E238">
        <v>1.9193857965450647E-3</v>
      </c>
      <c r="F238">
        <v>-3.7780024477199379E-3</v>
      </c>
    </row>
    <row r="239" spans="1:6" x14ac:dyDescent="0.2">
      <c r="A239" s="1">
        <v>45310</v>
      </c>
      <c r="B239">
        <v>1.0080645161290322E-2</v>
      </c>
      <c r="C239">
        <v>1.2313478102632705E-2</v>
      </c>
      <c r="D239">
        <v>1.5549597855227889E-2</v>
      </c>
      <c r="E239">
        <v>2.8873917228103329E-3</v>
      </c>
      <c r="F239">
        <v>2.988738858942212E-3</v>
      </c>
    </row>
    <row r="240" spans="1:6" x14ac:dyDescent="0.2">
      <c r="A240" s="1">
        <v>45309</v>
      </c>
      <c r="B240">
        <v>6.6685995940852756E-3</v>
      </c>
      <c r="C240">
        <v>8.8052650125230916E-3</v>
      </c>
      <c r="D240">
        <v>9.9017560145432115E-3</v>
      </c>
      <c r="E240">
        <v>0</v>
      </c>
      <c r="F240">
        <v>8.2328885062419345E-3</v>
      </c>
    </row>
    <row r="241" spans="1:6" x14ac:dyDescent="0.2">
      <c r="A241" s="1">
        <v>45308</v>
      </c>
      <c r="B241">
        <v>-8.6801563577835091E-3</v>
      </c>
      <c r="C241">
        <v>-5.6168930629166575E-3</v>
      </c>
      <c r="D241">
        <v>-3.8529706403637202E-3</v>
      </c>
      <c r="E241">
        <v>0</v>
      </c>
      <c r="F241">
        <v>-1.1015911872704983E-2</v>
      </c>
    </row>
    <row r="242" spans="1:6" x14ac:dyDescent="0.2">
      <c r="A242" s="1">
        <v>45307</v>
      </c>
      <c r="B242">
        <v>-9.3958202835829705E-3</v>
      </c>
      <c r="C242">
        <v>-3.7313198838588254E-3</v>
      </c>
      <c r="D242">
        <v>-3.6087223587223495E-3</v>
      </c>
      <c r="E242">
        <v>9.6339113680152081E-4</v>
      </c>
      <c r="F242">
        <v>-9.4881661483317229E-3</v>
      </c>
    </row>
    <row r="243" spans="1:6" x14ac:dyDescent="0.2">
      <c r="A243" s="1">
        <v>45303</v>
      </c>
      <c r="B243">
        <v>-3.3484676503971341E-3</v>
      </c>
      <c r="C243">
        <v>7.5100831757404351E-4</v>
      </c>
      <c r="D243">
        <v>0</v>
      </c>
      <c r="E243">
        <v>1.9305019305020609E-3</v>
      </c>
      <c r="F243">
        <v>9.7940064938521493E-3</v>
      </c>
    </row>
    <row r="244" spans="1:6" x14ac:dyDescent="0.2">
      <c r="A244" s="1">
        <v>45302</v>
      </c>
      <c r="B244">
        <v>-4.4072776584924917E-3</v>
      </c>
      <c r="C244">
        <v>-6.7106377196375763E-4</v>
      </c>
      <c r="D244">
        <v>2.2316275490574873E-3</v>
      </c>
      <c r="E244">
        <v>9.6618357487920654E-4</v>
      </c>
      <c r="F244">
        <v>1.9733333333333577E-3</v>
      </c>
    </row>
    <row r="245" spans="1:6" x14ac:dyDescent="0.2">
      <c r="A245" s="1">
        <v>45301</v>
      </c>
      <c r="B245">
        <v>2.0950116074966089E-3</v>
      </c>
      <c r="C245">
        <v>5.6659308314937068E-3</v>
      </c>
      <c r="D245">
        <v>4.6385775028990675E-3</v>
      </c>
      <c r="E245">
        <v>9.6711798839456355E-4</v>
      </c>
      <c r="F245">
        <v>-2.2880859894641985E-3</v>
      </c>
    </row>
    <row r="246" spans="1:6" x14ac:dyDescent="0.2">
      <c r="A246" s="1">
        <v>45300</v>
      </c>
      <c r="B246">
        <v>-7.4186477828359085E-3</v>
      </c>
      <c r="C246">
        <v>-1.4778924917183364E-3</v>
      </c>
      <c r="D246">
        <v>-4.5405571802370585E-3</v>
      </c>
      <c r="E246">
        <v>0</v>
      </c>
      <c r="F246">
        <v>3.1936977697345119E-4</v>
      </c>
    </row>
    <row r="247" spans="1:6" x14ac:dyDescent="0.2">
      <c r="A247" s="1">
        <v>45299</v>
      </c>
      <c r="B247">
        <v>1.1598157939621472E-2</v>
      </c>
      <c r="C247">
        <v>1.4114671594383123E-2</v>
      </c>
      <c r="D247">
        <v>2.7437336917846122E-2</v>
      </c>
      <c r="E247">
        <v>9.6805421103579733E-4</v>
      </c>
      <c r="F247">
        <v>-7.8162133614998134E-3</v>
      </c>
    </row>
    <row r="248" spans="1:6" x14ac:dyDescent="0.2">
      <c r="A248" s="1">
        <v>45296</v>
      </c>
      <c r="B248">
        <v>4.2249500428203288E-3</v>
      </c>
      <c r="C248">
        <v>1.8256737503944587E-3</v>
      </c>
      <c r="D248">
        <v>7.9076387790646179E-5</v>
      </c>
      <c r="E248">
        <v>0</v>
      </c>
      <c r="F248">
        <v>1.584618635115209E-4</v>
      </c>
    </row>
    <row r="249" spans="1:6" x14ac:dyDescent="0.2">
      <c r="A249" s="1">
        <v>45295</v>
      </c>
      <c r="B249">
        <v>-2.4490260849755483E-3</v>
      </c>
      <c r="C249">
        <v>-3.4284062480738025E-3</v>
      </c>
      <c r="D249">
        <v>-2.6027289218393604E-3</v>
      </c>
      <c r="E249">
        <v>0</v>
      </c>
      <c r="F249">
        <v>1.0046000105747249E-3</v>
      </c>
    </row>
    <row r="250" spans="1:6" x14ac:dyDescent="0.2">
      <c r="A250" s="1">
        <v>45294</v>
      </c>
      <c r="B250">
        <v>-2.2872725249039931E-2</v>
      </c>
      <c r="C250">
        <v>-8.0163109367191159E-3</v>
      </c>
      <c r="D250">
        <v>-1.8045229244113989E-2</v>
      </c>
      <c r="E250">
        <v>9.6899224806199478E-4</v>
      </c>
      <c r="F250">
        <v>-8.336828859060421E-3</v>
      </c>
    </row>
    <row r="251" spans="1:6" x14ac:dyDescent="0.2">
      <c r="A251" s="1">
        <v>45293</v>
      </c>
      <c r="B251">
        <v>-1.5558148580319005E-3</v>
      </c>
      <c r="C251">
        <v>-5.6605790982068548E-3</v>
      </c>
      <c r="D251">
        <v>-1.6528296138319656E-2</v>
      </c>
      <c r="E251">
        <v>9.6993210475264662E-4</v>
      </c>
      <c r="F251">
        <v>-2.3539258251817161E-3</v>
      </c>
    </row>
    <row r="252" spans="1:6" x14ac:dyDescent="0.2">
      <c r="A252" s="1">
        <v>45289</v>
      </c>
      <c r="B252">
        <v>-1.0827745410574909E-2</v>
      </c>
      <c r="C252">
        <v>-2.8264709879060566E-3</v>
      </c>
      <c r="D252">
        <v>-1.0923610064788435E-2</v>
      </c>
      <c r="E252">
        <v>0</v>
      </c>
      <c r="F252">
        <v>-1.566825090092502E-3</v>
      </c>
    </row>
    <row r="253" spans="1:6" x14ac:dyDescent="0.2">
      <c r="A253" s="1">
        <v>45288</v>
      </c>
      <c r="B253">
        <v>7.7007700770069499E-4</v>
      </c>
      <c r="C253">
        <v>3.7017052940668913E-4</v>
      </c>
      <c r="D253">
        <v>-2.0299225622132308E-3</v>
      </c>
      <c r="E253">
        <v>0</v>
      </c>
      <c r="F253">
        <v>-5.8154629004621454E-3</v>
      </c>
    </row>
    <row r="254" spans="1:6" x14ac:dyDescent="0.2">
      <c r="A254" s="1">
        <v>45287</v>
      </c>
      <c r="B254">
        <v>4.9529470034672502E-4</v>
      </c>
      <c r="C254">
        <v>1.4304413843656584E-3</v>
      </c>
      <c r="D254">
        <v>2.9407329211279319E-3</v>
      </c>
      <c r="E254">
        <v>0</v>
      </c>
      <c r="F254">
        <v>4.5378677237638458E-3</v>
      </c>
    </row>
    <row r="255" spans="1:6" x14ac:dyDescent="0.2">
      <c r="A255" s="1">
        <v>45286</v>
      </c>
      <c r="B255">
        <v>7.6526368324737722E-3</v>
      </c>
      <c r="C255">
        <v>4.2316647141838358E-3</v>
      </c>
      <c r="D255">
        <v>9.6688237533308734E-3</v>
      </c>
      <c r="E255">
        <v>9.7087378640774624E-4</v>
      </c>
      <c r="F255">
        <v>7.6207494612917882E-3</v>
      </c>
    </row>
    <row r="256" spans="1:6" x14ac:dyDescent="0.2">
      <c r="A256" s="1">
        <v>45282</v>
      </c>
      <c r="B256">
        <v>6.1935051891530727E-3</v>
      </c>
      <c r="C256">
        <v>1.6600832148312233E-3</v>
      </c>
      <c r="D256">
        <v>3.8978905533475303E-3</v>
      </c>
      <c r="E256">
        <v>0</v>
      </c>
      <c r="F256">
        <v>4.4343556986749903E-3</v>
      </c>
    </row>
    <row r="257" spans="1:6" x14ac:dyDescent="0.2">
      <c r="A257" s="1">
        <v>45281</v>
      </c>
      <c r="B257">
        <v>6.8539325842696562E-3</v>
      </c>
      <c r="C257">
        <v>1.0301488820543304E-2</v>
      </c>
      <c r="D257">
        <v>1.5207945375543203E-2</v>
      </c>
      <c r="E257">
        <v>0</v>
      </c>
      <c r="F257">
        <v>7.0707070707071371E-3</v>
      </c>
    </row>
    <row r="258" spans="1:6" x14ac:dyDescent="0.2">
      <c r="A258" s="1">
        <v>45280</v>
      </c>
      <c r="B258">
        <v>-1.6683239421058503E-2</v>
      </c>
      <c r="C258">
        <v>-1.4684263175886001E-2</v>
      </c>
      <c r="D258">
        <v>-1.8655295819690984E-2</v>
      </c>
      <c r="E258">
        <v>9.7181729834806255E-4</v>
      </c>
      <c r="F258">
        <v>-5.4459895310104223E-3</v>
      </c>
    </row>
    <row r="259" spans="1:6" x14ac:dyDescent="0.2">
      <c r="A259" s="1">
        <v>45279</v>
      </c>
      <c r="B259">
        <v>1.4288115649689088E-2</v>
      </c>
      <c r="C259">
        <v>5.8663955313295237E-3</v>
      </c>
      <c r="D259">
        <v>1.155357005314642E-2</v>
      </c>
      <c r="E259">
        <v>0</v>
      </c>
      <c r="F259">
        <v>6.8139472983763704E-3</v>
      </c>
    </row>
    <row r="260" spans="1:6" x14ac:dyDescent="0.2">
      <c r="A260" s="1">
        <v>45278</v>
      </c>
      <c r="B260">
        <v>-3.3607797008907342E-4</v>
      </c>
      <c r="C260">
        <v>4.5283194785547525E-3</v>
      </c>
      <c r="D260">
        <v>5.7324347354559537E-3</v>
      </c>
      <c r="E260">
        <v>9.7276264591437619E-4</v>
      </c>
      <c r="F260">
        <v>4.5454545454545149E-3</v>
      </c>
    </row>
    <row r="261" spans="1:6" x14ac:dyDescent="0.2">
      <c r="A261" s="1">
        <v>45275</v>
      </c>
      <c r="B261">
        <v>-9.8718873051966121E-3</v>
      </c>
      <c r="C261">
        <v>-7.6278458751487336E-5</v>
      </c>
      <c r="D261">
        <v>4.6500813764242636E-4</v>
      </c>
      <c r="E261">
        <v>0</v>
      </c>
      <c r="F261">
        <v>-9.1665342022995283E-3</v>
      </c>
    </row>
    <row r="262" spans="1:6" x14ac:dyDescent="0.2">
      <c r="A262" s="1">
        <v>45274</v>
      </c>
      <c r="B262">
        <v>2.6939286934730546E-2</v>
      </c>
      <c r="C262">
        <v>2.6470706954827795E-3</v>
      </c>
      <c r="D262">
        <v>1.2158770003137724E-2</v>
      </c>
      <c r="E262">
        <v>9.7370983446930747E-4</v>
      </c>
      <c r="F262">
        <v>5.8626019293289682E-3</v>
      </c>
    </row>
    <row r="263" spans="1:6" x14ac:dyDescent="0.2">
      <c r="A263" s="1">
        <v>45273</v>
      </c>
      <c r="B263">
        <v>2.8949835911861385E-2</v>
      </c>
      <c r="C263">
        <v>1.3650752632599076E-2</v>
      </c>
      <c r="D263">
        <v>1.7154711561477746E-2</v>
      </c>
      <c r="E263">
        <v>0</v>
      </c>
      <c r="F263">
        <v>2.2562537467981831E-2</v>
      </c>
    </row>
    <row r="264" spans="1:6" x14ac:dyDescent="0.2">
      <c r="A264" s="1">
        <v>45272</v>
      </c>
      <c r="B264">
        <v>-2.5718961889176183E-3</v>
      </c>
      <c r="C264">
        <v>4.5993025328614802E-3</v>
      </c>
      <c r="D264">
        <v>5.9394814993177208E-3</v>
      </c>
      <c r="E264">
        <v>0</v>
      </c>
      <c r="F264">
        <v>-5.4469197668715241E-4</v>
      </c>
    </row>
    <row r="265" spans="1:6" x14ac:dyDescent="0.2">
      <c r="A265" s="1">
        <v>45271</v>
      </c>
      <c r="B265">
        <v>4.875183553597724E-3</v>
      </c>
      <c r="C265">
        <v>3.9245325636297059E-3</v>
      </c>
      <c r="D265">
        <v>6.7065287653522805E-3</v>
      </c>
      <c r="E265">
        <v>9.7465886939569074E-4</v>
      </c>
      <c r="F265">
        <v>-1.1042878689937422E-2</v>
      </c>
    </row>
    <row r="266" spans="1:6" x14ac:dyDescent="0.2">
      <c r="A266" s="1">
        <v>45268</v>
      </c>
      <c r="B266">
        <v>4.6618671072819074E-3</v>
      </c>
      <c r="C266">
        <v>4.0954381006587468E-3</v>
      </c>
      <c r="D266">
        <v>1.1441647597254051E-2</v>
      </c>
      <c r="E266">
        <v>0</v>
      </c>
      <c r="F266">
        <v>-1.3340419877757212E-2</v>
      </c>
    </row>
    <row r="267" spans="1:6" x14ac:dyDescent="0.2">
      <c r="A267" s="1">
        <v>45267</v>
      </c>
      <c r="B267">
        <v>8.0304562488846248E-3</v>
      </c>
      <c r="C267">
        <v>7.9681887922204101E-3</v>
      </c>
      <c r="D267">
        <v>9.4043887147335463E-3</v>
      </c>
      <c r="E267">
        <v>-8.6375779162956426E-2</v>
      </c>
      <c r="F267">
        <v>1.6503407155025675E-3</v>
      </c>
    </row>
    <row r="268" spans="1:6" x14ac:dyDescent="0.2">
      <c r="A268" s="1">
        <v>45266</v>
      </c>
      <c r="B268">
        <v>-1.7220902612826131E-3</v>
      </c>
      <c r="C268">
        <v>-3.9061302598102426E-3</v>
      </c>
      <c r="D268">
        <v>-7.6135898485469242E-3</v>
      </c>
      <c r="E268">
        <v>0</v>
      </c>
      <c r="F268">
        <v>3.6868821800694509E-3</v>
      </c>
    </row>
    <row r="269" spans="1:6" x14ac:dyDescent="0.2">
      <c r="A269" s="1">
        <v>45265</v>
      </c>
      <c r="B269">
        <v>-1.3878315863442082E-2</v>
      </c>
      <c r="C269">
        <v>-5.68955179461474E-4</v>
      </c>
      <c r="D269">
        <v>-5.7789353735959118E-3</v>
      </c>
      <c r="E269">
        <v>8.9126559714793106E-4</v>
      </c>
      <c r="F269">
        <v>-3.7794101990844668E-3</v>
      </c>
    </row>
    <row r="270" spans="1:6" x14ac:dyDescent="0.2">
      <c r="A270" s="1">
        <v>45264</v>
      </c>
      <c r="B270">
        <v>8.7423947073070954E-3</v>
      </c>
      <c r="C270">
        <v>-5.4084877345945952E-3</v>
      </c>
      <c r="D270">
        <v>2.4477806788511516E-3</v>
      </c>
      <c r="E270">
        <v>8.9206066012486945E-4</v>
      </c>
      <c r="F270">
        <v>-2.1613457632414863E-2</v>
      </c>
    </row>
    <row r="271" spans="1:6" x14ac:dyDescent="0.2">
      <c r="A271" s="1">
        <v>45261</v>
      </c>
      <c r="B271">
        <v>2.6559941786428932E-2</v>
      </c>
      <c r="C271">
        <v>5.873724769035406E-3</v>
      </c>
      <c r="D271">
        <v>1.7686622934484725E-2</v>
      </c>
      <c r="E271">
        <v>-8.9126559714793106E-4</v>
      </c>
      <c r="F271">
        <v>1.7271523178807899E-2</v>
      </c>
    </row>
    <row r="272" spans="1:6" x14ac:dyDescent="0.2">
      <c r="A272" s="1">
        <v>45260</v>
      </c>
      <c r="B272">
        <v>6.4079091907725061E-3</v>
      </c>
      <c r="C272">
        <v>3.7841330116161575E-3</v>
      </c>
      <c r="D272">
        <v>6.60314276161824E-3</v>
      </c>
      <c r="E272">
        <v>8.9206066012486945E-4</v>
      </c>
      <c r="F272">
        <v>-4.1679856494670894E-3</v>
      </c>
    </row>
    <row r="273" spans="1:6" x14ac:dyDescent="0.2">
      <c r="A273" s="1">
        <v>45259</v>
      </c>
      <c r="B273">
        <v>4.7829286239882331E-3</v>
      </c>
      <c r="C273">
        <v>-9.4623580371872864E-4</v>
      </c>
      <c r="D273">
        <v>4.7871000251953257E-3</v>
      </c>
      <c r="E273">
        <v>0</v>
      </c>
      <c r="F273">
        <v>1.4794462643981884E-3</v>
      </c>
    </row>
    <row r="274" spans="1:6" x14ac:dyDescent="0.2">
      <c r="A274" s="1">
        <v>45258</v>
      </c>
      <c r="B274">
        <v>-4.2740261326168561E-3</v>
      </c>
      <c r="C274">
        <v>9.8012715281853269E-4</v>
      </c>
      <c r="D274">
        <v>-6.9224353628024394E-3</v>
      </c>
      <c r="E274">
        <v>0</v>
      </c>
      <c r="F274">
        <v>1.3331905552283453E-2</v>
      </c>
    </row>
    <row r="275" spans="1:6" x14ac:dyDescent="0.2">
      <c r="A275" s="1">
        <v>45257</v>
      </c>
      <c r="B275">
        <v>-1.5849792733479086E-3</v>
      </c>
      <c r="C275">
        <v>-1.9542302175314529E-3</v>
      </c>
      <c r="D275">
        <v>0</v>
      </c>
      <c r="E275">
        <v>8.9285714285728247E-4</v>
      </c>
      <c r="F275">
        <v>6.7378180250107804E-3</v>
      </c>
    </row>
    <row r="276" spans="1:6" x14ac:dyDescent="0.2">
      <c r="A276" s="1">
        <v>45254</v>
      </c>
      <c r="B276">
        <v>4.8392036753445149E-3</v>
      </c>
      <c r="C276">
        <v>5.969336920788336E-4</v>
      </c>
      <c r="D276">
        <v>6.5480188045668325E-3</v>
      </c>
      <c r="E276">
        <v>8.9365504915100871E-4</v>
      </c>
      <c r="F276">
        <v>5.2015604681404856E-3</v>
      </c>
    </row>
    <row r="277" spans="1:6" x14ac:dyDescent="0.2">
      <c r="A277" s="1">
        <v>45252</v>
      </c>
      <c r="B277">
        <v>6.1633281972265025E-3</v>
      </c>
      <c r="C277">
        <v>4.0610904347328546E-3</v>
      </c>
      <c r="D277">
        <v>3.3692722371968134E-3</v>
      </c>
      <c r="E277">
        <v>0</v>
      </c>
      <c r="F277">
        <v>-4.262206636093834E-3</v>
      </c>
    </row>
    <row r="278" spans="1:6" x14ac:dyDescent="0.2">
      <c r="A278" s="1">
        <v>45251</v>
      </c>
      <c r="B278">
        <v>-8.251833740831261E-3</v>
      </c>
      <c r="C278">
        <v>-2.0209439281521466E-3</v>
      </c>
      <c r="D278">
        <v>-6.7765414540282964E-3</v>
      </c>
      <c r="E278">
        <v>0</v>
      </c>
      <c r="F278">
        <v>1.0797840431913562E-2</v>
      </c>
    </row>
    <row r="279" spans="1:6" x14ac:dyDescent="0.2">
      <c r="A279" s="1">
        <v>45250</v>
      </c>
      <c r="B279">
        <v>1.1627195398078315E-3</v>
      </c>
      <c r="C279">
        <v>7.390308416887756E-3</v>
      </c>
      <c r="D279">
        <v>7.7565129415732379E-3</v>
      </c>
      <c r="E279">
        <v>8.9445438282645677E-4</v>
      </c>
      <c r="F279">
        <v>-1.6333641857678607E-3</v>
      </c>
    </row>
    <row r="280" spans="1:6" x14ac:dyDescent="0.2">
      <c r="A280" s="1">
        <v>45247</v>
      </c>
      <c r="B280">
        <v>1.063763992825777E-2</v>
      </c>
      <c r="C280">
        <v>1.2820967827801215E-3</v>
      </c>
      <c r="D280">
        <v>1.1685431593312902E-2</v>
      </c>
      <c r="E280">
        <v>-8.9365504915100871E-4</v>
      </c>
      <c r="F280">
        <v>-1.0887908977086522E-4</v>
      </c>
    </row>
    <row r="281" spans="1:6" x14ac:dyDescent="0.2">
      <c r="A281" s="1">
        <v>45246</v>
      </c>
      <c r="B281">
        <v>-1.2037150189417077E-2</v>
      </c>
      <c r="C281">
        <v>1.1903492875669954E-3</v>
      </c>
      <c r="D281">
        <v>-7.7020736352095701E-3</v>
      </c>
      <c r="E281">
        <v>0</v>
      </c>
      <c r="F281">
        <v>1.1286060339132414E-2</v>
      </c>
    </row>
    <row r="282" spans="1:6" x14ac:dyDescent="0.2">
      <c r="A282" s="1">
        <v>45245</v>
      </c>
      <c r="B282">
        <v>5.1590713671539334E-3</v>
      </c>
      <c r="C282">
        <v>1.5970816558045001E-3</v>
      </c>
      <c r="D282">
        <v>-1.1835319976329407E-3</v>
      </c>
      <c r="E282">
        <v>8.9445438282645677E-4</v>
      </c>
      <c r="F282">
        <v>-2.6356248627279716E-3</v>
      </c>
    </row>
    <row r="283" spans="1:6" x14ac:dyDescent="0.2">
      <c r="A283" s="1">
        <v>45244</v>
      </c>
      <c r="B283">
        <v>4.4052580955434469E-2</v>
      </c>
      <c r="C283">
        <v>1.9074928313177825E-2</v>
      </c>
      <c r="D283">
        <v>3.1388961548522179E-2</v>
      </c>
      <c r="E283">
        <v>0</v>
      </c>
      <c r="F283">
        <v>8.9191734529943702E-3</v>
      </c>
    </row>
    <row r="284" spans="1:6" x14ac:dyDescent="0.2">
      <c r="A284" s="1">
        <v>45243</v>
      </c>
      <c r="B284">
        <v>-2.1754430865698602E-3</v>
      </c>
      <c r="C284">
        <v>-8.3574165843750285E-4</v>
      </c>
      <c r="D284">
        <v>2.0094356106937269E-3</v>
      </c>
      <c r="E284">
        <v>8.9525514771708029E-4</v>
      </c>
      <c r="F284">
        <v>5.5707202941340317E-3</v>
      </c>
    </row>
    <row r="285" spans="1:6" x14ac:dyDescent="0.2">
      <c r="A285" s="1">
        <v>45240</v>
      </c>
      <c r="B285">
        <v>1.0539247381352616E-2</v>
      </c>
      <c r="C285">
        <v>1.5616409996894525E-2</v>
      </c>
      <c r="D285">
        <v>1.9324962151571711E-2</v>
      </c>
      <c r="E285">
        <v>0</v>
      </c>
      <c r="F285">
        <v>-1.0909691994049359E-2</v>
      </c>
    </row>
    <row r="286" spans="1:6" x14ac:dyDescent="0.2">
      <c r="A286" s="1">
        <v>45239</v>
      </c>
      <c r="B286">
        <v>-1.1251758087201068E-2</v>
      </c>
      <c r="C286">
        <v>-8.0839102122395798E-3</v>
      </c>
      <c r="D286">
        <v>-9.8756723392998003E-3</v>
      </c>
      <c r="E286">
        <v>0</v>
      </c>
      <c r="F286">
        <v>3.9829617746307399E-3</v>
      </c>
    </row>
    <row r="287" spans="1:6" x14ac:dyDescent="0.2">
      <c r="A287" s="1">
        <v>45238</v>
      </c>
      <c r="B287">
        <v>-5.3414727203357718E-3</v>
      </c>
      <c r="C287">
        <v>1.0049378994056331E-3</v>
      </c>
      <c r="D287">
        <v>-1.2329370321444348E-3</v>
      </c>
      <c r="E287">
        <v>0</v>
      </c>
      <c r="F287">
        <v>-9.9676871679719222E-3</v>
      </c>
    </row>
    <row r="288" spans="1:6" x14ac:dyDescent="0.2">
      <c r="A288" s="1">
        <v>45237</v>
      </c>
      <c r="B288">
        <v>-5.5646895156190434E-3</v>
      </c>
      <c r="C288">
        <v>2.8401412741241479E-3</v>
      </c>
      <c r="D288">
        <v>5.1341063999291699E-3</v>
      </c>
      <c r="E288">
        <v>8.9605734767023181E-4</v>
      </c>
      <c r="F288">
        <v>-4.1450777202072043E-3</v>
      </c>
    </row>
    <row r="289" spans="1:6" x14ac:dyDescent="0.2">
      <c r="A289" s="1">
        <v>45236</v>
      </c>
      <c r="B289">
        <v>-1.0697528933375089E-2</v>
      </c>
      <c r="C289">
        <v>1.7529609897344901E-3</v>
      </c>
      <c r="D289">
        <v>-6.2456016889515121E-3</v>
      </c>
      <c r="E289">
        <v>8.9686098654706602E-4</v>
      </c>
      <c r="F289">
        <v>-7.792629471291725E-3</v>
      </c>
    </row>
    <row r="290" spans="1:6" x14ac:dyDescent="0.2">
      <c r="A290" s="1">
        <v>45233</v>
      </c>
      <c r="B290">
        <v>2.1797494246995633E-2</v>
      </c>
      <c r="C290">
        <v>9.3937162152773878E-3</v>
      </c>
      <c r="D290">
        <v>2.0466786355475771E-2</v>
      </c>
      <c r="E290">
        <v>0</v>
      </c>
      <c r="F290">
        <v>3.6389311318704514E-3</v>
      </c>
    </row>
    <row r="291" spans="1:6" x14ac:dyDescent="0.2">
      <c r="A291" s="1">
        <v>45232</v>
      </c>
      <c r="B291">
        <v>2.4023041173005088E-2</v>
      </c>
      <c r="C291">
        <v>1.8858574846738703E-2</v>
      </c>
      <c r="D291">
        <v>1.967963386727694E-2</v>
      </c>
      <c r="E291">
        <v>0</v>
      </c>
      <c r="F291">
        <v>3.3240695329955516E-3</v>
      </c>
    </row>
    <row r="292" spans="1:6" x14ac:dyDescent="0.2">
      <c r="A292" s="1">
        <v>45231</v>
      </c>
      <c r="B292">
        <v>6.5889174408644653E-3</v>
      </c>
      <c r="C292">
        <v>1.0505985025513732E-2</v>
      </c>
      <c r="D292">
        <v>1.5051565548638898E-2</v>
      </c>
      <c r="E292">
        <v>8.9766606822260203E-4</v>
      </c>
      <c r="F292">
        <v>-3.1506328426313896E-3</v>
      </c>
    </row>
    <row r="293" spans="1:6" x14ac:dyDescent="0.2">
      <c r="A293" s="1">
        <v>45230</v>
      </c>
      <c r="B293">
        <v>8.7066329921573985E-3</v>
      </c>
      <c r="C293">
        <v>6.4749617214087665E-3</v>
      </c>
      <c r="D293">
        <v>9.2835708927231329E-3</v>
      </c>
      <c r="E293">
        <v>8.9847259658578488E-4</v>
      </c>
      <c r="F293">
        <v>-5.456509994597466E-3</v>
      </c>
    </row>
    <row r="294" spans="1:6" x14ac:dyDescent="0.2">
      <c r="A294" s="1">
        <v>45229</v>
      </c>
      <c r="B294">
        <v>8.5802386378871238E-3</v>
      </c>
      <c r="C294">
        <v>1.2010093822027125E-2</v>
      </c>
      <c r="D294">
        <v>8.702232311766948E-3</v>
      </c>
      <c r="E294">
        <v>8.9928057553970901E-4</v>
      </c>
      <c r="F294">
        <v>-5.6406124093473613E-3</v>
      </c>
    </row>
    <row r="295" spans="1:6" x14ac:dyDescent="0.2">
      <c r="A295" s="1">
        <v>45226</v>
      </c>
      <c r="B295">
        <v>-1.335978835978824E-2</v>
      </c>
      <c r="C295">
        <v>-4.800313253070212E-3</v>
      </c>
      <c r="D295">
        <v>-5.1754963771525097E-3</v>
      </c>
      <c r="E295">
        <v>0</v>
      </c>
      <c r="F295">
        <v>1.1629802728112683E-2</v>
      </c>
    </row>
    <row r="296" spans="1:6" x14ac:dyDescent="0.2">
      <c r="A296" s="1">
        <v>45225</v>
      </c>
      <c r="B296">
        <v>7.5298194176050878E-3</v>
      </c>
      <c r="C296">
        <v>-1.1832510503323772E-2</v>
      </c>
      <c r="D296">
        <v>-5.9863436535403667E-3</v>
      </c>
      <c r="E296">
        <v>0</v>
      </c>
      <c r="F296">
        <v>1.578489005007577E-3</v>
      </c>
    </row>
    <row r="297" spans="1:6" x14ac:dyDescent="0.2">
      <c r="A297" s="1">
        <v>45224</v>
      </c>
      <c r="B297">
        <v>-1.1787172395627685E-2</v>
      </c>
      <c r="C297">
        <v>-1.4339592436341685E-2</v>
      </c>
      <c r="D297">
        <v>-2.2939133613599023E-2</v>
      </c>
      <c r="E297">
        <v>9.0009000900088097E-4</v>
      </c>
      <c r="F297">
        <v>4.2088002186390283E-3</v>
      </c>
    </row>
    <row r="298" spans="1:6" x14ac:dyDescent="0.2">
      <c r="A298" s="1">
        <v>45223</v>
      </c>
      <c r="B298">
        <v>5.3624627606752876E-3</v>
      </c>
      <c r="C298">
        <v>7.2657598694819891E-3</v>
      </c>
      <c r="D298">
        <v>1.3805244139720141E-2</v>
      </c>
      <c r="E298">
        <v>0</v>
      </c>
      <c r="F298">
        <v>-1.0930753675471515E-4</v>
      </c>
    </row>
    <row r="299" spans="1:6" x14ac:dyDescent="0.2">
      <c r="A299" s="1">
        <v>45222</v>
      </c>
      <c r="B299">
        <v>-9.1183416426133986E-3</v>
      </c>
      <c r="C299">
        <v>-1.6855422143100382E-3</v>
      </c>
      <c r="D299">
        <v>-1.9419271314961507E-3</v>
      </c>
      <c r="E299">
        <v>9.0090090090088172E-4</v>
      </c>
      <c r="F299">
        <v>-3.3770902554605617E-3</v>
      </c>
    </row>
    <row r="300" spans="1:6" x14ac:dyDescent="0.2">
      <c r="A300" s="1">
        <v>45219</v>
      </c>
      <c r="B300">
        <v>-1.1926367643246068E-2</v>
      </c>
      <c r="C300">
        <v>-1.2585320243104289E-2</v>
      </c>
      <c r="D300">
        <v>-1.2870835235052457E-2</v>
      </c>
      <c r="E300">
        <v>9.0171325518483198E-4</v>
      </c>
      <c r="F300">
        <v>2.7308973728767272E-3</v>
      </c>
    </row>
    <row r="301" spans="1:6" x14ac:dyDescent="0.2">
      <c r="A301" s="1">
        <v>45218</v>
      </c>
      <c r="B301">
        <v>-1.4374241359483805E-2</v>
      </c>
      <c r="C301">
        <v>-8.4828257544153247E-3</v>
      </c>
      <c r="D301">
        <v>-1.1727559765448779E-2</v>
      </c>
      <c r="E301">
        <v>0</v>
      </c>
      <c r="F301">
        <v>1.2274008956709232E-2</v>
      </c>
    </row>
    <row r="302" spans="1:6" x14ac:dyDescent="0.2">
      <c r="A302" s="1">
        <v>45217</v>
      </c>
      <c r="B302">
        <v>-2.070820820820822E-2</v>
      </c>
      <c r="C302">
        <v>-1.3399798774352753E-2</v>
      </c>
      <c r="D302">
        <v>-2.2745305474742239E-2</v>
      </c>
      <c r="E302">
        <v>0</v>
      </c>
      <c r="F302">
        <v>1.447080599024069E-2</v>
      </c>
    </row>
    <row r="303" spans="1:6" x14ac:dyDescent="0.2">
      <c r="A303" s="1">
        <v>45216</v>
      </c>
      <c r="B303">
        <v>1.2158054711246303E-2</v>
      </c>
      <c r="C303">
        <v>-9.8316501395932218E-5</v>
      </c>
      <c r="D303">
        <v>6.4773735581189346E-3</v>
      </c>
      <c r="E303">
        <v>9.025270758122551E-4</v>
      </c>
      <c r="F303">
        <v>1.8543492919756354E-3</v>
      </c>
    </row>
    <row r="304" spans="1:6" x14ac:dyDescent="0.2">
      <c r="A304" s="1">
        <v>45215</v>
      </c>
      <c r="B304">
        <v>1.6412434832979231E-2</v>
      </c>
      <c r="C304">
        <v>1.0594346293018676E-2</v>
      </c>
      <c r="D304">
        <v>1.4401440144014479E-2</v>
      </c>
      <c r="E304">
        <v>9.0334236675698168E-4</v>
      </c>
      <c r="F304">
        <v>-4.8649555443717749E-3</v>
      </c>
    </row>
    <row r="305" spans="1:6" x14ac:dyDescent="0.2">
      <c r="A305" s="1">
        <v>45212</v>
      </c>
      <c r="B305">
        <v>-7.2204472843450185E-3</v>
      </c>
      <c r="C305">
        <v>-5.0188407696322036E-3</v>
      </c>
      <c r="D305">
        <v>-1.3671875000000056E-2</v>
      </c>
      <c r="E305">
        <v>9.0415913200721394E-4</v>
      </c>
      <c r="F305">
        <v>3.2148216553157229E-2</v>
      </c>
    </row>
    <row r="306" spans="1:6" x14ac:dyDescent="0.2">
      <c r="A306" s="1">
        <v>45211</v>
      </c>
      <c r="B306">
        <v>-1.8131626827278917E-2</v>
      </c>
      <c r="C306">
        <v>-6.246358765807274E-3</v>
      </c>
      <c r="D306">
        <v>-1.7017191727026815E-2</v>
      </c>
      <c r="E306">
        <v>0</v>
      </c>
      <c r="F306">
        <v>-3.049657632775195E-3</v>
      </c>
    </row>
    <row r="307" spans="1:6" x14ac:dyDescent="0.2">
      <c r="A307" s="1">
        <v>45210</v>
      </c>
      <c r="B307">
        <v>4.6643554995271395E-3</v>
      </c>
      <c r="C307">
        <v>4.2930173648078208E-3</v>
      </c>
      <c r="D307">
        <v>-3.4894879176473908E-4</v>
      </c>
      <c r="E307">
        <v>0</v>
      </c>
      <c r="F307">
        <v>7.3030777256128838E-3</v>
      </c>
    </row>
    <row r="308" spans="1:6" x14ac:dyDescent="0.2">
      <c r="A308" s="1">
        <v>45209</v>
      </c>
      <c r="B308">
        <v>8.261836669844369E-3</v>
      </c>
      <c r="C308">
        <v>5.2079729499084175E-3</v>
      </c>
      <c r="D308">
        <v>1.1917372881355881E-2</v>
      </c>
      <c r="E308">
        <v>0</v>
      </c>
      <c r="F308">
        <v>-1.6780465223931956E-3</v>
      </c>
    </row>
    <row r="309" spans="1:6" x14ac:dyDescent="0.2">
      <c r="A309" s="1">
        <v>45208</v>
      </c>
      <c r="B309">
        <v>8.2014480681745442E-3</v>
      </c>
      <c r="C309">
        <v>6.3038180341185692E-3</v>
      </c>
      <c r="D309">
        <v>6.486006219458054E-3</v>
      </c>
      <c r="E309">
        <v>9.0497737556559149E-4</v>
      </c>
      <c r="F309">
        <v>1.8385385975250471E-2</v>
      </c>
    </row>
    <row r="310" spans="1:6" x14ac:dyDescent="0.2">
      <c r="A310" s="1">
        <v>45205</v>
      </c>
      <c r="B310">
        <v>6.7733195716680617E-3</v>
      </c>
      <c r="C310">
        <v>1.1814879091820798E-2</v>
      </c>
      <c r="D310">
        <v>1.4055320299126069E-2</v>
      </c>
      <c r="E310">
        <v>3.6330608537693846E-3</v>
      </c>
      <c r="F310">
        <v>5.1531125984716937E-3</v>
      </c>
    </row>
    <row r="311" spans="1:6" x14ac:dyDescent="0.2">
      <c r="A311" s="1">
        <v>45204</v>
      </c>
      <c r="B311">
        <v>-2.5796465884168738E-4</v>
      </c>
      <c r="C311">
        <v>-1.3040164174729757E-3</v>
      </c>
      <c r="D311">
        <v>-2.7852650494160133E-3</v>
      </c>
      <c r="E311">
        <v>9.0909090909088968E-4</v>
      </c>
      <c r="F311">
        <v>-1.8328012297503481E-3</v>
      </c>
    </row>
    <row r="312" spans="1:6" x14ac:dyDescent="0.2">
      <c r="A312" s="1">
        <v>45203</v>
      </c>
      <c r="B312">
        <v>3.8845008416418122E-3</v>
      </c>
      <c r="C312">
        <v>8.1098015108347857E-3</v>
      </c>
      <c r="D312">
        <v>9.7985846488840341E-3</v>
      </c>
      <c r="E312">
        <v>0</v>
      </c>
      <c r="F312">
        <v>-1.1823126034529576E-4</v>
      </c>
    </row>
    <row r="313" spans="1:6" x14ac:dyDescent="0.2">
      <c r="A313" s="1">
        <v>45202</v>
      </c>
      <c r="B313">
        <v>-1.580221740792653E-2</v>
      </c>
      <c r="C313">
        <v>-1.3744085775780773E-2</v>
      </c>
      <c r="D313">
        <v>-2.0701910262105716E-2</v>
      </c>
      <c r="E313">
        <v>9.0991810737031729E-4</v>
      </c>
      <c r="F313">
        <v>-2.8882994400236317E-3</v>
      </c>
    </row>
    <row r="314" spans="1:6" x14ac:dyDescent="0.2">
      <c r="A314" s="1">
        <v>45201</v>
      </c>
      <c r="B314">
        <v>-1.598846322653465E-2</v>
      </c>
      <c r="C314">
        <v>7.9290120217848556E-5</v>
      </c>
      <c r="D314">
        <v>-7.4080606755446109E-3</v>
      </c>
      <c r="E314">
        <v>0</v>
      </c>
      <c r="F314">
        <v>-1.0498687664041896E-2</v>
      </c>
    </row>
    <row r="315" spans="1:6" x14ac:dyDescent="0.2">
      <c r="A315" s="1">
        <v>45198</v>
      </c>
      <c r="B315">
        <v>-3.5611645632887242E-3</v>
      </c>
      <c r="C315">
        <v>-2.7094913598622317E-3</v>
      </c>
      <c r="D315">
        <v>-6.6579062636881745E-3</v>
      </c>
      <c r="E315">
        <v>3.6529680365297648E-3</v>
      </c>
      <c r="F315">
        <v>-1.0275356462506501E-2</v>
      </c>
    </row>
    <row r="316" spans="1:6" x14ac:dyDescent="0.2">
      <c r="A316" s="1">
        <v>45197</v>
      </c>
      <c r="B316">
        <v>1.0798863277549782E-2</v>
      </c>
      <c r="C316">
        <v>5.8930731241708641E-3</v>
      </c>
      <c r="D316">
        <v>1.2327066335579997E-2</v>
      </c>
      <c r="E316">
        <v>9.1407678244970637E-4</v>
      </c>
      <c r="F316">
        <v>-4.9971280873061718E-3</v>
      </c>
    </row>
    <row r="317" spans="1:6" x14ac:dyDescent="0.2">
      <c r="A317" s="1">
        <v>45196</v>
      </c>
      <c r="B317">
        <v>6.483188203139781E-3</v>
      </c>
      <c r="C317">
        <v>2.2931861950202127E-4</v>
      </c>
      <c r="D317">
        <v>1.0847153742716342E-2</v>
      </c>
      <c r="E317">
        <v>0</v>
      </c>
      <c r="F317">
        <v>-1.236668935783984E-2</v>
      </c>
    </row>
    <row r="318" spans="1:6" x14ac:dyDescent="0.2">
      <c r="A318" s="1">
        <v>45195</v>
      </c>
      <c r="B318">
        <v>-1.5087016401652664E-2</v>
      </c>
      <c r="C318">
        <v>-1.4734497768268809E-2</v>
      </c>
      <c r="D318">
        <v>-1.1869961909823753E-2</v>
      </c>
      <c r="E318">
        <v>0</v>
      </c>
      <c r="F318">
        <v>-7.9909960607765194E-3</v>
      </c>
    </row>
    <row r="319" spans="1:6" x14ac:dyDescent="0.2">
      <c r="A319" s="1">
        <v>45194</v>
      </c>
      <c r="B319">
        <v>5.5394687145914352E-3</v>
      </c>
      <c r="C319">
        <v>4.0230922718664085E-3</v>
      </c>
      <c r="D319">
        <v>2.2194602272727275E-3</v>
      </c>
      <c r="E319">
        <v>9.1491308325707111E-4</v>
      </c>
      <c r="F319">
        <v>-5.1505990370620085E-3</v>
      </c>
    </row>
    <row r="320" spans="1:6" x14ac:dyDescent="0.2">
      <c r="A320" s="1">
        <v>45191</v>
      </c>
      <c r="B320">
        <v>-4.4494579181549136E-3</v>
      </c>
      <c r="C320">
        <v>-2.2956120092377827E-3</v>
      </c>
      <c r="D320">
        <v>4.4408917310593442E-4</v>
      </c>
      <c r="E320">
        <v>0</v>
      </c>
      <c r="F320">
        <v>3.2013479359730029E-3</v>
      </c>
    </row>
    <row r="321" spans="1:6" x14ac:dyDescent="0.2">
      <c r="A321" s="1">
        <v>45190</v>
      </c>
      <c r="B321">
        <v>-2.1283120706575068E-2</v>
      </c>
      <c r="C321">
        <v>-1.6400890463858939E-2</v>
      </c>
      <c r="D321">
        <v>-2.1722130506560081E-2</v>
      </c>
      <c r="E321">
        <v>0</v>
      </c>
      <c r="F321">
        <v>-7.2483969891273094E-3</v>
      </c>
    </row>
    <row r="322" spans="1:6" x14ac:dyDescent="0.2">
      <c r="A322" s="1">
        <v>45189</v>
      </c>
      <c r="B322">
        <v>-4.8220716596473201E-3</v>
      </c>
      <c r="C322">
        <v>-9.3947951709627692E-3</v>
      </c>
      <c r="D322">
        <v>-1.0233918128654951E-2</v>
      </c>
      <c r="E322">
        <v>0</v>
      </c>
      <c r="F322">
        <v>7.2536547260347865E-4</v>
      </c>
    </row>
    <row r="323" spans="1:6" x14ac:dyDescent="0.2">
      <c r="A323" s="1">
        <v>45188</v>
      </c>
      <c r="B323">
        <v>-1.6453382084093955E-3</v>
      </c>
      <c r="C323">
        <v>-2.151102608492573E-3</v>
      </c>
      <c r="D323">
        <v>-3.0864197530864148E-3</v>
      </c>
      <c r="E323">
        <v>9.1575091575089623E-4</v>
      </c>
      <c r="F323">
        <v>-9.4765594514737447E-4</v>
      </c>
    </row>
    <row r="324" spans="1:6" x14ac:dyDescent="0.2">
      <c r="A324" s="1">
        <v>45187</v>
      </c>
      <c r="B324">
        <v>-2.4922497112637326E-3</v>
      </c>
      <c r="C324">
        <v>7.2129644609826636E-4</v>
      </c>
      <c r="D324">
        <v>-1.3698630136986009E-3</v>
      </c>
      <c r="E324">
        <v>0</v>
      </c>
      <c r="F324">
        <v>5.8876303689580738E-3</v>
      </c>
    </row>
    <row r="325" spans="1:6" x14ac:dyDescent="0.2">
      <c r="A325" s="1">
        <v>45184</v>
      </c>
      <c r="B325">
        <v>-8.0795899909557045E-3</v>
      </c>
      <c r="C325">
        <v>-1.2159552507158698E-2</v>
      </c>
      <c r="D325">
        <v>-1.6089630191222278E-2</v>
      </c>
      <c r="E325">
        <v>0</v>
      </c>
      <c r="F325">
        <v>6.6038268329853588E-3</v>
      </c>
    </row>
    <row r="326" spans="1:6" x14ac:dyDescent="0.2">
      <c r="A326" s="1">
        <v>45183</v>
      </c>
      <c r="B326">
        <v>1.4807562870953849E-2</v>
      </c>
      <c r="C326">
        <v>8.429883781315645E-3</v>
      </c>
      <c r="D326">
        <v>9.0097747556310073E-3</v>
      </c>
      <c r="E326">
        <v>0</v>
      </c>
      <c r="F326">
        <v>5.0824486107959666E-4</v>
      </c>
    </row>
    <row r="327" spans="1:6" x14ac:dyDescent="0.2">
      <c r="A327" s="1">
        <v>45182</v>
      </c>
      <c r="B327">
        <v>-7.2287692868424113E-3</v>
      </c>
      <c r="C327">
        <v>1.2416235236110097E-3</v>
      </c>
      <c r="D327">
        <v>-6.9215835232547748E-3</v>
      </c>
      <c r="E327">
        <v>0</v>
      </c>
      <c r="F327">
        <v>-2.3099892951715397E-3</v>
      </c>
    </row>
    <row r="328" spans="1:6" x14ac:dyDescent="0.2">
      <c r="A328" s="1">
        <v>45181</v>
      </c>
      <c r="B328">
        <v>2.0696372047723606E-3</v>
      </c>
      <c r="C328">
        <v>-5.6958724980279265E-3</v>
      </c>
      <c r="D328">
        <v>-8.702200652665101E-3</v>
      </c>
      <c r="E328">
        <v>0</v>
      </c>
      <c r="F328">
        <v>-5.1566616221063143E-3</v>
      </c>
    </row>
    <row r="329" spans="1:6" x14ac:dyDescent="0.2">
      <c r="A329" s="1">
        <v>45180</v>
      </c>
      <c r="B329">
        <v>-2.4342745861728361E-4</v>
      </c>
      <c r="C329">
        <v>6.723514803174041E-3</v>
      </c>
      <c r="D329">
        <v>5.1303616484440658E-3</v>
      </c>
      <c r="E329">
        <v>0</v>
      </c>
      <c r="F329">
        <v>1.8530997304581315E-3</v>
      </c>
    </row>
    <row r="330" spans="1:6" x14ac:dyDescent="0.2">
      <c r="A330" s="1">
        <v>45177</v>
      </c>
      <c r="B330">
        <v>1.7069007559131989E-3</v>
      </c>
      <c r="C330">
        <v>1.4266008258557255E-3</v>
      </c>
      <c r="D330">
        <v>-2.5167785234899089E-3</v>
      </c>
      <c r="E330">
        <v>0</v>
      </c>
      <c r="F330">
        <v>3.3704078193462684E-4</v>
      </c>
    </row>
    <row r="331" spans="1:6" x14ac:dyDescent="0.2">
      <c r="A331" s="1">
        <v>45176</v>
      </c>
      <c r="B331">
        <v>-9.2408044935676833E-3</v>
      </c>
      <c r="C331">
        <v>-3.2113009127796425E-3</v>
      </c>
      <c r="D331">
        <v>-7.3284477015322742E-3</v>
      </c>
      <c r="E331">
        <v>9.1659028414296849E-4</v>
      </c>
      <c r="F331">
        <v>1.0684361468818405E-3</v>
      </c>
    </row>
    <row r="332" spans="1:6" x14ac:dyDescent="0.2">
      <c r="A332" s="1">
        <v>45175</v>
      </c>
      <c r="B332">
        <v>-4.8683736025964802E-3</v>
      </c>
      <c r="C332">
        <v>-6.9715777558858943E-3</v>
      </c>
      <c r="D332">
        <v>6.6666666666665244E-4</v>
      </c>
      <c r="E332">
        <v>0</v>
      </c>
      <c r="F332">
        <v>-4.5342588446035262E-3</v>
      </c>
    </row>
    <row r="333" spans="1:6" x14ac:dyDescent="0.2">
      <c r="A333" s="1">
        <v>45174</v>
      </c>
      <c r="B333">
        <v>-2.3304960375697088E-2</v>
      </c>
      <c r="C333">
        <v>-4.1941905810084458E-3</v>
      </c>
      <c r="D333">
        <v>-1.4940075521260822E-2</v>
      </c>
      <c r="E333">
        <v>9.1743119266053089E-4</v>
      </c>
      <c r="F333">
        <v>-8.1616789739605081E-3</v>
      </c>
    </row>
    <row r="334" spans="1:6" x14ac:dyDescent="0.2">
      <c r="A334" s="1">
        <v>45170</v>
      </c>
      <c r="B334">
        <v>1.1279311368358597E-2</v>
      </c>
      <c r="C334">
        <v>1.7991596526802337E-3</v>
      </c>
      <c r="D334">
        <v>8.1933294711577821E-3</v>
      </c>
      <c r="E334">
        <v>9.1827364554635318E-4</v>
      </c>
      <c r="F334">
        <v>4.9994445061661704E-4</v>
      </c>
    </row>
    <row r="335" spans="1:6" x14ac:dyDescent="0.2">
      <c r="A335" s="1">
        <v>45169</v>
      </c>
      <c r="B335">
        <v>-8.8967971530252488E-4</v>
      </c>
      <c r="C335">
        <v>-1.5969452055098012E-3</v>
      </c>
      <c r="D335">
        <v>1.0770505385252315E-3</v>
      </c>
      <c r="E335">
        <v>3.6866359447005463E-3</v>
      </c>
      <c r="F335">
        <v>-1.6637089618455132E-3</v>
      </c>
    </row>
    <row r="336" spans="1:6" x14ac:dyDescent="0.2">
      <c r="A336" s="1">
        <v>45168</v>
      </c>
      <c r="B336">
        <v>2.6761819803745976E-3</v>
      </c>
      <c r="C336">
        <v>3.8331298928546325E-3</v>
      </c>
      <c r="D336">
        <v>7.6807480380698089E-3</v>
      </c>
      <c r="E336">
        <v>0</v>
      </c>
      <c r="F336">
        <v>2.5018068605103055E-3</v>
      </c>
    </row>
    <row r="337" spans="1:6" x14ac:dyDescent="0.2">
      <c r="A337" s="1">
        <v>45167</v>
      </c>
      <c r="B337">
        <v>1.2159152470956542E-2</v>
      </c>
      <c r="C337">
        <v>1.4508347036412907E-2</v>
      </c>
      <c r="D337">
        <v>1.9838229033631319E-2</v>
      </c>
      <c r="E337">
        <v>0</v>
      </c>
      <c r="F337">
        <v>9.7681468590355876E-3</v>
      </c>
    </row>
    <row r="338" spans="1:6" x14ac:dyDescent="0.2">
      <c r="A338" s="1">
        <v>45166</v>
      </c>
      <c r="B338">
        <v>9.4179122615140522E-3</v>
      </c>
      <c r="C338">
        <v>6.2645975336552712E-3</v>
      </c>
      <c r="D338">
        <v>8.1545064377682649E-3</v>
      </c>
      <c r="E338">
        <v>9.2250922509223127E-4</v>
      </c>
      <c r="F338">
        <v>2.8712982772209823E-3</v>
      </c>
    </row>
    <row r="339" spans="1:6" x14ac:dyDescent="0.2">
      <c r="A339" s="1">
        <v>45163</v>
      </c>
      <c r="B339">
        <v>2.1921812203142955E-3</v>
      </c>
      <c r="C339">
        <v>6.7179884423177591E-3</v>
      </c>
      <c r="D339">
        <v>5.61070349589992E-3</v>
      </c>
      <c r="E339">
        <v>2.7752081406104863E-3</v>
      </c>
      <c r="F339">
        <v>-1.2932246274950227E-3</v>
      </c>
    </row>
    <row r="340" spans="1:6" x14ac:dyDescent="0.2">
      <c r="A340" s="1">
        <v>45162</v>
      </c>
      <c r="B340">
        <v>-6.1126913998667976E-3</v>
      </c>
      <c r="C340">
        <v>-1.3458039995401232E-2</v>
      </c>
      <c r="D340">
        <v>-1.9300770337763493E-2</v>
      </c>
      <c r="E340">
        <v>0</v>
      </c>
      <c r="F340">
        <v>-2.2485805835062143E-4</v>
      </c>
    </row>
    <row r="341" spans="1:6" x14ac:dyDescent="0.2">
      <c r="A341" s="1">
        <v>45161</v>
      </c>
      <c r="B341">
        <v>9.3463653023824148E-3</v>
      </c>
      <c r="C341">
        <v>1.1044888377340438E-2</v>
      </c>
      <c r="D341">
        <v>1.4252597235339544E-2</v>
      </c>
      <c r="E341">
        <v>0</v>
      </c>
      <c r="F341">
        <v>1.0164679159568382E-2</v>
      </c>
    </row>
    <row r="342" spans="1:6" x14ac:dyDescent="0.2">
      <c r="A342" s="1">
        <v>45160</v>
      </c>
      <c r="B342">
        <v>-6.7952918335153776E-3</v>
      </c>
      <c r="C342">
        <v>-2.777417910481742E-3</v>
      </c>
      <c r="D342">
        <v>-1.7142367360932788E-3</v>
      </c>
      <c r="E342">
        <v>0</v>
      </c>
      <c r="F342">
        <v>1.649507991581776E-3</v>
      </c>
    </row>
    <row r="343" spans="1:6" x14ac:dyDescent="0.2">
      <c r="A343" s="1">
        <v>45159</v>
      </c>
      <c r="B343">
        <v>-3.0244374546334381E-3</v>
      </c>
      <c r="C343">
        <v>6.8791750482298363E-3</v>
      </c>
      <c r="D343">
        <v>6.2963601863032948E-3</v>
      </c>
      <c r="E343">
        <v>9.2592592592590612E-4</v>
      </c>
      <c r="F343">
        <v>2.7376946329777546E-3</v>
      </c>
    </row>
    <row r="344" spans="1:6" x14ac:dyDescent="0.2">
      <c r="A344" s="1">
        <v>45156</v>
      </c>
      <c r="B344">
        <v>3.0336124256764956E-3</v>
      </c>
      <c r="C344">
        <v>-1.4872916647590501E-4</v>
      </c>
      <c r="D344">
        <v>5.8124403574217201E-3</v>
      </c>
      <c r="E344">
        <v>1.8552875695734092E-3</v>
      </c>
      <c r="F344">
        <v>1.7113519680548279E-4</v>
      </c>
    </row>
    <row r="345" spans="1:6" x14ac:dyDescent="0.2">
      <c r="A345" s="1">
        <v>45155</v>
      </c>
      <c r="B345">
        <v>-9.1379103041962853E-3</v>
      </c>
      <c r="C345">
        <v>-7.7128643857295558E-3</v>
      </c>
      <c r="D345">
        <v>-2.006290912182266E-2</v>
      </c>
      <c r="E345">
        <v>0</v>
      </c>
      <c r="F345">
        <v>-1.5378481517342474E-3</v>
      </c>
    </row>
    <row r="346" spans="1:6" x14ac:dyDescent="0.2">
      <c r="A346" s="1">
        <v>45154</v>
      </c>
      <c r="B346">
        <v>-8.4644730567476605E-3</v>
      </c>
      <c r="C346">
        <v>-7.5554433893813113E-3</v>
      </c>
      <c r="D346">
        <v>-1.3502180476350214E-2</v>
      </c>
      <c r="E346">
        <v>9.2850510677806755E-4</v>
      </c>
      <c r="F346">
        <v>-5.7760915114106696E-3</v>
      </c>
    </row>
    <row r="347" spans="1:6" x14ac:dyDescent="0.2">
      <c r="A347" s="1">
        <v>45153</v>
      </c>
      <c r="B347">
        <v>-1.4567669172932438E-2</v>
      </c>
      <c r="C347">
        <v>-1.1550831677699406E-2</v>
      </c>
      <c r="D347">
        <v>-9.2230992937266266E-3</v>
      </c>
      <c r="E347">
        <v>0</v>
      </c>
      <c r="F347">
        <v>-2.6544674121766567E-3</v>
      </c>
    </row>
    <row r="348" spans="1:6" x14ac:dyDescent="0.2">
      <c r="A348" s="1">
        <v>45152</v>
      </c>
      <c r="B348">
        <v>-3.1035896234701708E-3</v>
      </c>
      <c r="C348">
        <v>5.7503836202551653E-3</v>
      </c>
      <c r="D348">
        <v>8.9704896042923643E-3</v>
      </c>
      <c r="E348">
        <v>1.8604651162790302E-3</v>
      </c>
      <c r="F348">
        <v>-3.040540540540496E-3</v>
      </c>
    </row>
    <row r="349" spans="1:6" x14ac:dyDescent="0.2">
      <c r="A349" s="1">
        <v>45149</v>
      </c>
      <c r="B349">
        <v>9.3781138268563729E-4</v>
      </c>
      <c r="C349">
        <v>-1.0696312010078132E-3</v>
      </c>
      <c r="D349">
        <v>-2.5921899824400221E-3</v>
      </c>
      <c r="E349">
        <v>9.3109869646180511E-4</v>
      </c>
      <c r="F349">
        <v>0</v>
      </c>
    </row>
    <row r="350" spans="1:6" x14ac:dyDescent="0.2">
      <c r="A350" s="1">
        <v>45148</v>
      </c>
      <c r="B350">
        <v>-3.155127081507403E-3</v>
      </c>
      <c r="C350">
        <v>2.5068771249698186E-4</v>
      </c>
      <c r="D350">
        <v>-2.8349870757942417E-3</v>
      </c>
      <c r="E350">
        <v>-9.3023255813951509E-4</v>
      </c>
      <c r="F350">
        <v>-1.0686765284886536E-3</v>
      </c>
    </row>
    <row r="351" spans="1:6" x14ac:dyDescent="0.2">
      <c r="A351" s="1">
        <v>45147</v>
      </c>
      <c r="B351">
        <v>-6.0398397119460602E-3</v>
      </c>
      <c r="C351">
        <v>-7.0387475607750563E-3</v>
      </c>
      <c r="D351">
        <v>-1.0968167573808332E-2</v>
      </c>
      <c r="E351">
        <v>9.3109869646180511E-4</v>
      </c>
      <c r="F351">
        <v>-4.7581728616211058E-3</v>
      </c>
    </row>
    <row r="352" spans="1:6" x14ac:dyDescent="0.2">
      <c r="A352" s="1">
        <v>45146</v>
      </c>
      <c r="B352">
        <v>-6.8062525235046828E-3</v>
      </c>
      <c r="C352">
        <v>-4.218270022396998E-3</v>
      </c>
      <c r="D352">
        <v>-5.168594634506485E-3</v>
      </c>
      <c r="E352">
        <v>9.3196644920780865E-4</v>
      </c>
      <c r="F352">
        <v>-6.3410835465569854E-3</v>
      </c>
    </row>
    <row r="353" spans="1:6" x14ac:dyDescent="0.2">
      <c r="A353" s="1">
        <v>45145</v>
      </c>
      <c r="B353">
        <v>8.6101576589680505E-3</v>
      </c>
      <c r="C353">
        <v>9.024057453835695E-3</v>
      </c>
      <c r="D353">
        <v>2.9622315477659789E-3</v>
      </c>
      <c r="E353">
        <v>9.3283582089550242E-4</v>
      </c>
      <c r="F353">
        <v>-2.2753759920084164E-3</v>
      </c>
    </row>
    <row r="354" spans="1:6" x14ac:dyDescent="0.2">
      <c r="A354" s="1">
        <v>45142</v>
      </c>
      <c r="B354">
        <v>4.0740309626349194E-4</v>
      </c>
      <c r="C354">
        <v>-5.2999962238083516E-3</v>
      </c>
      <c r="D354">
        <v>-6.2959934587080626E-3</v>
      </c>
      <c r="E354">
        <v>9.3370681605973722E-4</v>
      </c>
      <c r="F354">
        <v>3.6203631502729513E-3</v>
      </c>
    </row>
    <row r="355" spans="1:6" x14ac:dyDescent="0.2">
      <c r="A355" s="1">
        <v>45141</v>
      </c>
      <c r="B355">
        <v>-3.8842831468491848E-3</v>
      </c>
      <c r="C355">
        <v>-2.5479739176096014E-3</v>
      </c>
      <c r="D355">
        <v>-2.7723418134377315E-3</v>
      </c>
      <c r="E355">
        <v>9.3457943925248264E-4</v>
      </c>
      <c r="F355">
        <v>-3.3407572383074765E-4</v>
      </c>
    </row>
    <row r="356" spans="1:6" x14ac:dyDescent="0.2">
      <c r="A356" s="1">
        <v>45140</v>
      </c>
      <c r="B356">
        <v>-9.1906485151358169E-3</v>
      </c>
      <c r="C356">
        <v>-1.3839575417382987E-2</v>
      </c>
      <c r="D356">
        <v>-1.8644474673921729E-2</v>
      </c>
      <c r="E356">
        <v>0</v>
      </c>
      <c r="F356">
        <v>-4.7655990247146935E-3</v>
      </c>
    </row>
    <row r="357" spans="1:6" x14ac:dyDescent="0.2">
      <c r="A357" s="1">
        <v>45139</v>
      </c>
      <c r="B357">
        <v>-1.7202821262686104E-3</v>
      </c>
      <c r="C357">
        <v>-2.6650918726684202E-3</v>
      </c>
      <c r="D357">
        <v>-1.4382740711147168E-3</v>
      </c>
      <c r="E357">
        <v>0</v>
      </c>
      <c r="F357">
        <v>-1.0364683301343495E-2</v>
      </c>
    </row>
    <row r="358" spans="1:6" x14ac:dyDescent="0.2">
      <c r="A358" s="1">
        <v>45138</v>
      </c>
      <c r="B358">
        <v>5.4194292303257298E-3</v>
      </c>
      <c r="C358">
        <v>1.4687171966488966E-3</v>
      </c>
      <c r="D358">
        <v>6.7573002976430169E-3</v>
      </c>
      <c r="E358">
        <v>1.8726591760299227E-3</v>
      </c>
      <c r="F358">
        <v>2.6943802925326111E-3</v>
      </c>
    </row>
    <row r="359" spans="1:6" x14ac:dyDescent="0.2">
      <c r="A359" s="1">
        <v>45135</v>
      </c>
      <c r="B359">
        <v>9.5454280891681884E-3</v>
      </c>
      <c r="C359">
        <v>9.8778818753429178E-3</v>
      </c>
      <c r="D359">
        <v>1.8850913859519688E-2</v>
      </c>
      <c r="E359">
        <v>0</v>
      </c>
      <c r="F359">
        <v>7.9813767874959887E-3</v>
      </c>
    </row>
    <row r="360" spans="1:6" x14ac:dyDescent="0.2">
      <c r="A360" s="1">
        <v>45134</v>
      </c>
      <c r="B360">
        <v>-1.0823881628188125E-2</v>
      </c>
      <c r="C360">
        <v>-6.4247002791920178E-3</v>
      </c>
      <c r="D360">
        <v>-8.5324232081911023E-3</v>
      </c>
      <c r="E360">
        <v>9.3720712277411316E-4</v>
      </c>
      <c r="F360">
        <v>-1.5711947626841374E-2</v>
      </c>
    </row>
    <row r="361" spans="1:6" x14ac:dyDescent="0.2">
      <c r="A361" s="1">
        <v>45133</v>
      </c>
      <c r="B361">
        <v>6.8985507246376683E-3</v>
      </c>
      <c r="C361">
        <v>-1.554474478156429E-4</v>
      </c>
      <c r="D361">
        <v>-2.0274105911929283E-3</v>
      </c>
      <c r="E361">
        <v>0</v>
      </c>
      <c r="F361">
        <v>4.8791184693822423E-3</v>
      </c>
    </row>
    <row r="362" spans="1:6" x14ac:dyDescent="0.2">
      <c r="A362" s="1">
        <v>45132</v>
      </c>
      <c r="B362">
        <v>-5.2146706066402118E-4</v>
      </c>
      <c r="C362">
        <v>2.8147120299298533E-3</v>
      </c>
      <c r="D362">
        <v>5.299201043535021E-3</v>
      </c>
      <c r="E362">
        <v>0</v>
      </c>
      <c r="F362">
        <v>5.5678059536934449E-3</v>
      </c>
    </row>
    <row r="363" spans="1:6" x14ac:dyDescent="0.2">
      <c r="A363" s="1">
        <v>45131</v>
      </c>
      <c r="B363">
        <v>5.4176861237330001E-3</v>
      </c>
      <c r="C363">
        <v>4.0340891555747981E-3</v>
      </c>
      <c r="D363">
        <v>-2.9263534384652858E-3</v>
      </c>
      <c r="E363">
        <v>9.3808630393994242E-4</v>
      </c>
      <c r="F363">
        <v>-4.2814798550883798E-3</v>
      </c>
    </row>
    <row r="364" spans="1:6" x14ac:dyDescent="0.2">
      <c r="A364" s="1">
        <v>45128</v>
      </c>
      <c r="B364">
        <v>-5.3884929601947205E-3</v>
      </c>
      <c r="C364">
        <v>3.2415482693004533E-4</v>
      </c>
      <c r="D364">
        <v>-2.8369944070682379E-3</v>
      </c>
      <c r="E364">
        <v>2.8222013170272208E-3</v>
      </c>
      <c r="F364">
        <v>-3.0644631717193951E-3</v>
      </c>
    </row>
    <row r="365" spans="1:6" x14ac:dyDescent="0.2">
      <c r="A365" s="1">
        <v>45127</v>
      </c>
      <c r="B365">
        <v>-2.4852618194428785E-3</v>
      </c>
      <c r="C365">
        <v>-6.7568751478409459E-3</v>
      </c>
      <c r="D365">
        <v>-1.4144158542432443E-2</v>
      </c>
      <c r="E365">
        <v>0</v>
      </c>
      <c r="F365">
        <v>-5.0634289758805379E-3</v>
      </c>
    </row>
    <row r="366" spans="1:6" x14ac:dyDescent="0.2">
      <c r="A366" s="1">
        <v>45126</v>
      </c>
      <c r="B366">
        <v>6.515415939499735E-3</v>
      </c>
      <c r="C366">
        <v>2.3578588709501891E-3</v>
      </c>
      <c r="D366">
        <v>-4.2966263526416793E-3</v>
      </c>
      <c r="E366">
        <v>9.416195856875296E-4</v>
      </c>
      <c r="F366">
        <v>1.6336310172076422E-4</v>
      </c>
    </row>
    <row r="367" spans="1:6" x14ac:dyDescent="0.2">
      <c r="A367" s="1">
        <v>45125</v>
      </c>
      <c r="B367">
        <v>1.2665684830633317E-2</v>
      </c>
      <c r="C367">
        <v>7.1172882225351165E-3</v>
      </c>
      <c r="D367">
        <v>6.4061499039078425E-3</v>
      </c>
      <c r="E367">
        <v>0</v>
      </c>
      <c r="F367">
        <v>1.1456267900418506E-2</v>
      </c>
    </row>
    <row r="368" spans="1:6" x14ac:dyDescent="0.2">
      <c r="A368" s="1">
        <v>45124</v>
      </c>
      <c r="B368">
        <v>6.3433720654493308E-3</v>
      </c>
      <c r="C368">
        <v>3.8553564373576469E-3</v>
      </c>
      <c r="D368">
        <v>1.2978585334198526E-2</v>
      </c>
      <c r="E368">
        <v>2.8328611898016396E-3</v>
      </c>
      <c r="F368">
        <v>7.1652979110398195E-4</v>
      </c>
    </row>
    <row r="369" spans="1:6" x14ac:dyDescent="0.2">
      <c r="A369" s="1">
        <v>45121</v>
      </c>
      <c r="B369">
        <v>-1.0035800223017663E-2</v>
      </c>
      <c r="C369">
        <v>-1.0243811584819405E-3</v>
      </c>
      <c r="D369">
        <v>-6.6075745366639257E-3</v>
      </c>
      <c r="E369">
        <v>0</v>
      </c>
      <c r="F369">
        <v>-3.1866380968077804E-3</v>
      </c>
    </row>
    <row r="370" spans="1:6" x14ac:dyDescent="0.2">
      <c r="A370" s="1">
        <v>45120</v>
      </c>
      <c r="B370">
        <v>5.6660567786105146E-3</v>
      </c>
      <c r="C370">
        <v>8.470179957783288E-3</v>
      </c>
      <c r="D370">
        <v>1.0092788539801358E-2</v>
      </c>
      <c r="E370">
        <v>9.4517958412096285E-4</v>
      </c>
      <c r="F370">
        <v>7.1475698262588223E-4</v>
      </c>
    </row>
    <row r="371" spans="1:6" x14ac:dyDescent="0.2">
      <c r="A371" s="1">
        <v>45119</v>
      </c>
      <c r="B371">
        <v>7.0732287208749266E-3</v>
      </c>
      <c r="C371">
        <v>7.4111451007599543E-3</v>
      </c>
      <c r="D371">
        <v>8.3716349310570919E-3</v>
      </c>
      <c r="E371">
        <v>0</v>
      </c>
      <c r="F371">
        <v>1.3541376427974405E-2</v>
      </c>
    </row>
    <row r="372" spans="1:6" x14ac:dyDescent="0.2">
      <c r="A372" s="1">
        <v>45118</v>
      </c>
      <c r="B372">
        <v>1.196992481203013E-2</v>
      </c>
      <c r="C372">
        <v>6.7422151567174899E-3</v>
      </c>
      <c r="D372">
        <v>6.7757395471823448E-3</v>
      </c>
      <c r="E372">
        <v>0</v>
      </c>
      <c r="F372">
        <v>3.7476227765968649E-3</v>
      </c>
    </row>
    <row r="373" spans="1:6" x14ac:dyDescent="0.2">
      <c r="A373" s="1">
        <v>45117</v>
      </c>
      <c r="B373">
        <v>1.0822642427190375E-2</v>
      </c>
      <c r="C373">
        <v>2.4051194034939993E-3</v>
      </c>
      <c r="D373">
        <v>1.8258308792595723E-2</v>
      </c>
      <c r="E373">
        <v>1.8939393939393534E-3</v>
      </c>
      <c r="F373">
        <v>7.8369905956121133E-4</v>
      </c>
    </row>
    <row r="374" spans="1:6" x14ac:dyDescent="0.2">
      <c r="A374" s="1">
        <v>45114</v>
      </c>
      <c r="B374">
        <v>1.0568356374807981E-2</v>
      </c>
      <c r="C374">
        <v>-2.8651801277998017E-3</v>
      </c>
      <c r="D374">
        <v>4.4793779580797931E-3</v>
      </c>
      <c r="E374">
        <v>9.4786729857817881E-4</v>
      </c>
      <c r="F374">
        <v>7.5009869719699059E-3</v>
      </c>
    </row>
    <row r="375" spans="1:6" x14ac:dyDescent="0.2">
      <c r="A375" s="1">
        <v>45113</v>
      </c>
      <c r="B375">
        <v>-1.1479591836734611E-2</v>
      </c>
      <c r="C375">
        <v>-7.9225154155103117E-3</v>
      </c>
      <c r="D375">
        <v>-1.4574831348380113E-2</v>
      </c>
      <c r="E375">
        <v>0</v>
      </c>
      <c r="F375">
        <v>-2.9802069275753551E-3</v>
      </c>
    </row>
    <row r="376" spans="1:6" x14ac:dyDescent="0.2">
      <c r="A376" s="1">
        <v>45112</v>
      </c>
      <c r="B376">
        <v>-1.0398509346637124E-2</v>
      </c>
      <c r="C376">
        <v>-1.9683139606652398E-3</v>
      </c>
      <c r="D376">
        <v>-8.6690885072656151E-3</v>
      </c>
      <c r="E376">
        <v>9.4876660341570811E-4</v>
      </c>
      <c r="F376">
        <v>-3.5300050428643216E-3</v>
      </c>
    </row>
    <row r="377" spans="1:6" x14ac:dyDescent="0.2">
      <c r="A377" s="1">
        <v>45110</v>
      </c>
      <c r="B377">
        <v>5.8645707376057971E-3</v>
      </c>
      <c r="C377">
        <v>1.1706865481150006E-3</v>
      </c>
      <c r="D377">
        <v>-9.8977235235887784E-4</v>
      </c>
      <c r="E377">
        <v>9.4966761633426277E-4</v>
      </c>
      <c r="F377">
        <v>1.1218937566611804E-3</v>
      </c>
    </row>
    <row r="378" spans="1:6" x14ac:dyDescent="0.2">
      <c r="A378" s="1">
        <v>45107</v>
      </c>
      <c r="B378">
        <v>4.0063129780259594E-3</v>
      </c>
      <c r="C378">
        <v>1.2269017659743E-2</v>
      </c>
      <c r="D378">
        <v>1.3034759358288669E-2</v>
      </c>
      <c r="E378">
        <v>0</v>
      </c>
      <c r="F378">
        <v>6.6632785589248785E-3</v>
      </c>
    </row>
    <row r="379" spans="1:6" x14ac:dyDescent="0.2">
      <c r="A379" s="1">
        <v>45106</v>
      </c>
      <c r="B379">
        <v>1.3223445476351594E-2</v>
      </c>
      <c r="C379">
        <v>4.4735266835128221E-3</v>
      </c>
      <c r="D379">
        <v>4.7011417058428666E-3</v>
      </c>
      <c r="E379">
        <v>9.5057034220530302E-4</v>
      </c>
      <c r="F379">
        <v>-1.0717509025270631E-3</v>
      </c>
    </row>
    <row r="380" spans="1:6" x14ac:dyDescent="0.2">
      <c r="A380" s="1">
        <v>45105</v>
      </c>
      <c r="B380">
        <v>3.6916261613242034E-4</v>
      </c>
      <c r="C380">
        <v>-3.5400978894168934E-4</v>
      </c>
      <c r="D380">
        <v>6.5911779618049778E-3</v>
      </c>
      <c r="E380">
        <v>0</v>
      </c>
      <c r="F380">
        <v>-2.3073892734537488E-3</v>
      </c>
    </row>
    <row r="381" spans="1:6" x14ac:dyDescent="0.2">
      <c r="A381" s="1">
        <v>45104</v>
      </c>
      <c r="B381">
        <v>1.5685539307586493E-2</v>
      </c>
      <c r="C381">
        <v>1.1455777787018206E-2</v>
      </c>
      <c r="D381">
        <v>1.1885421120136816E-2</v>
      </c>
      <c r="E381">
        <v>0</v>
      </c>
      <c r="F381">
        <v>-4.5935801915858677E-3</v>
      </c>
    </row>
    <row r="382" spans="1:6" x14ac:dyDescent="0.2">
      <c r="A382" s="1">
        <v>45103</v>
      </c>
      <c r="B382">
        <v>1.05462582886013E-2</v>
      </c>
      <c r="C382">
        <v>-4.4867799822001135E-3</v>
      </c>
      <c r="D382">
        <v>-4.5114061967994647E-3</v>
      </c>
      <c r="E382">
        <v>1.9047619047618642E-3</v>
      </c>
      <c r="F382">
        <v>1.7396184062850857E-3</v>
      </c>
    </row>
    <row r="383" spans="1:6" x14ac:dyDescent="0.2">
      <c r="A383" s="1">
        <v>45100</v>
      </c>
      <c r="B383">
        <v>-1.7923592160754245E-2</v>
      </c>
      <c r="C383">
        <v>-7.6587956338475859E-3</v>
      </c>
      <c r="D383">
        <v>-1.2939001848428769E-2</v>
      </c>
      <c r="E383">
        <v>-9.5147478591815294E-4</v>
      </c>
      <c r="F383">
        <v>2.7573012210904317E-3</v>
      </c>
    </row>
    <row r="384" spans="1:6" x14ac:dyDescent="0.2">
      <c r="A384" s="1">
        <v>45099</v>
      </c>
      <c r="B384">
        <v>-9.4606216979972475E-3</v>
      </c>
      <c r="C384">
        <v>3.7107536265746604E-3</v>
      </c>
      <c r="D384">
        <v>-9.2336103416435357E-4</v>
      </c>
      <c r="E384">
        <v>0</v>
      </c>
      <c r="F384">
        <v>-9.9169870187754243E-3</v>
      </c>
    </row>
    <row r="385" spans="1:6" x14ac:dyDescent="0.2">
      <c r="A385" s="1">
        <v>45098</v>
      </c>
      <c r="B385">
        <v>-8.5931745642024531E-4</v>
      </c>
      <c r="C385">
        <v>-5.2452770859775276E-3</v>
      </c>
      <c r="D385">
        <v>-6.7108464055027511E-4</v>
      </c>
      <c r="E385">
        <v>9.5238095238093211E-4</v>
      </c>
      <c r="F385">
        <v>-1.4464534075103806E-3</v>
      </c>
    </row>
    <row r="386" spans="1:6" x14ac:dyDescent="0.2">
      <c r="A386" s="1">
        <v>45097</v>
      </c>
      <c r="B386">
        <v>-7.7349412266277499E-3</v>
      </c>
      <c r="C386">
        <v>-4.7351341054383987E-3</v>
      </c>
      <c r="D386">
        <v>-1.5912897822446561E-3</v>
      </c>
      <c r="E386">
        <v>1.9083969465648447E-3</v>
      </c>
      <c r="F386">
        <v>-1.0350712987942495E-2</v>
      </c>
    </row>
    <row r="387" spans="1:6" x14ac:dyDescent="0.2">
      <c r="A387" s="1">
        <v>45093</v>
      </c>
      <c r="B387">
        <v>-3.3990895295903023E-3</v>
      </c>
      <c r="C387">
        <v>-3.671619398803391E-3</v>
      </c>
      <c r="D387">
        <v>-6.324900133155717E-3</v>
      </c>
      <c r="E387">
        <v>0</v>
      </c>
      <c r="F387">
        <v>-1.5392226925402734E-3</v>
      </c>
    </row>
    <row r="388" spans="1:6" x14ac:dyDescent="0.2">
      <c r="A388" s="1">
        <v>45092</v>
      </c>
      <c r="B388">
        <v>9.3738512437201386E-3</v>
      </c>
      <c r="C388">
        <v>1.2178136985173546E-2</v>
      </c>
      <c r="D388">
        <v>9.0695330870003213E-3</v>
      </c>
      <c r="E388">
        <v>0</v>
      </c>
      <c r="F388">
        <v>7.03055801594337E-3</v>
      </c>
    </row>
    <row r="389" spans="1:6" x14ac:dyDescent="0.2">
      <c r="A389" s="1">
        <v>45091</v>
      </c>
      <c r="B389">
        <v>-7.6001702438134615E-3</v>
      </c>
      <c r="C389">
        <v>8.1940760034880373E-4</v>
      </c>
      <c r="D389">
        <v>-5.0964992898320611E-3</v>
      </c>
      <c r="E389">
        <v>9.5510983763130719E-4</v>
      </c>
      <c r="F389">
        <v>5.5389387393372288E-4</v>
      </c>
    </row>
    <row r="390" spans="1:6" x14ac:dyDescent="0.2">
      <c r="A390" s="1">
        <v>45090</v>
      </c>
      <c r="B390">
        <v>1.1687273174632501E-2</v>
      </c>
      <c r="C390">
        <v>6.9325847616808576E-3</v>
      </c>
      <c r="D390">
        <v>1.2006425974465221E-2</v>
      </c>
      <c r="E390">
        <v>0</v>
      </c>
      <c r="F390">
        <v>-7.3674950516824473E-3</v>
      </c>
    </row>
    <row r="391" spans="1:6" x14ac:dyDescent="0.2">
      <c r="A391" s="1">
        <v>45089</v>
      </c>
      <c r="B391">
        <v>3.4565767545213402E-3</v>
      </c>
      <c r="C391">
        <v>9.3210758201012871E-3</v>
      </c>
      <c r="D391">
        <v>9.9914602903501439E-3</v>
      </c>
      <c r="E391">
        <v>9.560229445506488E-4</v>
      </c>
      <c r="F391">
        <v>-8.7892770819598216E-4</v>
      </c>
    </row>
    <row r="392" spans="1:6" x14ac:dyDescent="0.2">
      <c r="A392" s="1">
        <v>45086</v>
      </c>
      <c r="B392">
        <v>-6.3784115302055839E-3</v>
      </c>
      <c r="C392">
        <v>1.1481323635921827E-3</v>
      </c>
      <c r="D392">
        <v>-1.9602829625841984E-3</v>
      </c>
      <c r="E392">
        <v>9.5693779904321185E-4</v>
      </c>
      <c r="F392">
        <v>-2.6844902207856739E-3</v>
      </c>
    </row>
    <row r="393" spans="1:6" x14ac:dyDescent="0.2">
      <c r="A393" s="1">
        <v>45085</v>
      </c>
      <c r="B393">
        <v>-4.8825144949648028E-3</v>
      </c>
      <c r="C393">
        <v>6.1886060287942067E-3</v>
      </c>
      <c r="D393">
        <v>3.4208500812451161E-3</v>
      </c>
      <c r="E393">
        <v>0</v>
      </c>
      <c r="F393">
        <v>1.3211212878157066E-2</v>
      </c>
    </row>
    <row r="394" spans="1:6" x14ac:dyDescent="0.2">
      <c r="A394" s="1">
        <v>45084</v>
      </c>
      <c r="B394">
        <v>2.1126760563380195E-2</v>
      </c>
      <c r="C394">
        <v>-3.8119915496574171E-3</v>
      </c>
      <c r="D394">
        <v>3.3464904753732669E-3</v>
      </c>
      <c r="E394">
        <v>0</v>
      </c>
      <c r="F394">
        <v>-1.2010529779532729E-2</v>
      </c>
    </row>
    <row r="395" spans="1:6" x14ac:dyDescent="0.2">
      <c r="A395" s="1">
        <v>45083</v>
      </c>
      <c r="B395">
        <v>2.2885191559890376E-2</v>
      </c>
      <c r="C395">
        <v>2.35388261940816E-3</v>
      </c>
      <c r="D395">
        <v>1.1456344384655506E-2</v>
      </c>
      <c r="E395">
        <v>0</v>
      </c>
      <c r="F395">
        <v>1.0980564401011149E-3</v>
      </c>
    </row>
    <row r="396" spans="1:6" x14ac:dyDescent="0.2">
      <c r="A396" s="1">
        <v>45082</v>
      </c>
      <c r="B396">
        <v>-1.2215855424721351E-2</v>
      </c>
      <c r="C396">
        <v>-2.0035634473433935E-3</v>
      </c>
      <c r="D396">
        <v>-3.2871972318338711E-3</v>
      </c>
      <c r="E396">
        <v>9.5785440613024788E-4</v>
      </c>
      <c r="F396">
        <v>6.0204363435513667E-3</v>
      </c>
    </row>
    <row r="397" spans="1:6" x14ac:dyDescent="0.2">
      <c r="A397" s="1">
        <v>45079</v>
      </c>
      <c r="B397">
        <v>3.7702561421850564E-2</v>
      </c>
      <c r="C397">
        <v>1.4534401637518762E-2</v>
      </c>
      <c r="D397">
        <v>2.2465947284627561E-2</v>
      </c>
      <c r="E397">
        <v>9.5877277085328733E-4</v>
      </c>
      <c r="F397">
        <v>-1.4747496734871461E-2</v>
      </c>
    </row>
    <row r="398" spans="1:6" x14ac:dyDescent="0.2">
      <c r="A398" s="1">
        <v>45078</v>
      </c>
      <c r="B398">
        <v>7.7703147635979075E-3</v>
      </c>
      <c r="C398">
        <v>9.8544677654355591E-3</v>
      </c>
      <c r="D398">
        <v>1.018584703359543E-2</v>
      </c>
      <c r="E398">
        <v>0</v>
      </c>
      <c r="F398">
        <v>7.8982009653356614E-3</v>
      </c>
    </row>
    <row r="399" spans="1:6" x14ac:dyDescent="0.2">
      <c r="A399" s="1">
        <v>45077</v>
      </c>
      <c r="B399">
        <v>-1.4152168267982202E-2</v>
      </c>
      <c r="C399">
        <v>-6.1086381707851842E-3</v>
      </c>
      <c r="D399">
        <v>-9.3821915383253875E-3</v>
      </c>
      <c r="E399">
        <v>0</v>
      </c>
      <c r="F399">
        <v>1.5381234893430079E-3</v>
      </c>
    </row>
    <row r="400" spans="1:6" x14ac:dyDescent="0.2">
      <c r="A400" s="1">
        <v>45076</v>
      </c>
      <c r="B400">
        <v>-1.6850291639664246E-3</v>
      </c>
      <c r="C400">
        <v>1.6645067709904639E-5</v>
      </c>
      <c r="D400">
        <v>-1.5906680805937842E-3</v>
      </c>
      <c r="E400">
        <v>9.5969289827253237E-4</v>
      </c>
      <c r="F400">
        <v>6.1905814724740474E-3</v>
      </c>
    </row>
    <row r="401" spans="1:6" x14ac:dyDescent="0.2">
      <c r="A401" s="1">
        <v>45072</v>
      </c>
      <c r="B401">
        <v>9.8828457359776117E-3</v>
      </c>
      <c r="C401">
        <v>1.3048987300302576E-2</v>
      </c>
      <c r="D401">
        <v>1.116968992940756E-2</v>
      </c>
      <c r="E401">
        <v>9.6061479346779889E-4</v>
      </c>
      <c r="F401">
        <v>3.9955604883462762E-3</v>
      </c>
    </row>
    <row r="402" spans="1:6" x14ac:dyDescent="0.2">
      <c r="A402" s="1">
        <v>45071</v>
      </c>
      <c r="B402">
        <v>-2.0248203788373761E-3</v>
      </c>
      <c r="C402">
        <v>8.757690924466122E-3</v>
      </c>
      <c r="D402">
        <v>6.9281986683461944E-3</v>
      </c>
      <c r="E402">
        <v>0</v>
      </c>
      <c r="F402">
        <v>-9.6180269304754068E-3</v>
      </c>
    </row>
    <row r="403" spans="1:6" x14ac:dyDescent="0.2">
      <c r="A403" s="1">
        <v>45070</v>
      </c>
      <c r="B403">
        <v>-1.2576588197355801E-2</v>
      </c>
      <c r="C403">
        <v>-7.3186381640205104E-3</v>
      </c>
      <c r="D403">
        <v>-8.2983849379851225E-3</v>
      </c>
      <c r="E403">
        <v>9.6153846153844099E-4</v>
      </c>
      <c r="F403">
        <v>-8.0684729869706061E-3</v>
      </c>
    </row>
    <row r="404" spans="1:6" x14ac:dyDescent="0.2">
      <c r="A404" s="1">
        <v>45069</v>
      </c>
      <c r="B404">
        <v>-5.4522129570236961E-3</v>
      </c>
      <c r="C404">
        <v>-1.1222073018606503E-2</v>
      </c>
      <c r="D404">
        <v>-1.3641964442879875E-2</v>
      </c>
      <c r="E404">
        <v>0</v>
      </c>
      <c r="F404">
        <v>1.2008078161672335E-3</v>
      </c>
    </row>
    <row r="405" spans="1:6" x14ac:dyDescent="0.2">
      <c r="A405" s="1">
        <v>45068</v>
      </c>
      <c r="B405">
        <v>6.3908075656833587E-3</v>
      </c>
      <c r="C405">
        <v>1.5505799168902184E-4</v>
      </c>
      <c r="D405">
        <v>2.6473702788564367E-3</v>
      </c>
      <c r="E405">
        <v>0</v>
      </c>
      <c r="F405">
        <v>-2.3415377913307473E-3</v>
      </c>
    </row>
    <row r="406" spans="1:6" x14ac:dyDescent="0.2">
      <c r="A406" s="1">
        <v>45065</v>
      </c>
      <c r="B406">
        <v>-9.0833493251456267E-3</v>
      </c>
      <c r="C406">
        <v>-1.4459094103216061E-3</v>
      </c>
      <c r="D406">
        <v>-4.8300693773602474E-3</v>
      </c>
      <c r="E406">
        <v>0</v>
      </c>
      <c r="F406">
        <v>9.8988121425428004E-3</v>
      </c>
    </row>
    <row r="407" spans="1:6" x14ac:dyDescent="0.2">
      <c r="A407" s="1">
        <v>45064</v>
      </c>
      <c r="B407">
        <v>8.9060987415296809E-3</v>
      </c>
      <c r="C407">
        <v>9.4451003541912004E-3</v>
      </c>
      <c r="D407">
        <v>1.1009500133179518E-2</v>
      </c>
      <c r="E407">
        <v>0</v>
      </c>
      <c r="F407">
        <v>-1.2972914291917638E-2</v>
      </c>
    </row>
    <row r="408" spans="1:6" x14ac:dyDescent="0.2">
      <c r="A408" s="1">
        <v>45063</v>
      </c>
      <c r="B408">
        <v>2.1895403284310447E-2</v>
      </c>
      <c r="C408">
        <v>1.1890800262780311E-2</v>
      </c>
      <c r="D408">
        <v>1.3497705390083686E-2</v>
      </c>
      <c r="E408">
        <v>9.6246390760344432E-4</v>
      </c>
      <c r="F408">
        <v>-3.4618921404230797E-3</v>
      </c>
    </row>
    <row r="409" spans="1:6" x14ac:dyDescent="0.2">
      <c r="A409" s="1">
        <v>45062</v>
      </c>
      <c r="B409">
        <v>-1.4877858627858577E-2</v>
      </c>
      <c r="C409">
        <v>-6.3777113735047214E-3</v>
      </c>
      <c r="D409">
        <v>-1.1562750155652507E-2</v>
      </c>
      <c r="E409">
        <v>9.6339113680152081E-4</v>
      </c>
      <c r="F409">
        <v>-1.2499332300624985E-2</v>
      </c>
    </row>
    <row r="410" spans="1:6" x14ac:dyDescent="0.2">
      <c r="A410" s="1">
        <v>45061</v>
      </c>
      <c r="B410">
        <v>9.3114754098359842E-3</v>
      </c>
      <c r="C410">
        <v>2.9582355337432393E-3</v>
      </c>
      <c r="D410">
        <v>1.0970236489524441E-2</v>
      </c>
      <c r="E410">
        <v>0</v>
      </c>
      <c r="F410">
        <v>2.1412129971629234E-3</v>
      </c>
    </row>
    <row r="411" spans="1:6" x14ac:dyDescent="0.2">
      <c r="A411" s="1">
        <v>45058</v>
      </c>
      <c r="B411">
        <v>2.6236389872748289E-4</v>
      </c>
      <c r="C411">
        <v>-1.5832974226629329E-3</v>
      </c>
      <c r="D411">
        <v>-7.1884266331217995E-4</v>
      </c>
      <c r="E411">
        <v>-9.6246390760344432E-4</v>
      </c>
      <c r="F411">
        <v>-1.7100411478650841E-3</v>
      </c>
    </row>
    <row r="412" spans="1:6" x14ac:dyDescent="0.2">
      <c r="A412" s="1">
        <v>45057</v>
      </c>
      <c r="B412">
        <v>-5.7388809182209169E-3</v>
      </c>
      <c r="C412">
        <v>-1.6966193288929041E-3</v>
      </c>
      <c r="D412">
        <v>-4.6507468026115379E-3</v>
      </c>
      <c r="E412">
        <v>9.6339113680152081E-4</v>
      </c>
      <c r="F412">
        <v>-8.582781456953667E-3</v>
      </c>
    </row>
    <row r="413" spans="1:6" x14ac:dyDescent="0.2">
      <c r="A413" s="1">
        <v>45056</v>
      </c>
      <c r="B413">
        <v>-5.2144440099064068E-4</v>
      </c>
      <c r="C413">
        <v>4.4839130213126079E-3</v>
      </c>
      <c r="D413">
        <v>3.7705359547535837E-3</v>
      </c>
      <c r="E413">
        <v>0</v>
      </c>
      <c r="F413">
        <v>-1.4284202729870396E-3</v>
      </c>
    </row>
    <row r="414" spans="1:6" x14ac:dyDescent="0.2">
      <c r="A414" s="1">
        <v>45055</v>
      </c>
      <c r="B414">
        <v>-3.8309200701253389E-3</v>
      </c>
      <c r="C414">
        <v>-4.5793742085777642E-3</v>
      </c>
      <c r="D414">
        <v>3.59227660529917E-4</v>
      </c>
      <c r="E414">
        <v>0</v>
      </c>
      <c r="F414">
        <v>7.0861526985988204E-3</v>
      </c>
    </row>
    <row r="415" spans="1:6" x14ac:dyDescent="0.2">
      <c r="A415" s="1">
        <v>45054</v>
      </c>
      <c r="B415">
        <v>-2.3320593379543542E-3</v>
      </c>
      <c r="C415">
        <v>4.5210033242668865E-4</v>
      </c>
      <c r="D415">
        <v>1.5290519877674716E-3</v>
      </c>
      <c r="E415">
        <v>9.6432015429137553E-4</v>
      </c>
      <c r="F415">
        <v>1.2269284113943762E-3</v>
      </c>
    </row>
    <row r="416" spans="1:6" x14ac:dyDescent="0.2">
      <c r="A416" s="1">
        <v>45051</v>
      </c>
      <c r="B416">
        <v>2.4081199416213315E-2</v>
      </c>
      <c r="C416">
        <v>1.8474744042430651E-2</v>
      </c>
      <c r="D416">
        <v>1.9532324621733238E-2</v>
      </c>
      <c r="E416">
        <v>1.9323671497584131E-3</v>
      </c>
      <c r="F416">
        <v>-1.5647973114891776E-2</v>
      </c>
    </row>
    <row r="417" spans="1:6" x14ac:dyDescent="0.2">
      <c r="A417" s="1">
        <v>45050</v>
      </c>
      <c r="B417">
        <v>-1.7916476643429539E-2</v>
      </c>
      <c r="C417">
        <v>-7.2187251726456517E-3</v>
      </c>
      <c r="D417">
        <v>-1.4103607268782228E-2</v>
      </c>
      <c r="E417">
        <v>0</v>
      </c>
      <c r="F417">
        <v>7.0329437893288773E-3</v>
      </c>
    </row>
    <row r="418" spans="1:6" x14ac:dyDescent="0.2">
      <c r="A418" s="1">
        <v>45049</v>
      </c>
      <c r="B418">
        <v>-3.6351833820188395E-3</v>
      </c>
      <c r="C418">
        <v>-6.9982862330625764E-3</v>
      </c>
      <c r="D418">
        <v>-1.354279523293659E-3</v>
      </c>
      <c r="E418">
        <v>0</v>
      </c>
      <c r="F418">
        <v>8.4790955631399503E-3</v>
      </c>
    </row>
    <row r="419" spans="1:6" x14ac:dyDescent="0.2">
      <c r="A419" s="1">
        <v>45048</v>
      </c>
      <c r="B419">
        <v>-1.8727307471813476E-2</v>
      </c>
      <c r="C419">
        <v>-1.1586253889876596E-2</v>
      </c>
      <c r="D419">
        <v>-1.1424491253123894E-2</v>
      </c>
      <c r="E419">
        <v>9.6711798839456355E-4</v>
      </c>
      <c r="F419">
        <v>1.9296624449638589E-2</v>
      </c>
    </row>
    <row r="420" spans="1:6" x14ac:dyDescent="0.2">
      <c r="A420" s="1">
        <v>45047</v>
      </c>
      <c r="B420">
        <v>-1.5899262274230474E-3</v>
      </c>
      <c r="C420">
        <v>-3.8613927875890346E-4</v>
      </c>
      <c r="D420">
        <v>5.3840631730079731E-3</v>
      </c>
      <c r="E420">
        <v>0</v>
      </c>
      <c r="F420">
        <v>-4.491341991342059E-3</v>
      </c>
    </row>
    <row r="421" spans="1:6" x14ac:dyDescent="0.2">
      <c r="A421" s="1">
        <v>45044</v>
      </c>
      <c r="B421">
        <v>1.1124686515336752E-2</v>
      </c>
      <c r="C421">
        <v>8.2532312863479989E-3</v>
      </c>
      <c r="D421">
        <v>8.5067873303167219E-3</v>
      </c>
      <c r="E421">
        <v>1.9379844961239896E-3</v>
      </c>
      <c r="F421">
        <v>2.7063599458734166E-4</v>
      </c>
    </row>
    <row r="422" spans="1:6" x14ac:dyDescent="0.2">
      <c r="A422" s="1">
        <v>45043</v>
      </c>
      <c r="B422">
        <v>1.8602213925460166E-2</v>
      </c>
      <c r="C422">
        <v>1.9566123190639176E-2</v>
      </c>
      <c r="D422">
        <v>8.0277321656631578E-3</v>
      </c>
      <c r="E422">
        <v>0</v>
      </c>
      <c r="F422">
        <v>5.4130128829657383E-5</v>
      </c>
    </row>
    <row r="423" spans="1:6" x14ac:dyDescent="0.2">
      <c r="A423" s="1">
        <v>45042</v>
      </c>
      <c r="B423">
        <v>-9.0224587822927086E-3</v>
      </c>
      <c r="C423">
        <v>-3.8412134697898203E-3</v>
      </c>
      <c r="D423">
        <v>-9.0399566082082806E-3</v>
      </c>
      <c r="E423">
        <v>0</v>
      </c>
      <c r="F423">
        <v>-5.4374158815611896E-3</v>
      </c>
    </row>
    <row r="424" spans="1:6" x14ac:dyDescent="0.2">
      <c r="A424" s="1">
        <v>45041</v>
      </c>
      <c r="B424">
        <v>-2.1530644649094866E-2</v>
      </c>
      <c r="C424">
        <v>-1.5810821263512041E-2</v>
      </c>
      <c r="D424">
        <v>-2.0888652858913077E-2</v>
      </c>
      <c r="E424">
        <v>9.6993210475264662E-4</v>
      </c>
      <c r="F424">
        <v>5.0863048536334493E-3</v>
      </c>
    </row>
    <row r="425" spans="1:6" x14ac:dyDescent="0.2">
      <c r="A425" s="1">
        <v>45040</v>
      </c>
      <c r="B425">
        <v>-8.8838124246471719E-4</v>
      </c>
      <c r="C425">
        <v>8.5157444502494887E-4</v>
      </c>
      <c r="D425">
        <v>1.0632642211589982E-3</v>
      </c>
      <c r="E425">
        <v>0</v>
      </c>
      <c r="F425">
        <v>3.0393487109905142E-3</v>
      </c>
    </row>
    <row r="426" spans="1:6" x14ac:dyDescent="0.2">
      <c r="A426" s="1">
        <v>45037</v>
      </c>
      <c r="B426">
        <v>-1.9000570017099435E-3</v>
      </c>
      <c r="C426">
        <v>9.031936248575528E-4</v>
      </c>
      <c r="D426">
        <v>8.8613203367347065E-5</v>
      </c>
      <c r="E426">
        <v>0</v>
      </c>
      <c r="F426">
        <v>-9.8876887527540626E-3</v>
      </c>
    </row>
    <row r="427" spans="1:6" x14ac:dyDescent="0.2">
      <c r="A427" s="1">
        <v>45036</v>
      </c>
      <c r="B427">
        <v>-5.2293346774194335E-3</v>
      </c>
      <c r="C427">
        <v>-5.9525528821621921E-3</v>
      </c>
      <c r="D427">
        <v>-2.8276044888221911E-3</v>
      </c>
      <c r="E427">
        <v>0</v>
      </c>
      <c r="F427">
        <v>3.9382822615450456E-3</v>
      </c>
    </row>
    <row r="428" spans="1:6" x14ac:dyDescent="0.2">
      <c r="A428" s="1">
        <v>45035</v>
      </c>
      <c r="B428">
        <v>3.4772712903838364E-3</v>
      </c>
      <c r="C428">
        <v>-8.4238496029828691E-5</v>
      </c>
      <c r="D428">
        <v>-1.1473962930273209E-3</v>
      </c>
      <c r="E428">
        <v>9.7087378640774624E-4</v>
      </c>
      <c r="F428">
        <v>-4.7785234899328129E-3</v>
      </c>
    </row>
    <row r="429" spans="1:6" x14ac:dyDescent="0.2">
      <c r="A429" s="1">
        <v>45034</v>
      </c>
      <c r="B429">
        <v>-2.144975080436587E-3</v>
      </c>
      <c r="C429">
        <v>8.5514968732841167E-4</v>
      </c>
      <c r="D429">
        <v>2.654867256637143E-3</v>
      </c>
      <c r="E429">
        <v>4.8780487804878743E-3</v>
      </c>
      <c r="F429">
        <v>3.8807739988142016E-3</v>
      </c>
    </row>
    <row r="430" spans="1:6" x14ac:dyDescent="0.2">
      <c r="A430" s="1">
        <v>45033</v>
      </c>
      <c r="B430">
        <v>9.7464645177729719E-3</v>
      </c>
      <c r="C430">
        <v>3.3062325383550477E-3</v>
      </c>
      <c r="D430">
        <v>8.0285459411240483E-3</v>
      </c>
      <c r="E430">
        <v>9.7656249999997918E-4</v>
      </c>
      <c r="F430">
        <v>-4.4537454389354603E-3</v>
      </c>
    </row>
    <row r="431" spans="1:6" x14ac:dyDescent="0.2">
      <c r="A431" s="1">
        <v>45030</v>
      </c>
      <c r="B431">
        <v>-6.3928096714983181E-3</v>
      </c>
      <c r="C431">
        <v>-2.0693547375681769E-3</v>
      </c>
      <c r="D431">
        <v>-4.9707083259364661E-3</v>
      </c>
      <c r="E431">
        <v>3.9215686274510714E-3</v>
      </c>
      <c r="F431">
        <v>-1.7710309930423704E-2</v>
      </c>
    </row>
    <row r="432" spans="1:6" x14ac:dyDescent="0.2">
      <c r="A432" s="1">
        <v>45029</v>
      </c>
      <c r="B432">
        <v>7.0754716981132944E-3</v>
      </c>
      <c r="C432">
        <v>1.3262625398648673E-2</v>
      </c>
      <c r="D432">
        <v>1.1038320021538093E-2</v>
      </c>
      <c r="E432">
        <v>0</v>
      </c>
      <c r="F432">
        <v>1.3515679256370539E-2</v>
      </c>
    </row>
    <row r="433" spans="1:6" x14ac:dyDescent="0.2">
      <c r="A433" s="1">
        <v>45028</v>
      </c>
      <c r="B433">
        <v>-7.2770992849459318E-3</v>
      </c>
      <c r="C433">
        <v>-4.1348863697206048E-3</v>
      </c>
      <c r="D433">
        <v>-2.8635346756151515E-3</v>
      </c>
      <c r="E433">
        <v>9.8135426889104879E-4</v>
      </c>
      <c r="F433">
        <v>4.885119175434811E-3</v>
      </c>
    </row>
    <row r="434" spans="1:6" x14ac:dyDescent="0.2">
      <c r="A434" s="1">
        <v>45027</v>
      </c>
      <c r="B434">
        <v>9.0671093799884264E-3</v>
      </c>
      <c r="C434">
        <v>-4.1371489203275837E-5</v>
      </c>
      <c r="D434">
        <v>7.4828705373241825E-3</v>
      </c>
      <c r="E434">
        <v>0</v>
      </c>
      <c r="F434">
        <v>6.3205661498567742E-3</v>
      </c>
    </row>
    <row r="435" spans="1:6" x14ac:dyDescent="0.2">
      <c r="A435" s="1">
        <v>45026</v>
      </c>
      <c r="B435">
        <v>1.0908856183836989E-2</v>
      </c>
      <c r="C435">
        <v>9.963410653295807E-4</v>
      </c>
      <c r="D435">
        <v>7.9054975011358889E-3</v>
      </c>
      <c r="E435">
        <v>9.8231827111982194E-4</v>
      </c>
      <c r="F435">
        <v>-7.3998605823368301E-3</v>
      </c>
    </row>
    <row r="436" spans="1:6" x14ac:dyDescent="0.2">
      <c r="A436" s="1">
        <v>45022</v>
      </c>
      <c r="B436">
        <v>-2.5813113061448411E-4</v>
      </c>
      <c r="C436">
        <v>3.5791295674241336E-3</v>
      </c>
      <c r="D436">
        <v>-1.8140589569161255E-3</v>
      </c>
      <c r="E436">
        <v>0</v>
      </c>
      <c r="F436">
        <v>-7.1341106319544444E-3</v>
      </c>
    </row>
    <row r="437" spans="1:6" x14ac:dyDescent="0.2">
      <c r="A437" s="1">
        <v>45021</v>
      </c>
      <c r="B437">
        <v>-5.391527599486543E-3</v>
      </c>
      <c r="C437">
        <v>-2.4923181973370368E-3</v>
      </c>
      <c r="D437">
        <v>-6.6672673213802585E-3</v>
      </c>
      <c r="E437">
        <v>9.8328416912485611E-4</v>
      </c>
      <c r="F437">
        <v>-7.979572294923783E-4</v>
      </c>
    </row>
    <row r="438" spans="1:6" x14ac:dyDescent="0.2">
      <c r="A438" s="1">
        <v>45020</v>
      </c>
      <c r="B438">
        <v>-1.9262243484829421E-2</v>
      </c>
      <c r="C438">
        <v>-5.7970522559043025E-3</v>
      </c>
      <c r="D438">
        <v>-2.0128895559283138E-2</v>
      </c>
      <c r="E438">
        <v>0</v>
      </c>
      <c r="F438">
        <v>1.864094505256312E-2</v>
      </c>
    </row>
    <row r="439" spans="1:6" x14ac:dyDescent="0.2">
      <c r="A439" s="1">
        <v>45019</v>
      </c>
      <c r="B439">
        <v>6.2988158226267785E-4</v>
      </c>
      <c r="C439">
        <v>3.6989178231868164E-3</v>
      </c>
      <c r="D439">
        <v>6.4865825484271347E-3</v>
      </c>
      <c r="E439">
        <v>9.8425196850391596E-4</v>
      </c>
      <c r="F439">
        <v>7.2044536622639082E-3</v>
      </c>
    </row>
    <row r="440" spans="1:6" x14ac:dyDescent="0.2">
      <c r="A440" s="1">
        <v>45016</v>
      </c>
      <c r="B440">
        <v>1.6584491259524901E-2</v>
      </c>
      <c r="C440">
        <v>1.4436547571732329E-2</v>
      </c>
      <c r="D440">
        <v>1.4696600847534123E-2</v>
      </c>
      <c r="E440">
        <v>2.9615004935833523E-3</v>
      </c>
      <c r="F440">
        <v>-5.2122923227278092E-3</v>
      </c>
    </row>
    <row r="441" spans="1:6" x14ac:dyDescent="0.2">
      <c r="A441" s="1">
        <v>45015</v>
      </c>
      <c r="B441">
        <v>1.5391521836720366E-3</v>
      </c>
      <c r="C441">
        <v>5.7152646227106004E-3</v>
      </c>
      <c r="D441">
        <v>2.7122321670734759E-3</v>
      </c>
      <c r="E441">
        <v>0</v>
      </c>
      <c r="F441">
        <v>9.0396099271352962E-3</v>
      </c>
    </row>
    <row r="442" spans="1:6" x14ac:dyDescent="0.2">
      <c r="A442" s="1">
        <v>45014</v>
      </c>
      <c r="B442">
        <v>1.1088056023862067E-2</v>
      </c>
      <c r="C442">
        <v>1.4237259113583303E-2</v>
      </c>
      <c r="D442">
        <v>1.0783149045051564E-2</v>
      </c>
      <c r="E442">
        <v>0</v>
      </c>
      <c r="F442">
        <v>-4.9607501090274562E-3</v>
      </c>
    </row>
    <row r="443" spans="1:6" x14ac:dyDescent="0.2">
      <c r="A443" s="1">
        <v>45013</v>
      </c>
      <c r="B443">
        <v>3.9057414399166403E-3</v>
      </c>
      <c r="C443">
        <v>-1.5738410521102841E-3</v>
      </c>
      <c r="D443">
        <v>2.2897966660560543E-3</v>
      </c>
      <c r="E443">
        <v>0</v>
      </c>
      <c r="F443">
        <v>8.1890629293762535E-3</v>
      </c>
    </row>
    <row r="444" spans="1:6" x14ac:dyDescent="0.2">
      <c r="A444" s="1">
        <v>45012</v>
      </c>
      <c r="B444">
        <v>1.1456412957598165E-2</v>
      </c>
      <c r="C444">
        <v>1.6469444647305631E-3</v>
      </c>
      <c r="D444">
        <v>1.3365509560052089E-2</v>
      </c>
      <c r="E444">
        <v>9.8814229249027312E-4</v>
      </c>
      <c r="F444">
        <v>-9.2567383610128885E-3</v>
      </c>
    </row>
    <row r="445" spans="1:6" x14ac:dyDescent="0.2">
      <c r="A445" s="1">
        <v>45009</v>
      </c>
      <c r="B445">
        <v>1.1050459326321373E-2</v>
      </c>
      <c r="C445">
        <v>5.6398022650377801E-3</v>
      </c>
      <c r="D445">
        <v>-4.6386492253466338E-4</v>
      </c>
      <c r="E445">
        <v>0</v>
      </c>
      <c r="F445">
        <v>-1.1252288144718441E-2</v>
      </c>
    </row>
    <row r="446" spans="1:6" x14ac:dyDescent="0.2">
      <c r="A446" s="1">
        <v>45008</v>
      </c>
      <c r="B446">
        <v>-1.3980964883491929E-2</v>
      </c>
      <c r="C446">
        <v>2.9845287111662016E-3</v>
      </c>
      <c r="D446">
        <v>-8.1891792418108261E-3</v>
      </c>
      <c r="E446">
        <v>9.8911968348168022E-4</v>
      </c>
      <c r="F446">
        <v>1.253815961622335E-2</v>
      </c>
    </row>
    <row r="447" spans="1:6" x14ac:dyDescent="0.2">
      <c r="A447" s="1">
        <v>45007</v>
      </c>
      <c r="B447">
        <v>-2.7387640449438155E-2</v>
      </c>
      <c r="C447">
        <v>-1.6463187662851927E-2</v>
      </c>
      <c r="D447">
        <v>-2.0547945205479336E-2</v>
      </c>
      <c r="E447">
        <v>0</v>
      </c>
      <c r="F447">
        <v>1.7020568830736781E-2</v>
      </c>
    </row>
    <row r="448" spans="1:6" x14ac:dyDescent="0.2">
      <c r="A448" s="1">
        <v>45006</v>
      </c>
      <c r="B448">
        <v>1.8796747967479585E-2</v>
      </c>
      <c r="C448">
        <v>1.2982181765728488E-2</v>
      </c>
      <c r="D448">
        <v>1.9478133039323688E-2</v>
      </c>
      <c r="E448">
        <v>-9.8814229249009769E-4</v>
      </c>
      <c r="F448">
        <v>-1.8875108790252386E-2</v>
      </c>
    </row>
    <row r="449" spans="1:6" x14ac:dyDescent="0.2">
      <c r="A449" s="1">
        <v>45005</v>
      </c>
      <c r="B449">
        <v>1.626016260162607E-2</v>
      </c>
      <c r="C449">
        <v>8.9183585930798573E-3</v>
      </c>
      <c r="D449">
        <v>1.6151619830081263E-2</v>
      </c>
      <c r="E449">
        <v>9.8911968348168022E-4</v>
      </c>
      <c r="F449">
        <v>3.8091092126023383E-4</v>
      </c>
    </row>
    <row r="450" spans="1:6" x14ac:dyDescent="0.2">
      <c r="A450" s="1">
        <v>45002</v>
      </c>
      <c r="B450">
        <v>-2.5758258741709061E-2</v>
      </c>
      <c r="C450">
        <v>-1.1019422869090146E-2</v>
      </c>
      <c r="D450">
        <v>-2.0753336990308978E-2</v>
      </c>
      <c r="E450">
        <v>0</v>
      </c>
      <c r="F450">
        <v>2.9120232961863793E-2</v>
      </c>
    </row>
    <row r="451" spans="1:6" x14ac:dyDescent="0.2">
      <c r="A451" s="1">
        <v>45001</v>
      </c>
      <c r="B451">
        <v>1.2981082844096416E-2</v>
      </c>
      <c r="C451">
        <v>1.7561980816715707E-2</v>
      </c>
      <c r="D451">
        <v>1.4845054741139304E-2</v>
      </c>
      <c r="E451">
        <v>0</v>
      </c>
      <c r="F451">
        <v>2.0200886594466372E-3</v>
      </c>
    </row>
    <row r="452" spans="1:6" x14ac:dyDescent="0.2">
      <c r="A452" s="1">
        <v>45000</v>
      </c>
      <c r="B452">
        <v>-2.2383776544863152E-2</v>
      </c>
      <c r="C452">
        <v>-6.9808562265104464E-3</v>
      </c>
      <c r="D452">
        <v>-2.8308690948431307E-2</v>
      </c>
      <c r="E452">
        <v>0</v>
      </c>
      <c r="F452">
        <v>7.8041056381835403E-3</v>
      </c>
    </row>
    <row r="453" spans="1:6" x14ac:dyDescent="0.2">
      <c r="A453" s="1">
        <v>44999</v>
      </c>
      <c r="B453">
        <v>1.6728262983855362E-2</v>
      </c>
      <c r="C453">
        <v>1.6476647924144588E-2</v>
      </c>
      <c r="D453">
        <v>1.3893967093235794E-2</v>
      </c>
      <c r="E453">
        <v>9.9009900990096908E-4</v>
      </c>
      <c r="F453">
        <v>-5.7910716293714214E-3</v>
      </c>
    </row>
    <row r="454" spans="1:6" x14ac:dyDescent="0.2">
      <c r="A454" s="1">
        <v>44998</v>
      </c>
      <c r="B454">
        <v>-2.7308274470232166E-2</v>
      </c>
      <c r="C454">
        <v>-1.5097408062481846E-3</v>
      </c>
      <c r="D454">
        <v>-1.0671007415445764E-2</v>
      </c>
      <c r="E454">
        <v>0</v>
      </c>
      <c r="F454">
        <v>2.2948179674469483E-2</v>
      </c>
    </row>
    <row r="455" spans="1:6" x14ac:dyDescent="0.2">
      <c r="A455" s="1">
        <v>44995</v>
      </c>
      <c r="B455">
        <v>-2.8074046830942653E-2</v>
      </c>
      <c r="C455">
        <v>-1.447814369423631E-2</v>
      </c>
      <c r="D455">
        <v>-2.3403691601165819E-2</v>
      </c>
      <c r="E455">
        <v>9.9108027750245665E-4</v>
      </c>
      <c r="F455">
        <v>2.1562867215041224E-2</v>
      </c>
    </row>
    <row r="456" spans="1:6" x14ac:dyDescent="0.2">
      <c r="A456" s="1">
        <v>44994</v>
      </c>
      <c r="B456">
        <v>-2.7944944288863884E-2</v>
      </c>
      <c r="C456">
        <v>-1.8459372596762044E-2</v>
      </c>
      <c r="D456">
        <v>-2.413169008015166E-2</v>
      </c>
      <c r="E456">
        <v>9.9206349206347097E-4</v>
      </c>
      <c r="F456">
        <v>9.8492939361575684E-3</v>
      </c>
    </row>
    <row r="457" spans="1:6" x14ac:dyDescent="0.2">
      <c r="A457" s="1">
        <v>44993</v>
      </c>
      <c r="B457">
        <v>4.1726275631867908E-4</v>
      </c>
      <c r="C457">
        <v>1.4148210025663266E-3</v>
      </c>
      <c r="D457">
        <v>-3.2643243707584867E-3</v>
      </c>
      <c r="E457">
        <v>0</v>
      </c>
      <c r="F457">
        <v>-4.7443956826006704E-4</v>
      </c>
    </row>
    <row r="458" spans="1:6" x14ac:dyDescent="0.2">
      <c r="A458" s="1">
        <v>44992</v>
      </c>
      <c r="B458">
        <v>-1.3002294522562852E-2</v>
      </c>
      <c r="C458">
        <v>-1.532696706369403E-2</v>
      </c>
      <c r="D458">
        <v>-1.087603024895914E-2</v>
      </c>
      <c r="E458">
        <v>9.9304865938428855E-4</v>
      </c>
      <c r="F458">
        <v>-1.7480480130520917E-2</v>
      </c>
    </row>
    <row r="459" spans="1:6" x14ac:dyDescent="0.2">
      <c r="A459" s="1">
        <v>44991</v>
      </c>
      <c r="B459">
        <v>-1.3007374716915446E-2</v>
      </c>
      <c r="C459">
        <v>6.8715950999105211E-4</v>
      </c>
      <c r="D459">
        <v>-1.042630118557142E-2</v>
      </c>
      <c r="E459">
        <v>9.9403578528824924E-4</v>
      </c>
      <c r="F459">
        <v>-5.043770653371236E-3</v>
      </c>
    </row>
    <row r="460" spans="1:6" x14ac:dyDescent="0.2">
      <c r="A460" s="1">
        <v>44988</v>
      </c>
      <c r="B460">
        <v>1.1631322328614335E-2</v>
      </c>
      <c r="C460">
        <v>1.6147789066522655E-2</v>
      </c>
      <c r="D460">
        <v>1.3463996591393376E-2</v>
      </c>
      <c r="E460">
        <v>-9.9304865938428855E-4</v>
      </c>
      <c r="F460">
        <v>1.0723075120121953E-2</v>
      </c>
    </row>
    <row r="461" spans="1:6" x14ac:dyDescent="0.2">
      <c r="A461" s="1">
        <v>44987</v>
      </c>
      <c r="B461">
        <v>3.3005245476513366E-3</v>
      </c>
      <c r="C461">
        <v>7.5821419804170277E-3</v>
      </c>
      <c r="D461">
        <v>3.5918925853073418E-3</v>
      </c>
      <c r="E461">
        <v>0</v>
      </c>
      <c r="F461">
        <v>-5.8561724057152914E-4</v>
      </c>
    </row>
    <row r="462" spans="1:6" x14ac:dyDescent="0.2">
      <c r="A462" s="1">
        <v>44986</v>
      </c>
      <c r="B462">
        <v>2.1854695806259664E-3</v>
      </c>
      <c r="C462">
        <v>-4.7252622696875978E-3</v>
      </c>
      <c r="D462">
        <v>8.886971527178612E-3</v>
      </c>
      <c r="E462">
        <v>9.9403578528824924E-4</v>
      </c>
      <c r="F462">
        <v>5.7721757568617608E-3</v>
      </c>
    </row>
    <row r="463" spans="1:6" x14ac:dyDescent="0.2">
      <c r="A463" s="1">
        <v>44985</v>
      </c>
      <c r="B463">
        <v>-1.7688679245282013E-3</v>
      </c>
      <c r="C463">
        <v>-3.0359797500903239E-3</v>
      </c>
      <c r="D463">
        <v>-1.0343044302705598E-3</v>
      </c>
      <c r="E463">
        <v>9.9502487562186923E-4</v>
      </c>
      <c r="F463">
        <v>4.5559434352997474E-3</v>
      </c>
    </row>
    <row r="464" spans="1:6" x14ac:dyDescent="0.2">
      <c r="A464" s="1">
        <v>44984</v>
      </c>
      <c r="B464">
        <v>1.4170996693432963E-3</v>
      </c>
      <c r="C464">
        <v>3.0730168965551526E-3</v>
      </c>
      <c r="D464">
        <v>4.6761343955662631E-3</v>
      </c>
      <c r="E464">
        <v>1.9940179461616502E-3</v>
      </c>
      <c r="F464">
        <v>3.9204039204039001E-3</v>
      </c>
    </row>
    <row r="465" spans="1:6" x14ac:dyDescent="0.2">
      <c r="A465" s="1">
        <v>44981</v>
      </c>
      <c r="B465">
        <v>-4.8769022856806161E-3</v>
      </c>
      <c r="C465">
        <v>-1.0537544363360898E-2</v>
      </c>
      <c r="D465">
        <v>-7.6480192489473279E-3</v>
      </c>
      <c r="E465">
        <v>-9.9601593625495903E-4</v>
      </c>
      <c r="F465">
        <v>-7.1946688683139646E-3</v>
      </c>
    </row>
    <row r="466" spans="1:6" x14ac:dyDescent="0.2">
      <c r="A466" s="1">
        <v>44980</v>
      </c>
      <c r="B466">
        <v>4.1892848713713004E-3</v>
      </c>
      <c r="C466">
        <v>5.3294245875145588E-3</v>
      </c>
      <c r="D466">
        <v>6.1386823448038039E-3</v>
      </c>
      <c r="E466">
        <v>2.9970029970029332E-3</v>
      </c>
      <c r="F466">
        <v>-5.3047271012615475E-4</v>
      </c>
    </row>
    <row r="467" spans="1:6" x14ac:dyDescent="0.2">
      <c r="A467" s="1">
        <v>44979</v>
      </c>
      <c r="B467">
        <v>1.7140492936934338E-3</v>
      </c>
      <c r="C467">
        <v>-1.5735464083615513E-3</v>
      </c>
      <c r="D467">
        <v>-4.3211476968280321E-4</v>
      </c>
      <c r="E467">
        <v>-9.9800399201594673E-4</v>
      </c>
      <c r="F467">
        <v>-5.6265385066229514E-3</v>
      </c>
    </row>
    <row r="468" spans="1:6" x14ac:dyDescent="0.2">
      <c r="A468" s="1">
        <v>44978</v>
      </c>
      <c r="B468">
        <v>-2.5739951629621092E-2</v>
      </c>
      <c r="C468">
        <v>-2.0041234687148357E-2</v>
      </c>
      <c r="D468">
        <v>-2.0237087214225239E-2</v>
      </c>
      <c r="E468">
        <v>9.9900099900097775E-4</v>
      </c>
      <c r="F468">
        <v>-3.7370080579235453E-3</v>
      </c>
    </row>
    <row r="469" spans="1:6" x14ac:dyDescent="0.2">
      <c r="A469" s="1">
        <v>44974</v>
      </c>
      <c r="B469">
        <v>9.2219020172908692E-4</v>
      </c>
      <c r="C469">
        <v>-2.7674487398573026E-3</v>
      </c>
      <c r="D469">
        <v>-4.6354825115888015E-3</v>
      </c>
      <c r="E469">
        <v>0</v>
      </c>
      <c r="F469">
        <v>2.9868228404099028E-3</v>
      </c>
    </row>
    <row r="470" spans="1:6" x14ac:dyDescent="0.2">
      <c r="A470" s="1">
        <v>44973</v>
      </c>
      <c r="B470">
        <v>-6.6414748654528601E-3</v>
      </c>
      <c r="C470">
        <v>-1.3788697077828264E-2</v>
      </c>
      <c r="D470">
        <v>-7.2791164658633735E-3</v>
      </c>
      <c r="E470">
        <v>0</v>
      </c>
      <c r="F470">
        <v>-8.1924044707113559E-4</v>
      </c>
    </row>
    <row r="471" spans="1:6" x14ac:dyDescent="0.2">
      <c r="A471" s="1">
        <v>44972</v>
      </c>
      <c r="B471">
        <v>5.874222529371172E-3</v>
      </c>
      <c r="C471">
        <v>2.7731236687435486E-3</v>
      </c>
      <c r="D471">
        <v>1.9280744404391798E-3</v>
      </c>
      <c r="E471">
        <v>0</v>
      </c>
      <c r="F471">
        <v>-9.9646602166735838E-3</v>
      </c>
    </row>
    <row r="472" spans="1:6" x14ac:dyDescent="0.2">
      <c r="A472" s="1">
        <v>44971</v>
      </c>
      <c r="B472">
        <v>-1.4376904939904539E-3</v>
      </c>
      <c r="C472">
        <v>-2.8037676836766446E-4</v>
      </c>
      <c r="D472">
        <v>1.6794021328407325E-3</v>
      </c>
      <c r="E472">
        <v>9.9999999999997877E-4</v>
      </c>
      <c r="F472">
        <v>7.5371057513928504E-4</v>
      </c>
    </row>
    <row r="473" spans="1:6" x14ac:dyDescent="0.2">
      <c r="A473" s="1">
        <v>44970</v>
      </c>
      <c r="B473">
        <v>1.139998836735869E-2</v>
      </c>
      <c r="C473">
        <v>1.1448590134116927E-2</v>
      </c>
      <c r="D473">
        <v>7.0184339590732133E-3</v>
      </c>
      <c r="E473">
        <v>0</v>
      </c>
      <c r="F473">
        <v>-5.0761421319798329E-3</v>
      </c>
    </row>
    <row r="474" spans="1:6" x14ac:dyDescent="0.2">
      <c r="A474" s="1">
        <v>44967</v>
      </c>
      <c r="B474">
        <v>4.3813529617946021E-3</v>
      </c>
      <c r="C474">
        <v>2.1952713463187644E-3</v>
      </c>
      <c r="D474">
        <v>1.0251153254741182E-2</v>
      </c>
      <c r="E474">
        <v>0</v>
      </c>
      <c r="F474">
        <v>1.9071837253656159E-3</v>
      </c>
    </row>
    <row r="475" spans="1:6" x14ac:dyDescent="0.2">
      <c r="A475" s="1">
        <v>44966</v>
      </c>
      <c r="B475">
        <v>-1.3144240747146322E-2</v>
      </c>
      <c r="C475">
        <v>-8.8298290859814745E-3</v>
      </c>
      <c r="D475">
        <v>-7.208888135018186E-3</v>
      </c>
      <c r="E475">
        <v>0</v>
      </c>
      <c r="F475">
        <v>-7.9123903445903077E-3</v>
      </c>
    </row>
    <row r="476" spans="1:6" x14ac:dyDescent="0.2">
      <c r="A476" s="1">
        <v>44965</v>
      </c>
      <c r="B476">
        <v>-1.2243038551335376E-2</v>
      </c>
      <c r="C476">
        <v>-1.1080691642651375E-2</v>
      </c>
      <c r="D476">
        <v>-9.6589954644717424E-3</v>
      </c>
      <c r="E476">
        <v>0</v>
      </c>
      <c r="F476">
        <v>2.4715484538453091E-3</v>
      </c>
    </row>
    <row r="477" spans="1:6" x14ac:dyDescent="0.2">
      <c r="A477" s="1">
        <v>44964</v>
      </c>
      <c r="B477">
        <v>6.0727585219135048E-3</v>
      </c>
      <c r="C477">
        <v>1.2872529846171828E-2</v>
      </c>
      <c r="D477">
        <v>9.7532015944364822E-3</v>
      </c>
      <c r="E477">
        <v>-1.9960079840318935E-3</v>
      </c>
      <c r="F477">
        <v>9.2049246346793576E-4</v>
      </c>
    </row>
    <row r="478" spans="1:6" x14ac:dyDescent="0.2">
      <c r="A478" s="1">
        <v>44963</v>
      </c>
      <c r="B478">
        <v>-1.166411867957648E-2</v>
      </c>
      <c r="C478">
        <v>-6.1404865973000329E-3</v>
      </c>
      <c r="D478">
        <v>-5.4824561403509255E-3</v>
      </c>
      <c r="E478">
        <v>0</v>
      </c>
      <c r="F478">
        <v>2.0754064337598593E-3</v>
      </c>
    </row>
    <row r="479" spans="1:6" x14ac:dyDescent="0.2">
      <c r="A479" s="1">
        <v>44960</v>
      </c>
      <c r="B479">
        <v>-6.0780010130000797E-3</v>
      </c>
      <c r="C479">
        <v>-1.0354661511665898E-2</v>
      </c>
      <c r="D479">
        <v>-2.6917900403767934E-3</v>
      </c>
      <c r="E479">
        <v>3.0030030030029388E-3</v>
      </c>
      <c r="F479">
        <v>-2.495784148397975E-2</v>
      </c>
    </row>
    <row r="480" spans="1:6" x14ac:dyDescent="0.2">
      <c r="A480" s="1">
        <v>44959</v>
      </c>
      <c r="B480">
        <v>1.2998118693347022E-2</v>
      </c>
      <c r="C480">
        <v>1.4699420519954112E-2</v>
      </c>
      <c r="D480">
        <v>-3.1863156129465844E-3</v>
      </c>
      <c r="E480">
        <v>0</v>
      </c>
      <c r="F480">
        <v>-2.0751912808939187E-2</v>
      </c>
    </row>
    <row r="481" spans="1:6" x14ac:dyDescent="0.2">
      <c r="A481" s="1">
        <v>44958</v>
      </c>
      <c r="B481">
        <v>1.2701345187922109E-2</v>
      </c>
      <c r="C481">
        <v>1.045233773242411E-2</v>
      </c>
      <c r="D481">
        <v>4.9717704558860992E-3</v>
      </c>
      <c r="E481">
        <v>0</v>
      </c>
      <c r="F481">
        <v>1.2596845214870915E-2</v>
      </c>
    </row>
    <row r="482" spans="1:6" x14ac:dyDescent="0.2">
      <c r="A482" s="1">
        <v>44957</v>
      </c>
      <c r="B482">
        <v>2.3941830219910212E-2</v>
      </c>
      <c r="C482">
        <v>1.4642450911824203E-2</v>
      </c>
      <c r="D482">
        <v>1.5575524176294459E-2</v>
      </c>
      <c r="E482">
        <v>0</v>
      </c>
      <c r="F482">
        <v>3.6361602148131892E-3</v>
      </c>
    </row>
    <row r="483" spans="1:6" x14ac:dyDescent="0.2">
      <c r="A483" s="1">
        <v>44956</v>
      </c>
      <c r="B483">
        <v>-1.012347123880853E-2</v>
      </c>
      <c r="C483">
        <v>-1.2968731575016696E-2</v>
      </c>
      <c r="D483">
        <v>-1.1421319796954387E-2</v>
      </c>
      <c r="E483">
        <v>-9.9999999999997877E-4</v>
      </c>
      <c r="F483">
        <v>-2.5666778261355205E-3</v>
      </c>
    </row>
    <row r="484" spans="1:6" x14ac:dyDescent="0.2">
      <c r="A484" s="1">
        <v>44953</v>
      </c>
      <c r="B484">
        <v>3.5823349776837282E-3</v>
      </c>
      <c r="C484">
        <v>2.4948096630160129E-3</v>
      </c>
      <c r="D484">
        <v>-2.1105951878429715E-3</v>
      </c>
      <c r="F484">
        <v>-1.3929904719451719E-3</v>
      </c>
    </row>
    <row r="485" spans="1:6" x14ac:dyDescent="0.2">
      <c r="A485" s="1">
        <v>44952</v>
      </c>
      <c r="B485">
        <v>9.1862739287619961E-3</v>
      </c>
      <c r="C485">
        <v>1.1007863115068408E-2</v>
      </c>
      <c r="D485">
        <v>6.2866366493926525E-3</v>
      </c>
      <c r="F485">
        <v>-9.0552702777318469E-3</v>
      </c>
    </row>
    <row r="486" spans="1:6" x14ac:dyDescent="0.2">
      <c r="A486" s="1">
        <v>44951</v>
      </c>
      <c r="B486">
        <v>3.3299637271808429E-3</v>
      </c>
      <c r="C486">
        <v>-1.8172991946626625E-4</v>
      </c>
      <c r="D486">
        <v>1.4463161476942954E-3</v>
      </c>
      <c r="F486">
        <v>4.6039494120258071E-3</v>
      </c>
    </row>
    <row r="487" spans="1:6" x14ac:dyDescent="0.2">
      <c r="A487" s="1">
        <v>44950</v>
      </c>
      <c r="B487">
        <v>-2.668722571462561E-3</v>
      </c>
      <c r="C487">
        <v>-7.1147641306433074E-4</v>
      </c>
      <c r="D487">
        <v>2.3023791250960197E-3</v>
      </c>
      <c r="F487">
        <v>3.6185492401046913E-3</v>
      </c>
    </row>
    <row r="488" spans="1:6" x14ac:dyDescent="0.2">
      <c r="A488" s="1">
        <v>44949</v>
      </c>
      <c r="B488">
        <v>1.0063495866778524E-2</v>
      </c>
      <c r="C488">
        <v>1.188135759613952E-2</v>
      </c>
      <c r="D488">
        <v>6.6094420600858027E-3</v>
      </c>
      <c r="F488">
        <v>1.8963690110993553E-3</v>
      </c>
    </row>
    <row r="489" spans="1:6" x14ac:dyDescent="0.2">
      <c r="A489" s="1">
        <v>44946</v>
      </c>
      <c r="B489">
        <v>1.6439357038480203E-2</v>
      </c>
      <c r="C489">
        <v>1.8918399015094251E-2</v>
      </c>
      <c r="D489">
        <v>1.2603215993046526E-2</v>
      </c>
      <c r="F489">
        <v>-3.3353716159875168E-3</v>
      </c>
    </row>
    <row r="490" spans="1:6" x14ac:dyDescent="0.2">
      <c r="A490" s="1">
        <v>44945</v>
      </c>
      <c r="B490">
        <v>-9.4686689584463739E-3</v>
      </c>
      <c r="C490">
        <v>-7.6383480195273482E-3</v>
      </c>
      <c r="D490">
        <v>-8.1896551724138181E-3</v>
      </c>
      <c r="F490">
        <v>1.5868533995933892E-2</v>
      </c>
    </row>
    <row r="491" spans="1:6" x14ac:dyDescent="0.2">
      <c r="A491" s="1">
        <v>44944</v>
      </c>
      <c r="B491">
        <v>-1.5029107758108597E-2</v>
      </c>
      <c r="C491">
        <v>-1.5562632643191925E-2</v>
      </c>
      <c r="D491">
        <v>-1.6365640634274627E-2</v>
      </c>
      <c r="F491">
        <v>-2.8717833211328956E-3</v>
      </c>
    </row>
    <row r="492" spans="1:6" x14ac:dyDescent="0.2">
      <c r="A492" s="1">
        <v>44943</v>
      </c>
      <c r="B492">
        <v>-2.6069439507050464E-3</v>
      </c>
      <c r="C492">
        <v>-2.0304619300891818E-3</v>
      </c>
      <c r="D492">
        <v>-1.8620397799407435E-3</v>
      </c>
      <c r="F492">
        <v>-6.5450883866636136E-3</v>
      </c>
    </row>
    <row r="493" spans="1:6" x14ac:dyDescent="0.2">
      <c r="A493" s="1">
        <v>44939</v>
      </c>
      <c r="B493">
        <v>2.6137578709753933E-3</v>
      </c>
      <c r="C493">
        <v>3.9968166058692127E-3</v>
      </c>
      <c r="D493">
        <v>4.7623097202143232E-3</v>
      </c>
      <c r="F493">
        <v>1.2001811594202926E-2</v>
      </c>
    </row>
    <row r="494" spans="1:6" x14ac:dyDescent="0.2">
      <c r="A494" s="1">
        <v>44938</v>
      </c>
      <c r="B494">
        <v>1.147629634080392E-2</v>
      </c>
      <c r="C494">
        <v>3.4159527006431224E-3</v>
      </c>
      <c r="D494">
        <v>1.2572117454576837E-2</v>
      </c>
      <c r="F494">
        <v>1.1567976176841036E-2</v>
      </c>
    </row>
    <row r="495" spans="1:6" x14ac:dyDescent="0.2">
      <c r="A495" s="1">
        <v>44937</v>
      </c>
      <c r="B495">
        <v>1.2532700614467374E-2</v>
      </c>
      <c r="C495">
        <v>1.2849397206098139E-2</v>
      </c>
      <c r="D495">
        <v>6.4130340584105635E-3</v>
      </c>
      <c r="F495">
        <v>-6.8673457708598223E-4</v>
      </c>
    </row>
    <row r="496" spans="1:6" x14ac:dyDescent="0.2">
      <c r="A496" s="1">
        <v>44936</v>
      </c>
      <c r="B496">
        <v>9.0239410681399561E-3</v>
      </c>
      <c r="C496">
        <v>6.9782558985017956E-3</v>
      </c>
      <c r="D496">
        <v>1.2015435888440664E-2</v>
      </c>
      <c r="F496">
        <v>3.6760482481333419E-3</v>
      </c>
    </row>
    <row r="497" spans="1:6" x14ac:dyDescent="0.2">
      <c r="A497" s="1">
        <v>44935</v>
      </c>
      <c r="B497">
        <v>-9.8123390163128046E-4</v>
      </c>
      <c r="C497">
        <v>-7.6763506782910281E-4</v>
      </c>
      <c r="D497">
        <v>-3.7570991699432663E-3</v>
      </c>
      <c r="F497">
        <v>2.2451211789763763E-3</v>
      </c>
    </row>
    <row r="498" spans="1:6" x14ac:dyDescent="0.2">
      <c r="A498" s="1">
        <v>44932</v>
      </c>
      <c r="B498">
        <v>2.4568017593465261E-2</v>
      </c>
      <c r="C498">
        <v>2.2840786744045591E-2</v>
      </c>
      <c r="D498">
        <v>2.0053475935828877E-2</v>
      </c>
      <c r="F498">
        <v>1.8707482993197265E-2</v>
      </c>
    </row>
    <row r="499" spans="1:6" x14ac:dyDescent="0.2">
      <c r="A499" s="1">
        <v>44931</v>
      </c>
      <c r="B499">
        <v>-9.4603846393227237E-3</v>
      </c>
      <c r="C499">
        <v>-1.1645561735492332E-2</v>
      </c>
      <c r="D499">
        <v>-2.1344717182496878E-3</v>
      </c>
      <c r="F499">
        <v>-1.2451497075345905E-2</v>
      </c>
    </row>
    <row r="500" spans="1:6" x14ac:dyDescent="0.2">
      <c r="A500" s="1">
        <v>44930</v>
      </c>
      <c r="B500">
        <v>1.4779258510705329E-2</v>
      </c>
      <c r="C500">
        <v>7.5389499338413156E-3</v>
      </c>
      <c r="D500">
        <v>2.8540849090259827E-3</v>
      </c>
      <c r="F500">
        <v>9.4119022565180947E-3</v>
      </c>
    </row>
    <row r="501" spans="1:6" x14ac:dyDescent="0.2">
      <c r="A501" s="1">
        <v>44929</v>
      </c>
      <c r="B501">
        <v>-2.9596977329974738E-3</v>
      </c>
      <c r="C501">
        <v>-4.0005209011590385E-3</v>
      </c>
      <c r="D501">
        <v>-1.7008591969139029E-2</v>
      </c>
      <c r="F501">
        <v>8.3706672954492814E-3</v>
      </c>
    </row>
    <row r="502" spans="1:6" x14ac:dyDescent="0.2">
      <c r="A502" s="1">
        <v>44925</v>
      </c>
      <c r="B502">
        <v>-4.700720777185835E-3</v>
      </c>
      <c r="C502">
        <v>-2.5407348906809064E-3</v>
      </c>
      <c r="D502">
        <v>8.7680841736125531E-5</v>
      </c>
      <c r="F502">
        <v>4.6787089132365534E-3</v>
      </c>
    </row>
    <row r="503" spans="1:6" x14ac:dyDescent="0.2">
      <c r="A503" s="1">
        <v>44924</v>
      </c>
      <c r="B503">
        <v>1.9553965109591679E-2</v>
      </c>
      <c r="C503">
        <v>1.7461316021801641E-2</v>
      </c>
      <c r="D503">
        <v>1.3417451572774044E-2</v>
      </c>
      <c r="F503">
        <v>5.5982371508546108E-3</v>
      </c>
    </row>
    <row r="504" spans="1:6" x14ac:dyDescent="0.2">
      <c r="A504" s="1">
        <v>44923</v>
      </c>
      <c r="B504">
        <v>-1.8748432405317161E-2</v>
      </c>
      <c r="C504">
        <v>-1.2020630671802625E-2</v>
      </c>
      <c r="D504">
        <v>-1.4880952380952281E-2</v>
      </c>
      <c r="F504">
        <v>-4.5058398055373861E-3</v>
      </c>
    </row>
    <row r="505" spans="1:6" x14ac:dyDescent="0.2">
      <c r="A505" s="1">
        <v>44922</v>
      </c>
      <c r="B505">
        <v>1.1299435028247231E-3</v>
      </c>
      <c r="C505">
        <v>-4.0496044028069354E-3</v>
      </c>
      <c r="D505">
        <v>-1.2239902080783405E-3</v>
      </c>
      <c r="F505">
        <v>8.4299892383115915E-3</v>
      </c>
    </row>
    <row r="506" spans="1:6" x14ac:dyDescent="0.2">
      <c r="A506" s="1">
        <v>44918</v>
      </c>
      <c r="B506">
        <v>9.5057034220532317E-3</v>
      </c>
      <c r="C506">
        <v>5.8680563731069542E-3</v>
      </c>
      <c r="D506">
        <v>8.4641156762475193E-3</v>
      </c>
      <c r="F506">
        <v>2.9983209402734468E-3</v>
      </c>
    </row>
    <row r="507" spans="1:6" x14ac:dyDescent="0.2">
      <c r="A507" s="1">
        <v>44917</v>
      </c>
      <c r="B507">
        <v>-1.8168242906918788E-2</v>
      </c>
      <c r="C507">
        <v>-1.4451686760656394E-2</v>
      </c>
      <c r="D507">
        <v>-1.8773250281166207E-2</v>
      </c>
      <c r="F507">
        <v>-1.2085308056872157E-2</v>
      </c>
    </row>
    <row r="508" spans="1:6" x14ac:dyDescent="0.2">
      <c r="A508" s="1">
        <v>44916</v>
      </c>
      <c r="B508">
        <v>1.7923871049464898E-2</v>
      </c>
      <c r="C508">
        <v>1.4868040255179784E-2</v>
      </c>
      <c r="D508">
        <v>1.5015806111696593E-2</v>
      </c>
      <c r="F508">
        <v>-1.6560208185474397E-3</v>
      </c>
    </row>
    <row r="509" spans="1:6" x14ac:dyDescent="0.2">
      <c r="A509" s="1">
        <v>44915</v>
      </c>
      <c r="B509">
        <v>3.0493615399275129E-3</v>
      </c>
      <c r="C509">
        <v>1.0372846193741811E-3</v>
      </c>
      <c r="D509">
        <v>6.8075324904959423E-3</v>
      </c>
      <c r="F509">
        <v>1.659451659451671E-2</v>
      </c>
    </row>
    <row r="510" spans="1:6" x14ac:dyDescent="0.2">
      <c r="A510" s="1">
        <v>44914</v>
      </c>
      <c r="B510">
        <v>-7.5031525851197841E-3</v>
      </c>
      <c r="C510">
        <v>-9.007465553582809E-3</v>
      </c>
      <c r="D510">
        <v>-8.8503329828251414E-3</v>
      </c>
      <c r="F510">
        <v>-2.8179147430901067E-3</v>
      </c>
    </row>
    <row r="511" spans="1:6" x14ac:dyDescent="0.2">
      <c r="A511" s="1">
        <v>44911</v>
      </c>
      <c r="B511">
        <v>-1.0358167977037293E-2</v>
      </c>
      <c r="C511">
        <v>-1.1137778348199928E-2</v>
      </c>
      <c r="D511">
        <v>-5.2301255230125026E-3</v>
      </c>
      <c r="F511">
        <v>8.7087995161777912E-3</v>
      </c>
    </row>
    <row r="512" spans="1:6" x14ac:dyDescent="0.2">
      <c r="A512" s="1">
        <v>44910</v>
      </c>
      <c r="B512">
        <v>-2.1073850100788081E-2</v>
      </c>
      <c r="C512">
        <v>-2.492165834025814E-2</v>
      </c>
      <c r="D512">
        <v>-1.9570976839586411E-2</v>
      </c>
      <c r="F512">
        <v>-1.6359309934562759E-2</v>
      </c>
    </row>
    <row r="513" spans="1:6" x14ac:dyDescent="0.2">
      <c r="A513" s="1">
        <v>44909</v>
      </c>
      <c r="B513">
        <v>-5.1048313582497925E-3</v>
      </c>
      <c r="C513">
        <v>-6.052765788066107E-3</v>
      </c>
      <c r="D513">
        <v>-2.812340207942716E-3</v>
      </c>
      <c r="F513">
        <v>-2.4330900243308799E-3</v>
      </c>
    </row>
    <row r="514" spans="1:6" x14ac:dyDescent="0.2">
      <c r="A514" s="1">
        <v>44908</v>
      </c>
      <c r="B514">
        <v>3.9045817826857104E-3</v>
      </c>
      <c r="C514">
        <v>7.2897037007337686E-3</v>
      </c>
      <c r="D514">
        <v>2.0495303159693348E-3</v>
      </c>
      <c r="F514">
        <v>1.7081120231771996E-2</v>
      </c>
    </row>
    <row r="515" spans="1:6" x14ac:dyDescent="0.2">
      <c r="A515" s="1">
        <v>44907</v>
      </c>
      <c r="B515">
        <v>1.1852583492808121E-2</v>
      </c>
      <c r="C515">
        <v>1.4279251114533887E-2</v>
      </c>
      <c r="D515">
        <v>1.5259233570313776E-2</v>
      </c>
      <c r="F515">
        <v>-8.2605052077097778E-3</v>
      </c>
    </row>
    <row r="516" spans="1:6" x14ac:dyDescent="0.2">
      <c r="A516" s="1">
        <v>44904</v>
      </c>
      <c r="B516">
        <v>-8.8111117909808346E-3</v>
      </c>
      <c r="C516">
        <v>-7.349546235533683E-3</v>
      </c>
      <c r="D516">
        <v>-1.6876917831571685E-2</v>
      </c>
      <c r="F516">
        <v>3.544182134919225E-3</v>
      </c>
    </row>
    <row r="517" spans="1:6" x14ac:dyDescent="0.2">
      <c r="A517" s="1">
        <v>44903</v>
      </c>
      <c r="B517">
        <v>3.8081198943554113E-3</v>
      </c>
      <c r="C517">
        <v>7.5217594663847115E-3</v>
      </c>
      <c r="D517">
        <v>5.11683438512605E-4</v>
      </c>
      <c r="F517">
        <v>8.4170023447355464E-4</v>
      </c>
    </row>
    <row r="518" spans="1:6" x14ac:dyDescent="0.2">
      <c r="A518" s="1">
        <v>44902</v>
      </c>
      <c r="B518">
        <v>-3.9765080141931095E-3</v>
      </c>
      <c r="C518">
        <v>-1.8623485890299409E-3</v>
      </c>
      <c r="D518">
        <v>-4.2622112351885737E-4</v>
      </c>
      <c r="F518">
        <v>9.0390681873332261E-3</v>
      </c>
    </row>
    <row r="519" spans="1:6" x14ac:dyDescent="0.2">
      <c r="A519" s="1">
        <v>44901</v>
      </c>
      <c r="B519">
        <v>-8.4319077949650371E-3</v>
      </c>
      <c r="C519">
        <v>-1.4399175760970663E-2</v>
      </c>
      <c r="D519">
        <v>-1.2126315789473666E-2</v>
      </c>
      <c r="F519">
        <v>2.7373927854493405E-3</v>
      </c>
    </row>
    <row r="520" spans="1:6" x14ac:dyDescent="0.2">
      <c r="A520" s="1">
        <v>44900</v>
      </c>
      <c r="B520">
        <v>-2.6687134675562437E-2</v>
      </c>
      <c r="C520">
        <v>-1.7894245646781364E-2</v>
      </c>
      <c r="D520">
        <v>-2.480085406914672E-2</v>
      </c>
      <c r="F520">
        <v>-1.715891426521586E-2</v>
      </c>
    </row>
    <row r="521" spans="1:6" x14ac:dyDescent="0.2">
      <c r="A521" s="1">
        <v>44897</v>
      </c>
      <c r="B521">
        <v>1.7151644192097944E-3</v>
      </c>
      <c r="C521">
        <v>-1.1946317615054679E-3</v>
      </c>
      <c r="D521">
        <v>4.0402374670184277E-3</v>
      </c>
      <c r="F521">
        <v>-3.4556720686368713E-3</v>
      </c>
    </row>
    <row r="522" spans="1:6" x14ac:dyDescent="0.2">
      <c r="A522" s="1">
        <v>44896</v>
      </c>
      <c r="B522">
        <v>-2.7132240179307513E-3</v>
      </c>
      <c r="C522">
        <v>-8.6762366700896877E-4</v>
      </c>
      <c r="D522">
        <v>-5.3309275813992101E-3</v>
      </c>
      <c r="F522">
        <v>1.8384806747163408E-2</v>
      </c>
    </row>
    <row r="523" spans="1:6" x14ac:dyDescent="0.2">
      <c r="A523" s="1">
        <v>44895</v>
      </c>
      <c r="B523">
        <v>1.9912169885098974E-2</v>
      </c>
      <c r="C523">
        <v>3.094781472750106E-2</v>
      </c>
      <c r="D523">
        <v>1.9822683171629347E-2</v>
      </c>
      <c r="F523">
        <v>1.2781908683094775E-2</v>
      </c>
    </row>
    <row r="524" spans="1:6" x14ac:dyDescent="0.2">
      <c r="A524" s="1">
        <v>44894</v>
      </c>
      <c r="B524">
        <v>6.0521697028384676E-3</v>
      </c>
      <c r="C524">
        <v>-1.5918505325509329E-3</v>
      </c>
      <c r="D524">
        <v>2.4314580363880797E-3</v>
      </c>
      <c r="F524">
        <v>4.9404063484220521E-3</v>
      </c>
    </row>
    <row r="525" spans="1:6" x14ac:dyDescent="0.2">
      <c r="A525" s="1">
        <v>44893</v>
      </c>
      <c r="B525">
        <v>-1.981372723497659E-2</v>
      </c>
      <c r="C525">
        <v>-1.5444149702443007E-2</v>
      </c>
      <c r="D525">
        <v>-1.3890037205456856E-2</v>
      </c>
      <c r="F525">
        <v>-7.903443205489474E-3</v>
      </c>
    </row>
    <row r="526" spans="1:6" x14ac:dyDescent="0.2">
      <c r="A526" s="1">
        <v>44890</v>
      </c>
      <c r="B526">
        <v>5.3676865271068512E-3</v>
      </c>
      <c r="C526">
        <v>-2.8307087200735176E-4</v>
      </c>
      <c r="D526">
        <v>4.2344735968117327E-3</v>
      </c>
      <c r="F526">
        <v>8.5847436840805951E-4</v>
      </c>
    </row>
    <row r="527" spans="1:6" x14ac:dyDescent="0.2">
      <c r="A527" s="1">
        <v>44888</v>
      </c>
      <c r="B527">
        <v>3.5797386790748669E-4</v>
      </c>
      <c r="C527">
        <v>5.9147063378277168E-3</v>
      </c>
      <c r="D527">
        <v>-3.3101621979477465E-3</v>
      </c>
      <c r="F527">
        <v>6.2318751156908705E-3</v>
      </c>
    </row>
    <row r="528" spans="1:6" x14ac:dyDescent="0.2">
      <c r="A528" s="1">
        <v>44887</v>
      </c>
      <c r="B528">
        <v>1.6126098817823734E-2</v>
      </c>
      <c r="C528">
        <v>1.3579953113211814E-2</v>
      </c>
      <c r="D528">
        <v>1.6743794699200749E-2</v>
      </c>
      <c r="F528">
        <v>1.1737089201877794E-3</v>
      </c>
    </row>
    <row r="529" spans="1:6" x14ac:dyDescent="0.2">
      <c r="A529" s="1">
        <v>44886</v>
      </c>
      <c r="B529">
        <v>-9.0854027861905328E-4</v>
      </c>
      <c r="C529">
        <v>-3.8836518432215374E-3</v>
      </c>
      <c r="D529">
        <v>-2.9362416107383267E-3</v>
      </c>
      <c r="F529">
        <v>-5.5900239572455107E-3</v>
      </c>
    </row>
    <row r="530" spans="1:6" x14ac:dyDescent="0.2">
      <c r="A530" s="1">
        <v>44883</v>
      </c>
      <c r="B530">
        <v>7.751937984496012E-3</v>
      </c>
      <c r="C530">
        <v>4.7585745560691341E-3</v>
      </c>
      <c r="D530">
        <v>8.2043474583438965E-3</v>
      </c>
      <c r="F530">
        <v>-6.8936066373840622E-3</v>
      </c>
    </row>
    <row r="531" spans="1:6" x14ac:dyDescent="0.2">
      <c r="A531" s="1">
        <v>44882</v>
      </c>
      <c r="B531">
        <v>-4.1334873259982882E-3</v>
      </c>
      <c r="C531">
        <v>-3.0893277996559602E-3</v>
      </c>
      <c r="D531">
        <v>-1.4914180969838294E-2</v>
      </c>
      <c r="F531">
        <v>-7.2674418604652194E-3</v>
      </c>
    </row>
    <row r="532" spans="1:6" x14ac:dyDescent="0.2">
      <c r="A532" s="1">
        <v>44881</v>
      </c>
      <c r="B532">
        <v>-1.4438054157680307E-2</v>
      </c>
      <c r="C532">
        <v>-8.2520611363995199E-3</v>
      </c>
      <c r="D532">
        <v>4.1834002677376171E-3</v>
      </c>
      <c r="F532">
        <v>-2.2960725075528428E-3</v>
      </c>
    </row>
    <row r="533" spans="1:6" x14ac:dyDescent="0.2">
      <c r="A533" s="1">
        <v>44880</v>
      </c>
      <c r="B533">
        <v>1.2065724852967807E-2</v>
      </c>
      <c r="C533">
        <v>8.7131214858803506E-3</v>
      </c>
      <c r="D533">
        <v>8.1822016026992742E-3</v>
      </c>
      <c r="F533">
        <v>3.5168566577735419E-3</v>
      </c>
    </row>
    <row r="534" spans="1:6" x14ac:dyDescent="0.2">
      <c r="A534" s="1">
        <v>44879</v>
      </c>
      <c r="B534">
        <v>-1.1033159441146509E-2</v>
      </c>
      <c r="C534">
        <v>-8.9357940159231035E-3</v>
      </c>
      <c r="D534">
        <v>-2.1043771043771043E-3</v>
      </c>
      <c r="F534">
        <v>2.1876519202721511E-3</v>
      </c>
    </row>
    <row r="535" spans="1:6" x14ac:dyDescent="0.2">
      <c r="A535" s="1">
        <v>44876</v>
      </c>
      <c r="B535">
        <v>6.3967171564781981E-3</v>
      </c>
      <c r="C535">
        <v>9.2407939601199963E-3</v>
      </c>
      <c r="D535">
        <v>-5.7745418026612918E-3</v>
      </c>
      <c r="F535">
        <v>6.6063126988011537E-3</v>
      </c>
    </row>
    <row r="536" spans="1:6" x14ac:dyDescent="0.2">
      <c r="A536" s="1">
        <v>44875</v>
      </c>
      <c r="B536">
        <v>5.3866700585092839E-2</v>
      </c>
      <c r="C536">
        <v>5.5434472345454323E-2</v>
      </c>
      <c r="D536">
        <v>3.0263838592860758E-2</v>
      </c>
      <c r="F536">
        <v>3.0444374409076481E-2</v>
      </c>
    </row>
    <row r="537" spans="1:6" x14ac:dyDescent="0.2">
      <c r="A537" s="1">
        <v>44874</v>
      </c>
      <c r="B537">
        <v>-2.1043456605653064E-2</v>
      </c>
      <c r="C537">
        <v>-2.0777877333723421E-2</v>
      </c>
      <c r="D537">
        <v>-2.6441702341979279E-2</v>
      </c>
      <c r="F537">
        <v>-5.017246785826171E-3</v>
      </c>
    </row>
    <row r="538" spans="1:6" x14ac:dyDescent="0.2">
      <c r="A538" s="1">
        <v>44873</v>
      </c>
      <c r="B538">
        <v>4.9831817615555323E-4</v>
      </c>
      <c r="C538">
        <v>5.5978774823999015E-3</v>
      </c>
      <c r="D538">
        <v>4.2147854674197084E-3</v>
      </c>
      <c r="F538">
        <v>2.3099133782483121E-2</v>
      </c>
    </row>
    <row r="539" spans="1:6" x14ac:dyDescent="0.2">
      <c r="A539" s="1">
        <v>44872</v>
      </c>
      <c r="B539">
        <v>1.0003145643284073E-2</v>
      </c>
      <c r="C539">
        <v>9.613982045059739E-3</v>
      </c>
      <c r="D539">
        <v>1.1424673885241616E-2</v>
      </c>
      <c r="F539">
        <v>-3.9624209113568384E-3</v>
      </c>
    </row>
    <row r="540" spans="1:6" x14ac:dyDescent="0.2">
      <c r="A540" s="1">
        <v>44869</v>
      </c>
      <c r="B540">
        <v>1.7866290983606505E-2</v>
      </c>
      <c r="C540">
        <v>1.3618682272862991E-2</v>
      </c>
      <c r="D540">
        <v>1.622544833475764E-3</v>
      </c>
      <c r="F540">
        <v>3.0696265068177304E-2</v>
      </c>
    </row>
    <row r="541" spans="1:6" x14ac:dyDescent="0.2">
      <c r="A541" s="1">
        <v>44868</v>
      </c>
      <c r="B541">
        <v>-3.7639553429027329E-3</v>
      </c>
      <c r="C541">
        <v>-1.0585979163175736E-2</v>
      </c>
      <c r="D541">
        <v>1.8822724161533099E-3</v>
      </c>
      <c r="F541">
        <v>-3.8060240173238675E-3</v>
      </c>
    </row>
    <row r="542" spans="1:6" x14ac:dyDescent="0.2">
      <c r="A542" s="1">
        <v>44867</v>
      </c>
      <c r="B542">
        <v>-2.7665777557223544E-2</v>
      </c>
      <c r="C542">
        <v>-2.500194497030675E-2</v>
      </c>
      <c r="D542">
        <v>-2.2088353413654623E-2</v>
      </c>
      <c r="F542">
        <v>-6.9725009774535482E-3</v>
      </c>
    </row>
    <row r="543" spans="1:6" x14ac:dyDescent="0.2">
      <c r="A543" s="1">
        <v>44866</v>
      </c>
      <c r="B543">
        <v>3.735757424817846E-3</v>
      </c>
      <c r="C543">
        <v>-4.1012608536201397E-3</v>
      </c>
      <c r="D543">
        <v>1.2565971349584608E-3</v>
      </c>
      <c r="F543">
        <v>1.0203409913764803E-2</v>
      </c>
    </row>
    <row r="544" spans="1:6" x14ac:dyDescent="0.2">
      <c r="A544" s="1">
        <v>44865</v>
      </c>
      <c r="B544">
        <v>6.2301414242117465E-4</v>
      </c>
      <c r="C544">
        <v>-7.4543841930141876E-3</v>
      </c>
      <c r="D544">
        <v>2.0146058927223128E-3</v>
      </c>
      <c r="F544">
        <v>-8.1613998433011231E-3</v>
      </c>
    </row>
    <row r="545" spans="1:6" x14ac:dyDescent="0.2">
      <c r="A545" s="1">
        <v>44862</v>
      </c>
      <c r="B545">
        <v>1.736705330544451E-2</v>
      </c>
      <c r="C545">
        <v>2.4626375646783747E-2</v>
      </c>
      <c r="D545">
        <v>1.7509395285275002E-2</v>
      </c>
      <c r="F545">
        <v>-1.021067597259928E-2</v>
      </c>
    </row>
    <row r="546" spans="1:6" x14ac:dyDescent="0.2">
      <c r="A546" s="1">
        <v>44861</v>
      </c>
      <c r="B546">
        <v>4.3926661573720251E-3</v>
      </c>
      <c r="C546">
        <v>-6.0825980264187663E-3</v>
      </c>
      <c r="D546">
        <v>-5.1220761481989311E-4</v>
      </c>
      <c r="F546">
        <v>-1.5485869144404483E-3</v>
      </c>
    </row>
    <row r="547" spans="1:6" x14ac:dyDescent="0.2">
      <c r="A547" s="1">
        <v>44860</v>
      </c>
      <c r="B547">
        <v>2.0413370757847767E-3</v>
      </c>
      <c r="C547">
        <v>-7.3877137474703276E-3</v>
      </c>
      <c r="D547">
        <v>6.5303316721086538E-3</v>
      </c>
      <c r="F547">
        <v>6.3636363636362971E-3</v>
      </c>
    </row>
    <row r="548" spans="1:6" x14ac:dyDescent="0.2">
      <c r="A548" s="1">
        <v>44859</v>
      </c>
      <c r="B548">
        <v>2.2703549060542731E-2</v>
      </c>
      <c r="C548">
        <v>1.6266649812763666E-2</v>
      </c>
      <c r="D548">
        <v>1.2968926799547349E-2</v>
      </c>
      <c r="F548">
        <v>2.2779043280181863E-3</v>
      </c>
    </row>
    <row r="549" spans="1:6" x14ac:dyDescent="0.2">
      <c r="A549" s="1">
        <v>44858</v>
      </c>
      <c r="B549">
        <v>7.625558769392562E-3</v>
      </c>
      <c r="C549">
        <v>1.188195323429489E-2</v>
      </c>
      <c r="D549">
        <v>9.1348265261309292E-3</v>
      </c>
      <c r="F549">
        <v>-3.2435939020434641E-3</v>
      </c>
    </row>
    <row r="550" spans="1:6" x14ac:dyDescent="0.2">
      <c r="A550" s="1">
        <v>44855</v>
      </c>
      <c r="B550">
        <v>2.0186439541278189E-2</v>
      </c>
      <c r="C550">
        <v>2.3724828003862695E-2</v>
      </c>
      <c r="D550">
        <v>2.2819153714850347E-2</v>
      </c>
      <c r="F550">
        <v>1.7827665896335537E-2</v>
      </c>
    </row>
    <row r="551" spans="1:6" x14ac:dyDescent="0.2">
      <c r="A551" s="1">
        <v>44854</v>
      </c>
      <c r="B551">
        <v>-1.5450643776823871E-2</v>
      </c>
      <c r="C551">
        <v>-7.9509412312321129E-3</v>
      </c>
      <c r="D551">
        <v>-6.0719707116706195E-3</v>
      </c>
      <c r="F551">
        <v>-1.5821741710067183E-3</v>
      </c>
    </row>
    <row r="552" spans="1:6" x14ac:dyDescent="0.2">
      <c r="A552" s="1">
        <v>44853</v>
      </c>
      <c r="B552">
        <v>-1.3676326929339124E-2</v>
      </c>
      <c r="C552">
        <v>-6.6720788821445715E-3</v>
      </c>
      <c r="D552">
        <v>-3.2929868280527283E-3</v>
      </c>
      <c r="F552">
        <v>-1.3398373983739852E-2</v>
      </c>
    </row>
    <row r="553" spans="1:6" x14ac:dyDescent="0.2">
      <c r="A553" s="1">
        <v>44852</v>
      </c>
      <c r="B553">
        <v>1.5072387122363992E-2</v>
      </c>
      <c r="C553">
        <v>1.1427561549232643E-2</v>
      </c>
      <c r="D553">
        <v>1.0340796690945111E-2</v>
      </c>
      <c r="F553">
        <v>2.1509581540869022E-3</v>
      </c>
    </row>
    <row r="554" spans="1:6" x14ac:dyDescent="0.2">
      <c r="A554" s="1">
        <v>44851</v>
      </c>
      <c r="B554">
        <v>2.4101279534222479E-2</v>
      </c>
      <c r="C554">
        <v>2.6480085513260875E-2</v>
      </c>
      <c r="D554">
        <v>2.186896995313788E-2</v>
      </c>
      <c r="F554">
        <v>2.8761929664008219E-3</v>
      </c>
    </row>
    <row r="555" spans="1:6" x14ac:dyDescent="0.2">
      <c r="A555" s="1">
        <v>44848</v>
      </c>
      <c r="B555">
        <v>-2.1074955265425004E-2</v>
      </c>
      <c r="C555">
        <v>-2.3662705624933496E-2</v>
      </c>
      <c r="D555">
        <v>-2.89971448965025E-2</v>
      </c>
      <c r="F555">
        <v>-1.2458847072493751E-2</v>
      </c>
    </row>
    <row r="556" spans="1:6" x14ac:dyDescent="0.2">
      <c r="A556" s="1">
        <v>44847</v>
      </c>
      <c r="B556">
        <v>2.4719864176570367E-2</v>
      </c>
      <c r="C556">
        <v>2.59656754346482E-2</v>
      </c>
      <c r="D556">
        <v>2.8256880733944938E-2</v>
      </c>
      <c r="F556">
        <v>-6.9235207385089587E-3</v>
      </c>
    </row>
    <row r="557" spans="1:6" x14ac:dyDescent="0.2">
      <c r="A557" s="1">
        <v>44846</v>
      </c>
      <c r="B557">
        <v>-4.8658511860512187E-3</v>
      </c>
      <c r="C557">
        <v>-3.2907569019515904E-3</v>
      </c>
      <c r="D557">
        <v>-2.4709435343643819E-3</v>
      </c>
      <c r="F557">
        <v>5.3493168342357081E-3</v>
      </c>
    </row>
    <row r="558" spans="1:6" x14ac:dyDescent="0.2">
      <c r="A558" s="1">
        <v>44845</v>
      </c>
      <c r="B558">
        <v>1.3534546931040713E-3</v>
      </c>
      <c r="C558">
        <v>-6.5192296512834244E-3</v>
      </c>
      <c r="D558">
        <v>-4.573728503475774E-4</v>
      </c>
      <c r="F558">
        <v>-2.0581425263699075E-3</v>
      </c>
    </row>
    <row r="559" spans="1:6" x14ac:dyDescent="0.2">
      <c r="A559" s="1">
        <v>44844</v>
      </c>
      <c r="B559">
        <v>-1.5540540540539848E-3</v>
      </c>
      <c r="C559">
        <v>-7.4924580867443613E-3</v>
      </c>
      <c r="D559">
        <v>-6.5430752453654404E-3</v>
      </c>
      <c r="F559">
        <v>-1.5201418799087952E-2</v>
      </c>
    </row>
    <row r="560" spans="1:6" x14ac:dyDescent="0.2">
      <c r="A560" s="1">
        <v>44841</v>
      </c>
      <c r="B560">
        <v>-2.1422903993652532E-2</v>
      </c>
      <c r="C560">
        <v>-2.8003589245083515E-2</v>
      </c>
      <c r="D560">
        <v>-1.8464008563018403E-2</v>
      </c>
      <c r="F560">
        <v>-1.0962851594311847E-2</v>
      </c>
    </row>
    <row r="561" spans="1:6" x14ac:dyDescent="0.2">
      <c r="A561" s="1">
        <v>44840</v>
      </c>
      <c r="B561">
        <v>-9.301716232149794E-3</v>
      </c>
      <c r="C561">
        <v>-1.024507834471681E-2</v>
      </c>
      <c r="D561">
        <v>-4.0863462734298103E-3</v>
      </c>
      <c r="F561">
        <v>-1.1263375258119444E-3</v>
      </c>
    </row>
    <row r="562" spans="1:6" x14ac:dyDescent="0.2">
      <c r="A562" s="1">
        <v>44839</v>
      </c>
      <c r="B562">
        <v>-5.2779044764449225E-3</v>
      </c>
      <c r="C562">
        <v>-2.0179744811958111E-3</v>
      </c>
      <c r="D562">
        <v>1.6015659756205411E-3</v>
      </c>
      <c r="F562">
        <v>-5.5382700684504446E-3</v>
      </c>
    </row>
    <row r="563" spans="1:6" x14ac:dyDescent="0.2">
      <c r="A563" s="1">
        <v>44838</v>
      </c>
      <c r="B563">
        <v>4.1251102517131509E-2</v>
      </c>
      <c r="C563">
        <v>3.0583700111188741E-2</v>
      </c>
      <c r="D563">
        <v>3.0344701136780367E-2</v>
      </c>
      <c r="F563">
        <v>1.432809442656051E-2</v>
      </c>
    </row>
    <row r="564" spans="1:6" x14ac:dyDescent="0.2">
      <c r="A564" s="1">
        <v>44837</v>
      </c>
      <c r="B564">
        <v>2.7824267782426644E-2</v>
      </c>
      <c r="C564">
        <v>2.5883947546031075E-2</v>
      </c>
      <c r="D564">
        <v>3.1391830559757875E-2</v>
      </c>
      <c r="F564">
        <v>2.4309820909032259E-2</v>
      </c>
    </row>
    <row r="565" spans="1:6" x14ac:dyDescent="0.2">
      <c r="A565" s="1">
        <v>44834</v>
      </c>
      <c r="B565">
        <v>-6.7876437179664063E-3</v>
      </c>
      <c r="C565">
        <v>-1.5066735888497889E-2</v>
      </c>
      <c r="D565">
        <v>-5.7346996333552634E-3</v>
      </c>
      <c r="F565">
        <v>6.4657959394742701E-5</v>
      </c>
    </row>
    <row r="566" spans="1:6" x14ac:dyDescent="0.2">
      <c r="A566" s="1">
        <v>44833</v>
      </c>
      <c r="B566">
        <v>-2.1086175333921035E-2</v>
      </c>
      <c r="C566">
        <v>-2.1126419721218422E-2</v>
      </c>
      <c r="D566">
        <v>-1.5639459559503958E-2</v>
      </c>
      <c r="F566">
        <v>-1.9393625961601355E-4</v>
      </c>
    </row>
    <row r="567" spans="1:6" x14ac:dyDescent="0.2">
      <c r="A567" s="1">
        <v>44832</v>
      </c>
      <c r="B567">
        <v>2.5946021146355164E-2</v>
      </c>
      <c r="C567">
        <v>1.9672140136923578E-2</v>
      </c>
      <c r="D567">
        <v>3.0222137477357247E-2</v>
      </c>
      <c r="F567">
        <v>2.078659099907619E-2</v>
      </c>
    </row>
    <row r="568" spans="1:6" x14ac:dyDescent="0.2">
      <c r="A568" s="1">
        <v>44831</v>
      </c>
      <c r="B568">
        <v>-9.0346792688856398E-4</v>
      </c>
      <c r="C568">
        <v>-2.1203598319033444E-3</v>
      </c>
      <c r="D568">
        <v>8.2668461020859313E-3</v>
      </c>
      <c r="F568">
        <v>2.0498578324406685E-3</v>
      </c>
    </row>
    <row r="569" spans="1:6" x14ac:dyDescent="0.2">
      <c r="A569" s="1">
        <v>44830</v>
      </c>
      <c r="B569">
        <v>-1.761452857240399E-2</v>
      </c>
      <c r="C569">
        <v>-1.0340542018774908E-2</v>
      </c>
      <c r="D569">
        <v>-1.2342162726668538E-2</v>
      </c>
      <c r="F569">
        <v>-1.1633226586497623E-2</v>
      </c>
    </row>
    <row r="570" spans="1:6" x14ac:dyDescent="0.2">
      <c r="A570" s="1">
        <v>44827</v>
      </c>
      <c r="B570">
        <v>-2.8391376451077952E-2</v>
      </c>
      <c r="C570">
        <v>-1.723261637204989E-2</v>
      </c>
      <c r="D570">
        <v>-3.74668738006032E-2</v>
      </c>
      <c r="F570">
        <v>-1.7276814386640964E-2</v>
      </c>
    </row>
    <row r="571" spans="1:6" x14ac:dyDescent="0.2">
      <c r="A571" s="1">
        <v>44826</v>
      </c>
      <c r="B571">
        <v>-1.9830949284785508E-2</v>
      </c>
      <c r="C571">
        <v>-8.4275962880581059E-3</v>
      </c>
      <c r="D571">
        <v>-1.1025756891098045E-2</v>
      </c>
      <c r="F571">
        <v>-5.7770075101099818E-4</v>
      </c>
    </row>
    <row r="572" spans="1:6" x14ac:dyDescent="0.2">
      <c r="A572" s="1">
        <v>44825</v>
      </c>
      <c r="B572">
        <v>-1.4292123309619879E-2</v>
      </c>
      <c r="C572">
        <v>-1.7116493297336829E-2</v>
      </c>
      <c r="D572">
        <v>-1.591960156527919E-2</v>
      </c>
      <c r="F572">
        <v>4.6430644225188555E-3</v>
      </c>
    </row>
    <row r="573" spans="1:6" x14ac:dyDescent="0.2">
      <c r="A573" s="1">
        <v>44824</v>
      </c>
      <c r="B573">
        <v>-1.5210805352183771E-2</v>
      </c>
      <c r="C573">
        <v>-1.1272112803181638E-2</v>
      </c>
      <c r="D573">
        <v>-9.7754293262879745E-3</v>
      </c>
      <c r="F573">
        <v>-5.7065914337010434E-3</v>
      </c>
    </row>
    <row r="574" spans="1:6" x14ac:dyDescent="0.2">
      <c r="A574" s="1">
        <v>44823</v>
      </c>
      <c r="B574">
        <v>1.252556237218819E-2</v>
      </c>
      <c r="C574">
        <v>6.8571487583035644E-3</v>
      </c>
      <c r="D574">
        <v>6.4704839567452932E-3</v>
      </c>
      <c r="F574">
        <v>7.7002053388093268E-4</v>
      </c>
    </row>
    <row r="575" spans="1:6" x14ac:dyDescent="0.2">
      <c r="A575" s="1">
        <v>44820</v>
      </c>
      <c r="B575">
        <v>-1.2744479495268203E-2</v>
      </c>
      <c r="C575">
        <v>-7.182129262947437E-3</v>
      </c>
      <c r="D575">
        <v>-1.320738213942102E-2</v>
      </c>
      <c r="F575">
        <v>5.5491031100788086E-3</v>
      </c>
    </row>
    <row r="576" spans="1:6" x14ac:dyDescent="0.2">
      <c r="A576" s="1">
        <v>44819</v>
      </c>
      <c r="B576">
        <v>-5.8956347215253242E-3</v>
      </c>
      <c r="C576">
        <v>-1.1317761485652673E-2</v>
      </c>
      <c r="D576">
        <v>-9.5295850298883177E-3</v>
      </c>
      <c r="F576">
        <v>-1.8679161653897405E-2</v>
      </c>
    </row>
    <row r="577" spans="1:6" x14ac:dyDescent="0.2">
      <c r="A577" s="1">
        <v>44818</v>
      </c>
      <c r="B577">
        <v>-8.146894779720214E-4</v>
      </c>
      <c r="C577">
        <v>3.386994652515241E-3</v>
      </c>
      <c r="D577">
        <v>7.4183976261128345E-3</v>
      </c>
      <c r="F577">
        <v>-3.8476094361043602E-3</v>
      </c>
    </row>
    <row r="578" spans="1:6" x14ac:dyDescent="0.2">
      <c r="A578" s="1">
        <v>44817</v>
      </c>
      <c r="B578">
        <v>-3.7226982020031468E-2</v>
      </c>
      <c r="C578">
        <v>-4.3236562775976074E-2</v>
      </c>
      <c r="D578">
        <v>-3.0379961073030409E-2</v>
      </c>
      <c r="F578">
        <v>-1.301126813173133E-2</v>
      </c>
    </row>
    <row r="579" spans="1:6" x14ac:dyDescent="0.2">
      <c r="A579" s="1">
        <v>44816</v>
      </c>
      <c r="B579">
        <v>1.0671382401365937E-2</v>
      </c>
      <c r="C579">
        <v>1.0584261044018658E-2</v>
      </c>
      <c r="D579">
        <v>7.3310033245247586E-3</v>
      </c>
      <c r="F579">
        <v>5.068201726942825E-3</v>
      </c>
    </row>
    <row r="580" spans="1:6" x14ac:dyDescent="0.2">
      <c r="A580" s="1">
        <v>44813</v>
      </c>
      <c r="B580">
        <v>1.793916821849792E-2</v>
      </c>
      <c r="C580">
        <v>1.5271405678227212E-2</v>
      </c>
      <c r="D580">
        <v>1.655112651646444E-2</v>
      </c>
      <c r="F580">
        <v>5.2836834821990402E-3</v>
      </c>
    </row>
    <row r="581" spans="1:6" x14ac:dyDescent="0.2">
      <c r="A581" s="1">
        <v>44812</v>
      </c>
      <c r="B581">
        <v>8.7032746853671419E-3</v>
      </c>
      <c r="C581">
        <v>6.6107686934497728E-3</v>
      </c>
      <c r="D581">
        <v>8.3886752883607831E-3</v>
      </c>
      <c r="F581">
        <v>-6.0022508440665751E-3</v>
      </c>
    </row>
    <row r="582" spans="1:6" x14ac:dyDescent="0.2">
      <c r="A582" s="1">
        <v>44811</v>
      </c>
      <c r="B582">
        <v>1.9143641120541125E-2</v>
      </c>
      <c r="C582">
        <v>1.8340971140092942E-2</v>
      </c>
      <c r="D582">
        <v>1.2384996461429506E-2</v>
      </c>
      <c r="F582">
        <v>1.016863512916052E-2</v>
      </c>
    </row>
    <row r="583" spans="1:6" x14ac:dyDescent="0.2">
      <c r="A583" s="1">
        <v>44810</v>
      </c>
      <c r="B583">
        <v>-8.917278016696159E-3</v>
      </c>
      <c r="C583">
        <v>-4.0950395743401717E-3</v>
      </c>
      <c r="D583">
        <v>-9.1164095371668308E-3</v>
      </c>
      <c r="F583">
        <v>-5.8395077232197565E-3</v>
      </c>
    </row>
    <row r="584" spans="1:6" x14ac:dyDescent="0.2">
      <c r="A584" s="1">
        <v>44806</v>
      </c>
      <c r="B584">
        <v>-4.0939724129243913E-3</v>
      </c>
      <c r="C584">
        <v>-1.0736478566116614E-2</v>
      </c>
      <c r="D584">
        <v>5.2622346956676268E-4</v>
      </c>
      <c r="F584">
        <v>8.8047127383289181E-3</v>
      </c>
    </row>
    <row r="585" spans="1:6" x14ac:dyDescent="0.2">
      <c r="A585" s="1">
        <v>44805</v>
      </c>
      <c r="B585">
        <v>-7.811523559555055E-3</v>
      </c>
      <c r="C585">
        <v>2.9962073324904955E-3</v>
      </c>
      <c r="D585">
        <v>-8.7803181778666872E-3</v>
      </c>
      <c r="F585">
        <v>-8.7901048533936439E-3</v>
      </c>
    </row>
    <row r="586" spans="1:6" x14ac:dyDescent="0.2">
      <c r="A586" s="1">
        <v>44804</v>
      </c>
      <c r="B586">
        <v>-7.1969226951234429E-3</v>
      </c>
      <c r="C586">
        <v>-7.8170469825596198E-3</v>
      </c>
      <c r="D586">
        <v>-3.2926089593622344E-3</v>
      </c>
      <c r="F586">
        <v>-7.7253753660206891E-3</v>
      </c>
    </row>
    <row r="587" spans="1:6" x14ac:dyDescent="0.2">
      <c r="A587" s="1">
        <v>44803</v>
      </c>
      <c r="B587">
        <v>-1.4611481322980903E-2</v>
      </c>
      <c r="C587">
        <v>-1.102810740805989E-2</v>
      </c>
      <c r="D587">
        <v>-2.2611788617886194E-2</v>
      </c>
      <c r="F587">
        <v>-8.3405412084518876E-3</v>
      </c>
    </row>
    <row r="588" spans="1:6" x14ac:dyDescent="0.2">
      <c r="A588" s="1">
        <v>44802</v>
      </c>
      <c r="B588">
        <v>-5.5930451699192406E-3</v>
      </c>
      <c r="C588">
        <v>-6.6664037893760762E-3</v>
      </c>
      <c r="D588">
        <v>-2.3656640757012599E-3</v>
      </c>
      <c r="F588">
        <v>6.1819980217620387E-4</v>
      </c>
    </row>
    <row r="589" spans="1:6" x14ac:dyDescent="0.2">
      <c r="A589" s="1">
        <v>44799</v>
      </c>
      <c r="B589">
        <v>-2.8009218223719087E-2</v>
      </c>
      <c r="C589">
        <v>-3.3688010821314951E-2</v>
      </c>
      <c r="D589">
        <v>-2.1332892343310719E-2</v>
      </c>
      <c r="F589">
        <v>-1.2152671755725247E-2</v>
      </c>
    </row>
    <row r="590" spans="1:6" x14ac:dyDescent="0.2">
      <c r="A590" s="1">
        <v>44798</v>
      </c>
      <c r="B590">
        <v>1.6579563885384698E-2</v>
      </c>
      <c r="C590">
        <v>1.4091582000449059E-2</v>
      </c>
      <c r="D590">
        <v>1.0021713713044954E-2</v>
      </c>
      <c r="F590">
        <v>3.0627871362940277E-3</v>
      </c>
    </row>
    <row r="591" spans="1:6" x14ac:dyDescent="0.2">
      <c r="A591" s="1">
        <v>44797</v>
      </c>
      <c r="B591">
        <v>4.0410132689987178E-3</v>
      </c>
      <c r="C591">
        <v>2.9161509713642873E-3</v>
      </c>
      <c r="D591">
        <v>5.3736356003358573E-3</v>
      </c>
      <c r="F591">
        <v>2.9489463660379044E-3</v>
      </c>
    </row>
    <row r="592" spans="1:6" x14ac:dyDescent="0.2">
      <c r="A592" s="1">
        <v>44796</v>
      </c>
      <c r="B592">
        <v>7.8469246091642355E-4</v>
      </c>
      <c r="C592">
        <v>-2.2378014446627998E-3</v>
      </c>
      <c r="D592">
        <v>6.8475779863047424E-3</v>
      </c>
      <c r="F592">
        <v>6.9908438505321951E-3</v>
      </c>
    </row>
    <row r="593" spans="1:6" x14ac:dyDescent="0.2">
      <c r="A593" s="1">
        <v>44795</v>
      </c>
      <c r="B593">
        <v>-2.0978607729582859E-2</v>
      </c>
      <c r="C593">
        <v>-2.1400124867564655E-2</v>
      </c>
      <c r="D593">
        <v>-1.2521913348359628E-2</v>
      </c>
      <c r="F593">
        <v>-6.6371681415929975E-3</v>
      </c>
    </row>
    <row r="594" spans="1:6" x14ac:dyDescent="0.2">
      <c r="A594" s="1">
        <v>44792</v>
      </c>
      <c r="B594">
        <v>-1.5704979060027855E-2</v>
      </c>
      <c r="C594">
        <v>-1.2899942573545597E-2</v>
      </c>
      <c r="D594">
        <v>-6.5516669431082437E-3</v>
      </c>
      <c r="F594">
        <v>-7.3206442166909996E-3</v>
      </c>
    </row>
    <row r="595" spans="1:6" x14ac:dyDescent="0.2">
      <c r="A595" s="1">
        <v>44791</v>
      </c>
      <c r="B595">
        <v>6.9700697006969941E-3</v>
      </c>
      <c r="C595">
        <v>2.2695154935376874E-3</v>
      </c>
      <c r="D595">
        <v>1.1831836871695868E-2</v>
      </c>
      <c r="F595">
        <v>-2.6163675083663331E-3</v>
      </c>
    </row>
    <row r="596" spans="1:6" x14ac:dyDescent="0.2">
      <c r="A596" s="1">
        <v>44790</v>
      </c>
      <c r="B596">
        <v>-1.2379244519002804E-2</v>
      </c>
      <c r="C596">
        <v>-7.2377589891293916E-3</v>
      </c>
      <c r="D596">
        <v>-3.5119993310477608E-3</v>
      </c>
      <c r="F596">
        <v>-6.4683835086446215E-3</v>
      </c>
    </row>
    <row r="597" spans="1:6" x14ac:dyDescent="0.2">
      <c r="A597" s="1">
        <v>44789</v>
      </c>
      <c r="B597">
        <v>7.8120445403136677E-3</v>
      </c>
      <c r="C597">
        <v>1.8756661407353472E-3</v>
      </c>
      <c r="D597">
        <v>2.4308466051970348E-3</v>
      </c>
      <c r="F597">
        <v>-1.7500452597913249E-3</v>
      </c>
    </row>
    <row r="598" spans="1:6" x14ac:dyDescent="0.2">
      <c r="A598" s="1">
        <v>44788</v>
      </c>
      <c r="B598">
        <v>4.6660834062416161E-4</v>
      </c>
      <c r="C598">
        <v>3.969487050687638E-3</v>
      </c>
      <c r="D598">
        <v>-1.6761649346292343E-4</v>
      </c>
      <c r="F598">
        <v>-1.2867099541311709E-2</v>
      </c>
    </row>
    <row r="599" spans="1:6" x14ac:dyDescent="0.2">
      <c r="A599" s="1">
        <v>44785</v>
      </c>
      <c r="B599">
        <v>1.5037593984962358E-2</v>
      </c>
      <c r="C599">
        <v>1.7322396708554285E-2</v>
      </c>
      <c r="D599">
        <v>1.3849944770158853E-2</v>
      </c>
      <c r="F599">
        <v>9.1980281351448905E-3</v>
      </c>
    </row>
    <row r="600" spans="1:6" x14ac:dyDescent="0.2">
      <c r="A600" s="1">
        <v>44784</v>
      </c>
      <c r="B600">
        <v>9.6837826528782638E-3</v>
      </c>
      <c r="C600">
        <v>-7.0542296876172029E-4</v>
      </c>
      <c r="D600">
        <v>8.9155593656235922E-3</v>
      </c>
      <c r="F600">
        <v>-2.6382060199064499E-3</v>
      </c>
    </row>
    <row r="601" spans="1:6" x14ac:dyDescent="0.2">
      <c r="A601" s="1">
        <v>44783</v>
      </c>
      <c r="B601">
        <v>2.1618320610686973E-2</v>
      </c>
      <c r="C601">
        <v>2.1290634013103677E-2</v>
      </c>
      <c r="D601">
        <v>1.4877327301200696E-2</v>
      </c>
      <c r="F601">
        <v>-2.5119617224879636E-3</v>
      </c>
    </row>
    <row r="602" spans="1:6" x14ac:dyDescent="0.2">
      <c r="A602" s="1">
        <v>44782</v>
      </c>
      <c r="B602">
        <v>-6.2507585872071921E-3</v>
      </c>
      <c r="C602">
        <v>-4.248730694724266E-3</v>
      </c>
      <c r="D602">
        <v>6.0938452163309114E-4</v>
      </c>
      <c r="F602">
        <v>3.0595716599675499E-3</v>
      </c>
    </row>
    <row r="603" spans="1:6" x14ac:dyDescent="0.2">
      <c r="A603" s="1">
        <v>44781</v>
      </c>
      <c r="B603">
        <v>8.1370449678801627E-3</v>
      </c>
      <c r="C603">
        <v>-1.2375789770792654E-3</v>
      </c>
      <c r="D603">
        <v>3.6697247706422168E-3</v>
      </c>
      <c r="F603">
        <v>8.4699618851715522E-3</v>
      </c>
    </row>
    <row r="604" spans="1:6" x14ac:dyDescent="0.2">
      <c r="A604" s="1">
        <v>44778</v>
      </c>
      <c r="B604">
        <v>4.856756424443576E-3</v>
      </c>
      <c r="C604">
        <v>-1.6257460367924393E-3</v>
      </c>
      <c r="D604">
        <v>1.1221063792189397E-2</v>
      </c>
      <c r="F604">
        <v>-1.1246036968355539E-2</v>
      </c>
    </row>
    <row r="605" spans="1:6" x14ac:dyDescent="0.2">
      <c r="A605" s="1">
        <v>44777</v>
      </c>
      <c r="B605">
        <v>-6.4744686049352691E-3</v>
      </c>
      <c r="C605">
        <v>-7.7734484990998507E-4</v>
      </c>
      <c r="D605">
        <v>-1.2304738633388573E-2</v>
      </c>
      <c r="F605">
        <v>1.6539981757373055E-2</v>
      </c>
    </row>
    <row r="606" spans="1:6" x14ac:dyDescent="0.2">
      <c r="A606" s="1">
        <v>44776</v>
      </c>
      <c r="B606">
        <v>6.888068880688835E-3</v>
      </c>
      <c r="C606">
        <v>1.5638481713144591E-2</v>
      </c>
      <c r="D606">
        <v>1.1357679538704323E-3</v>
      </c>
      <c r="F606">
        <v>2.438281011886481E-3</v>
      </c>
    </row>
    <row r="607" spans="1:6" x14ac:dyDescent="0.2">
      <c r="A607" s="1">
        <v>44775</v>
      </c>
      <c r="B607">
        <v>-1.1249619945272085E-2</v>
      </c>
      <c r="C607">
        <v>-6.6624095876541599E-3</v>
      </c>
      <c r="D607">
        <v>-3.3957335655202489E-3</v>
      </c>
      <c r="F607">
        <v>-5.9383142458946242E-3</v>
      </c>
    </row>
    <row r="608" spans="1:6" x14ac:dyDescent="0.2">
      <c r="A608" s="1">
        <v>44774</v>
      </c>
      <c r="B608">
        <v>-5.4697945788260245E-4</v>
      </c>
      <c r="C608">
        <v>-2.8230463236237299E-3</v>
      </c>
      <c r="D608">
        <v>-5.4554901281608044E-3</v>
      </c>
      <c r="F608">
        <v>5.6672760511883415E-3</v>
      </c>
    </row>
    <row r="609" spans="1:6" x14ac:dyDescent="0.2">
      <c r="A609" s="1">
        <v>44771</v>
      </c>
      <c r="B609">
        <v>1.1184857423795436E-2</v>
      </c>
      <c r="C609">
        <v>1.4207733466259734E-2</v>
      </c>
      <c r="D609">
        <v>1.3426941641070654E-2</v>
      </c>
      <c r="F609">
        <v>2.8110486433635296E-3</v>
      </c>
    </row>
    <row r="610" spans="1:6" x14ac:dyDescent="0.2">
      <c r="A610" s="1">
        <v>44770</v>
      </c>
      <c r="B610">
        <v>1.5413416536661459E-2</v>
      </c>
      <c r="C610">
        <v>1.2133382708562635E-2</v>
      </c>
      <c r="D610">
        <v>6.3587388501280479E-3</v>
      </c>
      <c r="F610">
        <v>1.2185315766685217E-2</v>
      </c>
    </row>
    <row r="611" spans="1:6" x14ac:dyDescent="0.2">
      <c r="A611" s="1">
        <v>44769</v>
      </c>
      <c r="B611">
        <v>1.6492229622581633E-2</v>
      </c>
      <c r="C611">
        <v>2.6156259165274594E-2</v>
      </c>
      <c r="D611">
        <v>2.0549797205948635E-2</v>
      </c>
      <c r="F611">
        <v>1.0184953761559583E-2</v>
      </c>
    </row>
    <row r="612" spans="1:6" x14ac:dyDescent="0.2">
      <c r="A612" s="1">
        <v>44768</v>
      </c>
      <c r="B612">
        <v>-5.6764427625355133E-3</v>
      </c>
      <c r="C612">
        <v>-1.154319307055489E-2</v>
      </c>
      <c r="D612">
        <v>-2.4276209314871068E-3</v>
      </c>
      <c r="F612">
        <v>-1.1857954190850511E-3</v>
      </c>
    </row>
    <row r="613" spans="1:6" x14ac:dyDescent="0.2">
      <c r="A613" s="1">
        <v>44767</v>
      </c>
      <c r="B613">
        <v>9.3582887700534682E-3</v>
      </c>
      <c r="C613">
        <v>1.3151152429681813E-3</v>
      </c>
      <c r="D613">
        <v>1.7473241240508613E-2</v>
      </c>
      <c r="F613">
        <v>-2.7385323955934383E-3</v>
      </c>
    </row>
    <row r="614" spans="1:6" x14ac:dyDescent="0.2">
      <c r="A614" s="1">
        <v>44764</v>
      </c>
      <c r="B614">
        <v>-7.0796460176989649E-3</v>
      </c>
      <c r="C614">
        <v>-9.3324497680640443E-3</v>
      </c>
      <c r="D614">
        <v>-8.615998548884481E-3</v>
      </c>
      <c r="F614">
        <v>2.4957883571471717E-3</v>
      </c>
    </row>
    <row r="615" spans="1:6" x14ac:dyDescent="0.2">
      <c r="A615" s="1">
        <v>44763</v>
      </c>
      <c r="B615">
        <v>2.9161912007098991E-3</v>
      </c>
      <c r="C615">
        <v>9.861360135356885E-3</v>
      </c>
      <c r="D615">
        <v>-1.5394367472607235E-3</v>
      </c>
      <c r="F615">
        <v>1.4110351809668555E-2</v>
      </c>
    </row>
    <row r="616" spans="1:6" x14ac:dyDescent="0.2">
      <c r="A616" s="1">
        <v>44762</v>
      </c>
      <c r="B616">
        <v>8.6967642921090531E-3</v>
      </c>
      <c r="C616">
        <v>5.8958160281861252E-3</v>
      </c>
      <c r="D616">
        <v>4.5483489493313928E-3</v>
      </c>
      <c r="F616">
        <v>-9.4020308386611514E-3</v>
      </c>
    </row>
    <row r="617" spans="1:6" x14ac:dyDescent="0.2">
      <c r="A617" s="1">
        <v>44761</v>
      </c>
      <c r="B617">
        <v>3.289299867899597E-2</v>
      </c>
      <c r="C617">
        <v>2.7628333137554369E-2</v>
      </c>
      <c r="D617">
        <v>2.959632855671079E-2</v>
      </c>
      <c r="F617">
        <v>2.3875345564211828E-3</v>
      </c>
    </row>
    <row r="618" spans="1:6" x14ac:dyDescent="0.2">
      <c r="A618" s="1">
        <v>44760</v>
      </c>
      <c r="B618">
        <v>9.9173553719012018E-4</v>
      </c>
      <c r="C618">
        <v>-8.3636194203708745E-3</v>
      </c>
      <c r="D618">
        <v>5.6227157717179531E-4</v>
      </c>
      <c r="F618">
        <v>9.4333689705053576E-4</v>
      </c>
    </row>
    <row r="619" spans="1:6" x14ac:dyDescent="0.2">
      <c r="A619" s="1">
        <v>44757</v>
      </c>
      <c r="B619">
        <v>1.9754584681769195E-2</v>
      </c>
      <c r="C619">
        <v>1.9201241036518699E-2</v>
      </c>
      <c r="D619">
        <v>1.7448512585812342E-2</v>
      </c>
      <c r="F619">
        <v>-2.0084102177871186E-3</v>
      </c>
    </row>
    <row r="620" spans="1:6" x14ac:dyDescent="0.2">
      <c r="A620" s="1">
        <v>44756</v>
      </c>
      <c r="B620">
        <v>-1.2319371379103645E-2</v>
      </c>
      <c r="C620">
        <v>-2.9985953947887808E-3</v>
      </c>
      <c r="D620">
        <v>-1.0845986984815672E-2</v>
      </c>
      <c r="F620">
        <v>-1.4047029702970185E-2</v>
      </c>
    </row>
    <row r="621" spans="1:6" x14ac:dyDescent="0.2">
      <c r="A621" s="1">
        <v>44755</v>
      </c>
      <c r="B621">
        <v>-3.8474295190713929E-3</v>
      </c>
      <c r="C621">
        <v>-4.4568974546978059E-3</v>
      </c>
      <c r="D621">
        <v>-1.8859028760015109E-4</v>
      </c>
      <c r="F621">
        <v>4.7876639930360112E-3</v>
      </c>
    </row>
    <row r="622" spans="1:6" x14ac:dyDescent="0.2">
      <c r="A622" s="1">
        <v>44754</v>
      </c>
      <c r="B622">
        <v>2.6541039081674767E-4</v>
      </c>
      <c r="C622">
        <v>-9.2439089567068686E-3</v>
      </c>
      <c r="D622">
        <v>-8.3224237890405887E-3</v>
      </c>
      <c r="F622">
        <v>-3.7167812674223769E-3</v>
      </c>
    </row>
    <row r="623" spans="1:6" x14ac:dyDescent="0.2">
      <c r="A623" s="1">
        <v>44753</v>
      </c>
      <c r="B623">
        <v>-9.9848912829270317E-3</v>
      </c>
      <c r="C623">
        <v>-1.152747359836699E-2</v>
      </c>
      <c r="D623">
        <v>-8.8052646213736471E-3</v>
      </c>
      <c r="F623">
        <v>-5.3604436229205453E-3</v>
      </c>
    </row>
    <row r="624" spans="1:6" x14ac:dyDescent="0.2">
      <c r="A624" s="1">
        <v>44750</v>
      </c>
      <c r="B624">
        <v>-3.9911018058100866E-3</v>
      </c>
      <c r="C624">
        <v>-8.3021149894168069E-4</v>
      </c>
      <c r="D624">
        <v>2.7813832746153476E-4</v>
      </c>
      <c r="F624">
        <v>4.3148616162252116E-4</v>
      </c>
    </row>
    <row r="625" spans="1:6" x14ac:dyDescent="0.2">
      <c r="A625" s="1">
        <v>44749</v>
      </c>
      <c r="B625">
        <v>1.9409057560194735E-2</v>
      </c>
      <c r="C625">
        <v>1.4964578110208361E-2</v>
      </c>
      <c r="D625">
        <v>2.2660472172181669E-2</v>
      </c>
      <c r="F625">
        <v>5.5507586036760467E-4</v>
      </c>
    </row>
    <row r="626" spans="1:6" x14ac:dyDescent="0.2">
      <c r="A626" s="1">
        <v>44748</v>
      </c>
      <c r="B626">
        <v>-7.8745367919533984E-3</v>
      </c>
      <c r="C626">
        <v>3.5731157621646595E-3</v>
      </c>
      <c r="D626">
        <v>-4.3424903237988099E-3</v>
      </c>
      <c r="F626">
        <v>-1.5842185128983392E-2</v>
      </c>
    </row>
    <row r="627" spans="1:6" x14ac:dyDescent="0.2">
      <c r="A627" s="1">
        <v>44747</v>
      </c>
      <c r="B627">
        <v>-5.3968671844148554E-3</v>
      </c>
      <c r="C627">
        <v>1.5841770513916305E-3</v>
      </c>
      <c r="D627">
        <v>-1.6890951276102024E-2</v>
      </c>
      <c r="F627">
        <v>-2.1209600760456235E-2</v>
      </c>
    </row>
    <row r="628" spans="1:6" x14ac:dyDescent="0.2">
      <c r="A628" s="1">
        <v>44743</v>
      </c>
      <c r="B628">
        <v>1.4150313709785107E-2</v>
      </c>
      <c r="C628">
        <v>1.0553762105785897E-2</v>
      </c>
      <c r="D628">
        <v>1.0977669356352053E-2</v>
      </c>
      <c r="F628">
        <v>-8.3105781787970305E-4</v>
      </c>
    </row>
    <row r="629" spans="1:6" x14ac:dyDescent="0.2">
      <c r="A629" s="1">
        <v>44742</v>
      </c>
      <c r="B629">
        <v>-7.4859224908909935E-3</v>
      </c>
      <c r="C629">
        <v>-8.7592273026031054E-3</v>
      </c>
      <c r="D629">
        <v>-1.0307363729222764E-2</v>
      </c>
      <c r="F629">
        <v>-6.0770546934922481E-3</v>
      </c>
    </row>
    <row r="630" spans="1:6" x14ac:dyDescent="0.2">
      <c r="A630" s="1">
        <v>44741</v>
      </c>
      <c r="B630">
        <v>-1.1071802935010469E-2</v>
      </c>
      <c r="C630">
        <v>-7.1175308448149426E-4</v>
      </c>
      <c r="D630">
        <v>-1.7157981199233327E-2</v>
      </c>
      <c r="F630">
        <v>-7.6641905435677067E-4</v>
      </c>
    </row>
    <row r="631" spans="1:6" x14ac:dyDescent="0.2">
      <c r="A631" s="1">
        <v>44740</v>
      </c>
      <c r="B631">
        <v>-1.0886469673405955E-2</v>
      </c>
      <c r="C631">
        <v>-2.0143021607082864E-2</v>
      </c>
      <c r="D631">
        <v>-5.7168784029038985E-3</v>
      </c>
      <c r="F631">
        <v>-1.6480282519128965E-3</v>
      </c>
    </row>
    <row r="632" spans="1:6" x14ac:dyDescent="0.2">
      <c r="A632" s="1">
        <v>44739</v>
      </c>
      <c r="B632">
        <v>4.6220949156954589E-3</v>
      </c>
      <c r="C632">
        <v>-2.9731014842498877E-3</v>
      </c>
      <c r="D632">
        <v>1.1009174311926632E-2</v>
      </c>
      <c r="F632">
        <v>-1.1170556764065948E-3</v>
      </c>
    </row>
    <row r="633" spans="1:6" x14ac:dyDescent="0.2">
      <c r="A633" s="1">
        <v>44736</v>
      </c>
      <c r="B633">
        <v>3.4201844745169407E-2</v>
      </c>
      <c r="C633">
        <v>3.0563290855777352E-2</v>
      </c>
      <c r="D633">
        <v>2.8495942630684997E-2</v>
      </c>
      <c r="F633">
        <v>-9.9847292376358215E-4</v>
      </c>
    </row>
    <row r="634" spans="1:6" x14ac:dyDescent="0.2">
      <c r="A634" s="1">
        <v>44735</v>
      </c>
      <c r="B634">
        <v>-3.4219001610305351E-3</v>
      </c>
      <c r="C634">
        <v>9.5321937609877273E-3</v>
      </c>
      <c r="D634">
        <v>-7.677902621722783E-3</v>
      </c>
      <c r="F634">
        <v>-6.1292393905785494E-3</v>
      </c>
    </row>
    <row r="635" spans="1:6" x14ac:dyDescent="0.2">
      <c r="A635" s="1">
        <v>44734</v>
      </c>
      <c r="B635">
        <v>-4.3423074353664617E-3</v>
      </c>
      <c r="C635">
        <v>-1.3015334188626964E-3</v>
      </c>
      <c r="D635">
        <v>-1.3121419330992439E-2</v>
      </c>
      <c r="F635">
        <v>3.985231202016098E-3</v>
      </c>
    </row>
    <row r="636" spans="1:6" x14ac:dyDescent="0.2">
      <c r="A636" s="1">
        <v>44733</v>
      </c>
      <c r="B636">
        <v>1.5191590369616882E-2</v>
      </c>
      <c r="C636">
        <v>2.4477256152648771E-2</v>
      </c>
      <c r="D636">
        <v>2.8511689792815053E-2</v>
      </c>
      <c r="F636">
        <v>-3.7367898639575803E-3</v>
      </c>
    </row>
    <row r="637" spans="1:6" x14ac:dyDescent="0.2">
      <c r="A637" s="1">
        <v>44729</v>
      </c>
      <c r="B637">
        <v>5.318060953160164E-3</v>
      </c>
      <c r="C637">
        <v>2.2008470670372465E-3</v>
      </c>
      <c r="D637">
        <v>-7.2648363053117847E-3</v>
      </c>
      <c r="F637">
        <v>-8.2228270310961121E-3</v>
      </c>
    </row>
    <row r="638" spans="1:6" x14ac:dyDescent="0.2">
      <c r="A638" s="1">
        <v>44728</v>
      </c>
      <c r="B638">
        <v>-4.7411833474053464E-2</v>
      </c>
      <c r="C638">
        <v>-3.2511959134456765E-2</v>
      </c>
      <c r="D638">
        <v>-4.1161570472227349E-2</v>
      </c>
      <c r="F638">
        <v>1.1243192598231465E-2</v>
      </c>
    </row>
    <row r="639" spans="1:6" x14ac:dyDescent="0.2">
      <c r="A639" s="1">
        <v>44727</v>
      </c>
      <c r="B639">
        <v>1.0699750557962422E-2</v>
      </c>
      <c r="C639">
        <v>1.4592502168395966E-2</v>
      </c>
      <c r="D639">
        <v>4.9090909090909662E-3</v>
      </c>
      <c r="F639">
        <v>1.3050958058966703E-2</v>
      </c>
    </row>
    <row r="640" spans="1:6" x14ac:dyDescent="0.2">
      <c r="A640" s="1">
        <v>44726</v>
      </c>
      <c r="B640">
        <v>-3.7928328537796502E-3</v>
      </c>
      <c r="C640">
        <v>-3.7737056722930238E-3</v>
      </c>
      <c r="D640">
        <v>-1.5430698012163175E-3</v>
      </c>
      <c r="F640">
        <v>-8.0032954746072707E-3</v>
      </c>
    </row>
    <row r="641" spans="1:6" x14ac:dyDescent="0.2">
      <c r="A641" s="1">
        <v>44725</v>
      </c>
      <c r="B641">
        <v>-4.693050794640076E-2</v>
      </c>
      <c r="C641">
        <v>-3.8768374153391821E-2</v>
      </c>
      <c r="D641">
        <v>-4.1916688407687565E-2</v>
      </c>
      <c r="F641">
        <v>-2.6412283717199413E-2</v>
      </c>
    </row>
    <row r="642" spans="1:6" x14ac:dyDescent="0.2">
      <c r="A642" s="1">
        <v>44722</v>
      </c>
      <c r="B642">
        <v>-2.6809001031115519E-2</v>
      </c>
      <c r="C642">
        <v>-2.9110313553120853E-2</v>
      </c>
      <c r="D642">
        <v>-2.1611503445928753E-2</v>
      </c>
      <c r="F642">
        <v>1.3412297509144763E-2</v>
      </c>
    </row>
    <row r="643" spans="1:6" x14ac:dyDescent="0.2">
      <c r="A643" s="1">
        <v>44721</v>
      </c>
      <c r="B643">
        <v>-2.1659150249228612E-2</v>
      </c>
      <c r="C643">
        <v>-2.379870595295662E-2</v>
      </c>
      <c r="D643">
        <v>-2.2944550669216104E-2</v>
      </c>
      <c r="F643">
        <v>-3.1832388007871941E-3</v>
      </c>
    </row>
    <row r="644" spans="1:6" x14ac:dyDescent="0.2">
      <c r="A644" s="1">
        <v>44720</v>
      </c>
      <c r="B644">
        <v>-1.7891485517804027E-2</v>
      </c>
      <c r="C644">
        <v>-1.0793908688002887E-2</v>
      </c>
      <c r="D644">
        <v>-1.4904594218327681E-2</v>
      </c>
      <c r="F644">
        <v>-9.2517636174393775E-4</v>
      </c>
    </row>
    <row r="645" spans="1:6" x14ac:dyDescent="0.2">
      <c r="A645" s="1">
        <v>44719</v>
      </c>
      <c r="B645">
        <v>1.1554559924541697E-2</v>
      </c>
      <c r="C645">
        <v>9.5233935794129705E-3</v>
      </c>
      <c r="D645">
        <v>1.6990089114683155E-2</v>
      </c>
      <c r="F645">
        <v>6.518449540216532E-3</v>
      </c>
    </row>
    <row r="646" spans="1:6" x14ac:dyDescent="0.2">
      <c r="A646" s="1">
        <v>44718</v>
      </c>
      <c r="B646">
        <v>7.4835184415275339E-3</v>
      </c>
      <c r="C646">
        <v>3.1373675320187531E-3</v>
      </c>
      <c r="D646">
        <v>2.3374238250270215E-3</v>
      </c>
      <c r="F646">
        <v>-4.4037547803918138E-3</v>
      </c>
    </row>
    <row r="647" spans="1:6" x14ac:dyDescent="0.2">
      <c r="A647" s="1">
        <v>44715</v>
      </c>
      <c r="B647">
        <v>-8.6552048987282078E-3</v>
      </c>
      <c r="C647">
        <v>-1.6347364741597616E-2</v>
      </c>
      <c r="D647">
        <v>-1.999500124968715E-3</v>
      </c>
      <c r="F647">
        <v>-1.0151993117292698E-2</v>
      </c>
    </row>
    <row r="648" spans="1:6" x14ac:dyDescent="0.2">
      <c r="A648" s="1">
        <v>44714</v>
      </c>
      <c r="B648">
        <v>1.74934100167746E-2</v>
      </c>
      <c r="C648">
        <v>1.8431056049038986E-2</v>
      </c>
      <c r="D648">
        <v>1.299687737361808E-2</v>
      </c>
      <c r="F648">
        <v>1.2309121523544126E-2</v>
      </c>
    </row>
    <row r="649" spans="1:6" x14ac:dyDescent="0.2">
      <c r="A649" s="1">
        <v>44713</v>
      </c>
      <c r="B649">
        <v>-5.5999046824736455E-3</v>
      </c>
      <c r="C649">
        <v>-7.482787410912013E-3</v>
      </c>
      <c r="D649">
        <v>1.6881911032325502E-4</v>
      </c>
      <c r="F649">
        <v>6.3690545752016102E-3</v>
      </c>
    </row>
    <row r="650" spans="1:6" x14ac:dyDescent="0.2">
      <c r="A650" s="1">
        <v>44712</v>
      </c>
      <c r="B650">
        <v>-9.8507638765999387E-3</v>
      </c>
      <c r="C650">
        <v>-6.2742891223210176E-3</v>
      </c>
      <c r="D650">
        <v>-1.2173768031351687E-2</v>
      </c>
      <c r="F650">
        <v>-9.8929707839167363E-3</v>
      </c>
    </row>
    <row r="651" spans="1:6" x14ac:dyDescent="0.2">
      <c r="A651" s="1">
        <v>44708</v>
      </c>
      <c r="B651">
        <v>2.0711662351736996E-2</v>
      </c>
      <c r="C651">
        <v>2.4742227391912848E-2</v>
      </c>
      <c r="D651">
        <v>2.2333986872389435E-2</v>
      </c>
      <c r="F651">
        <v>5.2095392451958448E-4</v>
      </c>
    </row>
    <row r="652" spans="1:6" x14ac:dyDescent="0.2">
      <c r="A652" s="1">
        <v>44707</v>
      </c>
      <c r="B652">
        <v>2.1966527196652676E-2</v>
      </c>
      <c r="C652">
        <v>1.9883229070582858E-2</v>
      </c>
      <c r="D652">
        <v>1.9643633202955282E-2</v>
      </c>
      <c r="F652">
        <v>-1.848856020337541E-3</v>
      </c>
    </row>
    <row r="653" spans="1:6" x14ac:dyDescent="0.2">
      <c r="A653" s="1">
        <v>44706</v>
      </c>
      <c r="B653">
        <v>2.0021339358563969E-2</v>
      </c>
      <c r="C653">
        <v>9.450764687376316E-3</v>
      </c>
      <c r="D653">
        <v>1.8592297476759577E-2</v>
      </c>
      <c r="F653">
        <v>-6.0299776029402339E-3</v>
      </c>
    </row>
    <row r="654" spans="1:6" x14ac:dyDescent="0.2">
      <c r="A654" s="1">
        <v>44705</v>
      </c>
      <c r="B654">
        <v>-9.3882118875900956E-3</v>
      </c>
      <c r="C654">
        <v>-8.1207927021075769E-3</v>
      </c>
      <c r="D654">
        <v>-5.8093477686823047E-3</v>
      </c>
      <c r="F654">
        <v>7.5218422727534734E-3</v>
      </c>
    </row>
    <row r="655" spans="1:6" x14ac:dyDescent="0.2">
      <c r="A655" s="1">
        <v>44704</v>
      </c>
      <c r="B655">
        <v>1.4315444283281896E-2</v>
      </c>
      <c r="C655">
        <v>1.8555067976295414E-2</v>
      </c>
      <c r="D655">
        <v>2.0846437236049897E-2</v>
      </c>
      <c r="F655">
        <v>4.6503516828460814E-3</v>
      </c>
    </row>
    <row r="656" spans="1:6" x14ac:dyDescent="0.2">
      <c r="A656" s="1">
        <v>44701</v>
      </c>
      <c r="B656">
        <v>-4.14494756013312E-3</v>
      </c>
      <c r="C656">
        <v>1.4612424662700728E-4</v>
      </c>
      <c r="D656">
        <v>-1.6147842468825031E-3</v>
      </c>
      <c r="F656">
        <v>6.9803967192138064E-4</v>
      </c>
    </row>
    <row r="657" spans="1:6" x14ac:dyDescent="0.2">
      <c r="A657" s="1">
        <v>44700</v>
      </c>
      <c r="B657">
        <v>-4.56364091022767E-3</v>
      </c>
      <c r="C657">
        <v>-5.8338090771928074E-3</v>
      </c>
      <c r="D657">
        <v>1.7945266935842099E-4</v>
      </c>
      <c r="F657">
        <v>1.4697202219336614E-2</v>
      </c>
    </row>
    <row r="658" spans="1:6" x14ac:dyDescent="0.2">
      <c r="A658" s="1">
        <v>44699</v>
      </c>
      <c r="B658">
        <v>-3.5514018691588704E-2</v>
      </c>
      <c r="C658">
        <v>-4.0395221150201173E-2</v>
      </c>
      <c r="D658">
        <v>-4.4495884773662529E-2</v>
      </c>
      <c r="F658">
        <v>5.3150652571886249E-4</v>
      </c>
    </row>
    <row r="659" spans="1:6" x14ac:dyDescent="0.2">
      <c r="A659" s="1">
        <v>44698</v>
      </c>
      <c r="B659">
        <v>3.0380218687872676E-2</v>
      </c>
      <c r="C659">
        <v>2.0169610355263507E-2</v>
      </c>
      <c r="D659">
        <v>2.3517023517023578E-2</v>
      </c>
      <c r="F659">
        <v>-6.2793427230046547E-3</v>
      </c>
    </row>
    <row r="660" spans="1:6" x14ac:dyDescent="0.2">
      <c r="A660" s="1">
        <v>44697</v>
      </c>
      <c r="B660">
        <v>-4.347016083959087E-4</v>
      </c>
      <c r="C660">
        <v>-3.9464299471406164E-3</v>
      </c>
      <c r="D660">
        <v>4.2298202326400223E-3</v>
      </c>
      <c r="F660">
        <v>9.5384797677588347E-3</v>
      </c>
    </row>
    <row r="661" spans="1:6" x14ac:dyDescent="0.2">
      <c r="A661" s="1">
        <v>44694</v>
      </c>
      <c r="B661">
        <v>2.4494210459345935E-2</v>
      </c>
      <c r="C661">
        <v>2.386974310955501E-2</v>
      </c>
      <c r="D661">
        <v>2.9297052154195046E-2</v>
      </c>
      <c r="F661">
        <v>-8.1095375213022011E-3</v>
      </c>
    </row>
    <row r="662" spans="1:6" x14ac:dyDescent="0.2">
      <c r="A662" s="1">
        <v>44693</v>
      </c>
      <c r="B662">
        <v>7.112193246620194E-3</v>
      </c>
      <c r="C662">
        <v>-1.2960017076728153E-3</v>
      </c>
      <c r="D662">
        <v>2.7218290691345616E-4</v>
      </c>
      <c r="F662">
        <v>-1.5333873394283102E-2</v>
      </c>
    </row>
    <row r="663" spans="1:6" x14ac:dyDescent="0.2">
      <c r="A663" s="1">
        <v>44692</v>
      </c>
      <c r="B663">
        <v>-1.5579664437996714E-2</v>
      </c>
      <c r="C663">
        <v>-1.6463178415665972E-2</v>
      </c>
      <c r="D663">
        <v>-1.1657101865136273E-2</v>
      </c>
      <c r="F663">
        <v>8.1670750204177207E-3</v>
      </c>
    </row>
    <row r="664" spans="1:6" x14ac:dyDescent="0.2">
      <c r="A664" s="1">
        <v>44691</v>
      </c>
      <c r="B664">
        <v>-7.7606709225185198E-3</v>
      </c>
      <c r="C664">
        <v>2.4578827632516214E-3</v>
      </c>
      <c r="D664">
        <v>4.9562944940073636E-3</v>
      </c>
      <c r="F664">
        <v>-8.4451642757982885E-3</v>
      </c>
    </row>
    <row r="665" spans="1:6" x14ac:dyDescent="0.2">
      <c r="A665" s="1">
        <v>44690</v>
      </c>
      <c r="B665">
        <v>-3.3042846768337013E-2</v>
      </c>
      <c r="C665">
        <v>-3.2037134944001795E-2</v>
      </c>
      <c r="D665">
        <v>-4.9751669806473733E-2</v>
      </c>
      <c r="F665">
        <v>-1.4479534830692009E-2</v>
      </c>
    </row>
    <row r="666" spans="1:6" x14ac:dyDescent="0.2">
      <c r="A666" s="1">
        <v>44687</v>
      </c>
      <c r="B666">
        <v>-1.0420409629895681E-2</v>
      </c>
      <c r="C666">
        <v>-5.6741590645474167E-3</v>
      </c>
      <c r="D666">
        <v>-3.4985920300366637E-3</v>
      </c>
      <c r="F666">
        <v>1.6559127505281336E-3</v>
      </c>
    </row>
    <row r="667" spans="1:6" x14ac:dyDescent="0.2">
      <c r="A667" s="1">
        <v>44686</v>
      </c>
      <c r="B667">
        <v>-3.1943880804684438E-2</v>
      </c>
      <c r="C667">
        <v>-3.5649753381843084E-2</v>
      </c>
      <c r="D667">
        <v>-3.4519690229032771E-2</v>
      </c>
      <c r="F667">
        <v>-3.8111490329921266E-3</v>
      </c>
    </row>
    <row r="668" spans="1:6" x14ac:dyDescent="0.2">
      <c r="A668" s="1">
        <v>44685</v>
      </c>
      <c r="B668">
        <v>2.6848434337421238E-2</v>
      </c>
      <c r="C668">
        <v>2.9862434977535643E-2</v>
      </c>
      <c r="D668">
        <v>2.7860106698280904E-2</v>
      </c>
      <c r="F668">
        <v>9.822505600551484E-3</v>
      </c>
    </row>
    <row r="669" spans="1:6" x14ac:dyDescent="0.2">
      <c r="A669" s="1">
        <v>44684</v>
      </c>
      <c r="B669">
        <v>1.5475758674888179E-2</v>
      </c>
      <c r="C669">
        <v>4.8371027439125793E-3</v>
      </c>
      <c r="D669">
        <v>1.530392915484482E-2</v>
      </c>
      <c r="F669">
        <v>2.6493117548811148E-3</v>
      </c>
    </row>
    <row r="670" spans="1:6" x14ac:dyDescent="0.2">
      <c r="A670" s="1">
        <v>44683</v>
      </c>
      <c r="B670">
        <v>3.8230475150190877E-3</v>
      </c>
      <c r="C670">
        <v>5.6753139574000086E-3</v>
      </c>
      <c r="D670">
        <v>4.8380129589633029E-3</v>
      </c>
      <c r="F670">
        <v>-1.8540500819625806E-2</v>
      </c>
    </row>
    <row r="671" spans="1:6" x14ac:dyDescent="0.2">
      <c r="A671" s="1">
        <v>44680</v>
      </c>
      <c r="B671">
        <v>-2.7558125811401012E-2</v>
      </c>
      <c r="C671">
        <v>-3.6284548104956203E-2</v>
      </c>
      <c r="D671">
        <v>-3.0813028552290098E-2</v>
      </c>
      <c r="F671">
        <v>-1.1303905499355807E-4</v>
      </c>
    </row>
    <row r="672" spans="1:6" x14ac:dyDescent="0.2">
      <c r="A672" s="1">
        <v>44679</v>
      </c>
      <c r="B672">
        <v>1.8879268879268968E-2</v>
      </c>
      <c r="C672">
        <v>2.4746890505645359E-2</v>
      </c>
      <c r="D672">
        <v>1.7204667404820802E-2</v>
      </c>
      <c r="F672">
        <v>5.3983407205365217E-3</v>
      </c>
    </row>
    <row r="673" spans="1:6" x14ac:dyDescent="0.2">
      <c r="A673" s="1">
        <v>44678</v>
      </c>
      <c r="B673">
        <v>-1.8034265103697707E-4</v>
      </c>
      <c r="C673">
        <v>2.0981030848822137E-3</v>
      </c>
      <c r="D673">
        <v>1.8772932844099228E-3</v>
      </c>
      <c r="F673">
        <v>-7.5569591698624152E-3</v>
      </c>
    </row>
    <row r="674" spans="1:6" x14ac:dyDescent="0.2">
      <c r="A674" s="1">
        <v>44677</v>
      </c>
      <c r="B674">
        <v>-2.6053864168618365E-2</v>
      </c>
      <c r="C674">
        <v>-2.8146327383778869E-2</v>
      </c>
      <c r="D674">
        <v>-2.1949591053246498E-2</v>
      </c>
      <c r="F674">
        <v>1.5249929398473978E-3</v>
      </c>
    </row>
    <row r="675" spans="1:6" x14ac:dyDescent="0.2">
      <c r="A675" s="1">
        <v>44676</v>
      </c>
      <c r="B675">
        <v>2.2885980869668142E-3</v>
      </c>
      <c r="C675">
        <v>5.6978589721381123E-3</v>
      </c>
      <c r="D675">
        <v>-1.0005002501251004E-3</v>
      </c>
      <c r="F675">
        <v>-1.7971046647068504E-2</v>
      </c>
    </row>
    <row r="676" spans="1:6" x14ac:dyDescent="0.2">
      <c r="A676" s="1">
        <v>44673</v>
      </c>
      <c r="B676">
        <v>-2.6451096892138915E-2</v>
      </c>
      <c r="C676">
        <v>-2.7739970776072823E-2</v>
      </c>
      <c r="D676">
        <v>-3.1726810365706036E-2</v>
      </c>
      <c r="F676">
        <v>-9.7220696473690558E-3</v>
      </c>
    </row>
    <row r="677" spans="1:6" x14ac:dyDescent="0.2">
      <c r="A677" s="1">
        <v>44672</v>
      </c>
      <c r="B677">
        <v>-1.7953321364452518E-2</v>
      </c>
      <c r="C677">
        <v>-1.4752940385025051E-2</v>
      </c>
      <c r="D677">
        <v>-2.8165699042836886E-2</v>
      </c>
      <c r="F677">
        <v>-3.5575502161896209E-3</v>
      </c>
    </row>
    <row r="678" spans="1:6" x14ac:dyDescent="0.2">
      <c r="A678" s="1">
        <v>44671</v>
      </c>
      <c r="B678">
        <v>7.9167609138204344E-3</v>
      </c>
      <c r="C678">
        <v>-6.1852759058856894E-4</v>
      </c>
      <c r="D678">
        <v>7.3500355646881578E-3</v>
      </c>
      <c r="F678">
        <v>4.8949510504895767E-3</v>
      </c>
    </row>
    <row r="679" spans="1:6" x14ac:dyDescent="0.2">
      <c r="A679" s="1">
        <v>44670</v>
      </c>
      <c r="B679">
        <v>1.9956165647710279E-2</v>
      </c>
      <c r="C679">
        <v>1.605759969396757E-2</v>
      </c>
      <c r="D679">
        <v>1.4431171330072934E-2</v>
      </c>
      <c r="F679">
        <v>-1.5112940794106605E-2</v>
      </c>
    </row>
    <row r="680" spans="1:6" x14ac:dyDescent="0.2">
      <c r="A680" s="1">
        <v>44669</v>
      </c>
      <c r="B680">
        <v>-1.1522064754004898E-3</v>
      </c>
      <c r="C680">
        <v>-2.0489050878878877E-4</v>
      </c>
      <c r="D680">
        <v>-4.0070524122453243E-4</v>
      </c>
      <c r="F680">
        <v>3.0971527928712324E-3</v>
      </c>
    </row>
    <row r="681" spans="1:6" x14ac:dyDescent="0.2">
      <c r="A681" s="1">
        <v>44665</v>
      </c>
      <c r="B681">
        <v>-3.6735162438295624E-3</v>
      </c>
      <c r="C681">
        <v>-1.2144137417661623E-2</v>
      </c>
      <c r="D681">
        <v>-5.7370517928286759E-3</v>
      </c>
      <c r="F681">
        <v>-3.3035472515570733E-3</v>
      </c>
    </row>
    <row r="682" spans="1:6" x14ac:dyDescent="0.2">
      <c r="A682" s="1">
        <v>44664</v>
      </c>
      <c r="B682">
        <v>1.6630682149734458E-2</v>
      </c>
      <c r="C682">
        <v>1.1174658040455339E-2</v>
      </c>
      <c r="D682">
        <v>1.7100251235918629E-2</v>
      </c>
      <c r="F682">
        <v>4.7885944387005249E-3</v>
      </c>
    </row>
    <row r="683" spans="1:6" x14ac:dyDescent="0.2">
      <c r="A683" s="1">
        <v>44663</v>
      </c>
      <c r="B683">
        <v>1.2269221780790368E-3</v>
      </c>
      <c r="C683">
        <v>-3.4175405039738945E-3</v>
      </c>
      <c r="D683">
        <v>3.6603221083455575E-3</v>
      </c>
      <c r="F683">
        <v>7.6767012118221511E-3</v>
      </c>
    </row>
    <row r="684" spans="1:6" x14ac:dyDescent="0.2">
      <c r="A684" s="1">
        <v>44662</v>
      </c>
      <c r="B684">
        <v>-3.2030749519539417E-3</v>
      </c>
      <c r="C684">
        <v>-1.687728929567674E-2</v>
      </c>
      <c r="D684">
        <v>-1.387663431459055E-2</v>
      </c>
      <c r="F684">
        <v>4.9594974375930219E-3</v>
      </c>
    </row>
    <row r="685" spans="1:6" x14ac:dyDescent="0.2">
      <c r="A685" s="1">
        <v>44659</v>
      </c>
      <c r="B685">
        <v>1.8670867611880601E-3</v>
      </c>
      <c r="C685">
        <v>-2.6509873983659189E-3</v>
      </c>
      <c r="D685">
        <v>2.9766693483508008E-3</v>
      </c>
      <c r="F685">
        <v>6.2659421093489822E-3</v>
      </c>
    </row>
    <row r="686" spans="1:6" x14ac:dyDescent="0.2">
      <c r="A686" s="1">
        <v>44658</v>
      </c>
      <c r="B686">
        <v>-2.6187150837989818E-3</v>
      </c>
      <c r="C686">
        <v>4.253372460194459E-3</v>
      </c>
      <c r="D686">
        <v>5.9075827466213808E-3</v>
      </c>
      <c r="F686">
        <v>3.784927084492969E-3</v>
      </c>
    </row>
    <row r="687" spans="1:6" x14ac:dyDescent="0.2">
      <c r="A687" s="1">
        <v>44657</v>
      </c>
      <c r="B687">
        <v>-8.2530155249033697E-3</v>
      </c>
      <c r="C687">
        <v>-9.7168693868892441E-3</v>
      </c>
      <c r="D687">
        <v>-8.6642599277979345E-3</v>
      </c>
      <c r="F687">
        <v>2.3432269582681739E-3</v>
      </c>
    </row>
    <row r="688" spans="1:6" x14ac:dyDescent="0.2">
      <c r="A688" s="1">
        <v>44656</v>
      </c>
      <c r="B688">
        <v>-1.7688077555416841E-2</v>
      </c>
      <c r="C688">
        <v>-1.2551716914267853E-2</v>
      </c>
      <c r="D688">
        <v>-1.7807895358915696E-2</v>
      </c>
      <c r="F688">
        <v>-6.2648999279259045E-3</v>
      </c>
    </row>
    <row r="689" spans="1:6" x14ac:dyDescent="0.2">
      <c r="A689" s="1">
        <v>44655</v>
      </c>
      <c r="B689">
        <v>-3.7840280131029927E-3</v>
      </c>
      <c r="C689">
        <v>8.0908782936563502E-3</v>
      </c>
      <c r="D689">
        <v>2.3644388398487656E-4</v>
      </c>
      <c r="F689">
        <v>4.8467966573816409E-3</v>
      </c>
    </row>
    <row r="690" spans="1:6" x14ac:dyDescent="0.2">
      <c r="A690" s="1">
        <v>44652</v>
      </c>
      <c r="B690">
        <v>6.3658065249517139E-3</v>
      </c>
      <c r="C690">
        <v>3.4102873691343209E-3</v>
      </c>
      <c r="D690">
        <v>3.718060280041127E-3</v>
      </c>
      <c r="F690">
        <v>-6.3659009133684233E-3</v>
      </c>
    </row>
    <row r="691" spans="1:6" x14ac:dyDescent="0.2">
      <c r="A691" s="1">
        <v>44651</v>
      </c>
      <c r="B691">
        <v>-1.3014697632671341E-2</v>
      </c>
      <c r="C691">
        <v>-1.565253289009114E-2</v>
      </c>
      <c r="D691">
        <v>-1.1495151704723169E-2</v>
      </c>
      <c r="F691">
        <v>3.8763982722335352E-4</v>
      </c>
    </row>
    <row r="692" spans="1:6" x14ac:dyDescent="0.2">
      <c r="A692" s="1">
        <v>44650</v>
      </c>
      <c r="B692">
        <v>-1.448474126492705E-2</v>
      </c>
      <c r="C692">
        <v>-6.2937213921756075E-3</v>
      </c>
      <c r="D692">
        <v>-1.2509652509652545E-2</v>
      </c>
      <c r="F692">
        <v>8.0384057161997664E-3</v>
      </c>
    </row>
    <row r="693" spans="1:6" x14ac:dyDescent="0.2">
      <c r="A693" s="1">
        <v>44649</v>
      </c>
      <c r="B693">
        <v>1.9214515129317614E-2</v>
      </c>
      <c r="C693">
        <v>1.2256530405287252E-2</v>
      </c>
      <c r="D693">
        <v>1.4016130295200113E-2</v>
      </c>
      <c r="F693">
        <v>4.4677761644132738E-4</v>
      </c>
    </row>
    <row r="694" spans="1:6" x14ac:dyDescent="0.2">
      <c r="A694" s="1">
        <v>44648</v>
      </c>
      <c r="B694">
        <v>-3.8729232150875492E-3</v>
      </c>
      <c r="C694">
        <v>7.144963967017832E-3</v>
      </c>
      <c r="D694">
        <v>-6.6889632107023367E-3</v>
      </c>
      <c r="F694">
        <v>-1.8203750411229264E-2</v>
      </c>
    </row>
    <row r="695" spans="1:6" x14ac:dyDescent="0.2">
      <c r="A695" s="1">
        <v>44645</v>
      </c>
      <c r="B695">
        <v>1.0894235133908236E-2</v>
      </c>
      <c r="C695">
        <v>5.0661923471736724E-3</v>
      </c>
      <c r="D695">
        <v>7.2072072072071093E-3</v>
      </c>
      <c r="F695">
        <v>-4.0954513187353245E-3</v>
      </c>
    </row>
    <row r="696" spans="1:6" x14ac:dyDescent="0.2">
      <c r="A696" s="1">
        <v>44644</v>
      </c>
      <c r="B696">
        <v>9.1617040769584445E-3</v>
      </c>
      <c r="C696">
        <v>1.4343931206577759E-2</v>
      </c>
      <c r="D696">
        <v>1.2372115155841084E-2</v>
      </c>
      <c r="F696">
        <v>7.260326714702124E-3</v>
      </c>
    </row>
    <row r="697" spans="1:6" x14ac:dyDescent="0.2">
      <c r="A697" s="1">
        <v>44643</v>
      </c>
      <c r="B697">
        <v>-1.6832742216967907E-2</v>
      </c>
      <c r="C697">
        <v>-1.2272780670315009E-2</v>
      </c>
      <c r="D697">
        <v>-8.8822512183618571E-3</v>
      </c>
      <c r="F697">
        <v>1.3659678858162291E-2</v>
      </c>
    </row>
    <row r="698" spans="1:6" x14ac:dyDescent="0.2">
      <c r="A698" s="1">
        <v>44642</v>
      </c>
      <c r="B698">
        <v>5.0925140044135444E-3</v>
      </c>
      <c r="C698">
        <v>1.1304184094790925E-2</v>
      </c>
      <c r="D698">
        <v>7.204496872773308E-3</v>
      </c>
      <c r="F698">
        <v>-7.2507887308350802E-3</v>
      </c>
    </row>
    <row r="699" spans="1:6" x14ac:dyDescent="0.2">
      <c r="A699" s="1">
        <v>44641</v>
      </c>
      <c r="B699">
        <v>-1.0174665083941372E-3</v>
      </c>
      <c r="C699">
        <v>-4.3467350194473816E-4</v>
      </c>
      <c r="D699">
        <v>-1.1071569790431046E-3</v>
      </c>
      <c r="F699">
        <v>7.6408254322363417E-3</v>
      </c>
    </row>
    <row r="700" spans="1:6" x14ac:dyDescent="0.2">
      <c r="A700" s="1">
        <v>44638</v>
      </c>
      <c r="B700">
        <v>5.1133458326231788E-3</v>
      </c>
      <c r="C700">
        <v>1.1662250349640798E-2</v>
      </c>
      <c r="D700">
        <v>9.4196535483356495E-3</v>
      </c>
      <c r="F700">
        <v>-8.7898722980815688E-3</v>
      </c>
    </row>
    <row r="701" spans="1:6" x14ac:dyDescent="0.2">
      <c r="A701" s="1">
        <v>44637</v>
      </c>
      <c r="B701">
        <v>1.0042465281762884E-2</v>
      </c>
      <c r="C701">
        <v>1.2347803738532307E-2</v>
      </c>
      <c r="D701">
        <v>1.7214778725131875E-2</v>
      </c>
      <c r="F701">
        <v>4.8886172990389174E-3</v>
      </c>
    </row>
    <row r="702" spans="1:6" x14ac:dyDescent="0.2">
      <c r="A702" s="1">
        <v>44636</v>
      </c>
      <c r="B702">
        <v>2.2712600504724484E-2</v>
      </c>
      <c r="C702">
        <v>2.2383840279651342E-2</v>
      </c>
      <c r="D702">
        <v>2.4712930604093849E-2</v>
      </c>
      <c r="F702">
        <v>6.2608306780703483E-3</v>
      </c>
    </row>
    <row r="703" spans="1:6" x14ac:dyDescent="0.2">
      <c r="A703" s="1">
        <v>44635</v>
      </c>
      <c r="B703">
        <v>1.1696948105925656E-2</v>
      </c>
      <c r="C703">
        <v>2.1408493905025305E-2</v>
      </c>
      <c r="D703">
        <v>1.4177215189873475E-2</v>
      </c>
      <c r="F703">
        <v>-1.8705430608886586E-2</v>
      </c>
    </row>
    <row r="704" spans="1:6" x14ac:dyDescent="0.2">
      <c r="A704" s="1">
        <v>44634</v>
      </c>
      <c r="B704">
        <v>-6.3130568175114848E-3</v>
      </c>
      <c r="C704">
        <v>-7.4209561140831017E-3</v>
      </c>
      <c r="D704">
        <v>-1.299350324837583E-2</v>
      </c>
      <c r="F704">
        <v>-1.5073747906423858E-2</v>
      </c>
    </row>
    <row r="705" spans="1:6" x14ac:dyDescent="0.2">
      <c r="A705" s="1">
        <v>44631</v>
      </c>
      <c r="B705">
        <v>-8.7724428329142047E-3</v>
      </c>
      <c r="C705">
        <v>-1.296155435354219E-2</v>
      </c>
      <c r="D705">
        <v>-8.9971110193974684E-3</v>
      </c>
      <c r="F705">
        <v>-7.0278969957081666E-3</v>
      </c>
    </row>
    <row r="706" spans="1:6" x14ac:dyDescent="0.2">
      <c r="A706" s="1">
        <v>44630</v>
      </c>
      <c r="B706">
        <v>4.1106347994598457E-3</v>
      </c>
      <c r="C706">
        <v>-4.2918454935621554E-3</v>
      </c>
      <c r="D706">
        <v>1.0742026111387347E-3</v>
      </c>
      <c r="F706">
        <v>3.1213001829728366E-3</v>
      </c>
    </row>
    <row r="707" spans="1:6" x14ac:dyDescent="0.2">
      <c r="A707" s="1">
        <v>44629</v>
      </c>
      <c r="B707">
        <v>2.4054362860063745E-2</v>
      </c>
      <c r="C707">
        <v>2.5698324022346439E-2</v>
      </c>
      <c r="D707">
        <v>2.3424947145877346E-2</v>
      </c>
      <c r="F707">
        <v>-2.9711242232781567E-2</v>
      </c>
    </row>
    <row r="708" spans="1:6" x14ac:dyDescent="0.2">
      <c r="A708" s="1">
        <v>44628</v>
      </c>
      <c r="B708">
        <v>2.7739251040220679E-3</v>
      </c>
      <c r="C708">
        <v>-7.2338369327960899E-3</v>
      </c>
      <c r="D708">
        <v>2.5376416849941751E-4</v>
      </c>
      <c r="F708">
        <v>2.7359047261412986E-2</v>
      </c>
    </row>
    <row r="709" spans="1:6" x14ac:dyDescent="0.2">
      <c r="A709" s="1">
        <v>44627</v>
      </c>
      <c r="B709">
        <v>-3.3004839932357553E-2</v>
      </c>
      <c r="C709">
        <v>-2.9518095946517161E-2</v>
      </c>
      <c r="D709">
        <v>-2.9711096520026299E-2</v>
      </c>
      <c r="F709">
        <v>1.4862804878048724E-2</v>
      </c>
    </row>
    <row r="710" spans="1:6" x14ac:dyDescent="0.2">
      <c r="A710" s="1">
        <v>44624</v>
      </c>
      <c r="B710">
        <v>-1.4425287356321786E-2</v>
      </c>
      <c r="C710">
        <v>-7.9340161201240048E-3</v>
      </c>
      <c r="D710">
        <v>-1.0637434023548536E-2</v>
      </c>
      <c r="F710">
        <v>1.5929203539822984E-2</v>
      </c>
    </row>
    <row r="711" spans="1:6" x14ac:dyDescent="0.2">
      <c r="A711" s="1">
        <v>44623</v>
      </c>
      <c r="B711">
        <v>-4.3488212405584283E-3</v>
      </c>
      <c r="C711">
        <v>-5.2547110022934211E-3</v>
      </c>
      <c r="D711">
        <v>-9.0126337812826141E-3</v>
      </c>
      <c r="F711">
        <v>5.9533745062038705E-3</v>
      </c>
    </row>
    <row r="712" spans="1:6" x14ac:dyDescent="0.2">
      <c r="A712" s="1">
        <v>44622</v>
      </c>
      <c r="B712">
        <v>2.8483992467043338E-2</v>
      </c>
      <c r="C712">
        <v>1.864262724498747E-2</v>
      </c>
      <c r="D712">
        <v>3.3086707124449159E-2</v>
      </c>
      <c r="F712">
        <v>-1.0406342913776097E-2</v>
      </c>
    </row>
    <row r="713" spans="1:6" x14ac:dyDescent="0.2">
      <c r="A713" s="1">
        <v>44621</v>
      </c>
      <c r="B713">
        <v>-2.1986876942557968E-2</v>
      </c>
      <c r="C713">
        <v>-1.5473463284818582E-2</v>
      </c>
      <c r="D713">
        <v>-2.0120560443141079E-2</v>
      </c>
      <c r="F713">
        <v>1.8163471241170587E-2</v>
      </c>
    </row>
    <row r="714" spans="1:6" x14ac:dyDescent="0.2">
      <c r="A714" s="1">
        <v>44620</v>
      </c>
      <c r="B714">
        <v>6.9116461237187269E-4</v>
      </c>
      <c r="C714">
        <v>-2.4426122951660993E-3</v>
      </c>
      <c r="D714">
        <v>3.4330554193232115E-3</v>
      </c>
      <c r="F714">
        <v>1.0365335598980369E-2</v>
      </c>
    </row>
    <row r="715" spans="1:6" x14ac:dyDescent="0.2">
      <c r="A715" s="1">
        <v>44617</v>
      </c>
      <c r="B715">
        <v>2.9103194831367415E-2</v>
      </c>
      <c r="C715">
        <v>2.2372746986266193E-2</v>
      </c>
      <c r="D715">
        <v>3.0839231547017159E-2</v>
      </c>
      <c r="F715">
        <v>-3.3306988822398953E-3</v>
      </c>
    </row>
    <row r="716" spans="1:6" x14ac:dyDescent="0.2">
      <c r="A716" s="1">
        <v>44616</v>
      </c>
      <c r="B716">
        <v>8.3677006753930163E-3</v>
      </c>
      <c r="C716">
        <v>1.4956809844988716E-2</v>
      </c>
      <c r="D716">
        <v>1.1333617383894439E-2</v>
      </c>
      <c r="F716">
        <v>-6.4501654607661994E-3</v>
      </c>
    </row>
    <row r="717" spans="1:6" x14ac:dyDescent="0.2">
      <c r="A717" s="1">
        <v>44615</v>
      </c>
      <c r="B717">
        <v>-1.4664310954063656E-2</v>
      </c>
      <c r="C717">
        <v>-1.8412176288573629E-2</v>
      </c>
      <c r="D717">
        <v>-1.5685287703405507E-2</v>
      </c>
      <c r="F717">
        <v>4.5072961857005062E-3</v>
      </c>
    </row>
    <row r="718" spans="1:6" x14ac:dyDescent="0.2">
      <c r="A718" s="1">
        <v>44614</v>
      </c>
      <c r="B718">
        <v>-1.4966933518969626E-2</v>
      </c>
      <c r="C718">
        <v>-1.0142864698185891E-2</v>
      </c>
      <c r="D718">
        <v>-1.4384920634920594E-2</v>
      </c>
      <c r="F718">
        <v>2.0889792231255904E-3</v>
      </c>
    </row>
    <row r="719" spans="1:6" x14ac:dyDescent="0.2">
      <c r="A719" s="1">
        <v>44610</v>
      </c>
      <c r="B719">
        <v>-3.2381172661038642E-3</v>
      </c>
      <c r="C719">
        <v>-7.1662412733491448E-3</v>
      </c>
      <c r="D719">
        <v>-7.0595961254309595E-3</v>
      </c>
      <c r="F719">
        <v>-7.3342736248234387E-4</v>
      </c>
    </row>
    <row r="720" spans="1:6" x14ac:dyDescent="0.2">
      <c r="A720" s="1">
        <v>44609</v>
      </c>
      <c r="B720">
        <v>-1.9169691470054422E-2</v>
      </c>
      <c r="C720">
        <v>-2.1173137043269175E-2</v>
      </c>
      <c r="D720">
        <v>-2.1997430956968603E-2</v>
      </c>
      <c r="F720">
        <v>1.3668077318997976E-2</v>
      </c>
    </row>
    <row r="721" spans="1:6" x14ac:dyDescent="0.2">
      <c r="A721" s="1">
        <v>44608</v>
      </c>
      <c r="B721">
        <v>6.4501398481648237E-3</v>
      </c>
      <c r="C721">
        <v>8.812208263347497E-4</v>
      </c>
      <c r="D721">
        <v>2.817808550036298E-3</v>
      </c>
      <c r="F721">
        <v>1.0284261613126884E-2</v>
      </c>
    </row>
    <row r="722" spans="1:6" x14ac:dyDescent="0.2">
      <c r="A722" s="1">
        <v>44607</v>
      </c>
      <c r="B722">
        <v>2.2410271374379946E-2</v>
      </c>
      <c r="C722">
        <v>1.5766743077059307E-2</v>
      </c>
      <c r="D722">
        <v>2.0205338809034856E-2</v>
      </c>
      <c r="F722">
        <v>-9.4998283163557091E-3</v>
      </c>
    </row>
    <row r="723" spans="1:6" x14ac:dyDescent="0.2">
      <c r="A723" s="1">
        <v>44606</v>
      </c>
      <c r="B723">
        <v>-7.2996929494236673E-3</v>
      </c>
      <c r="C723">
        <v>-3.8405482229826944E-3</v>
      </c>
      <c r="D723">
        <v>-8.4697450932486856E-3</v>
      </c>
      <c r="F723">
        <v>5.3506702721362797E-3</v>
      </c>
    </row>
    <row r="724" spans="1:6" x14ac:dyDescent="0.2">
      <c r="A724" s="1">
        <v>44603</v>
      </c>
      <c r="B724">
        <v>-8.6152432370340589E-3</v>
      </c>
      <c r="C724">
        <v>-1.8969467682634324E-2</v>
      </c>
      <c r="D724">
        <v>-1.3655715318499387E-2</v>
      </c>
      <c r="F724">
        <v>1.9054878048780487E-2</v>
      </c>
    </row>
    <row r="725" spans="1:6" x14ac:dyDescent="0.2">
      <c r="A725" s="1">
        <v>44602</v>
      </c>
      <c r="B725">
        <v>-1.1693250837259318E-2</v>
      </c>
      <c r="C725">
        <v>-1.8115705073705492E-2</v>
      </c>
      <c r="D725">
        <v>-1.1199364575059656E-2</v>
      </c>
      <c r="F725">
        <v>-3.7965072133637383E-3</v>
      </c>
    </row>
    <row r="726" spans="1:6" x14ac:dyDescent="0.2">
      <c r="A726" s="1">
        <v>44601</v>
      </c>
      <c r="B726">
        <v>1.4979547156766691E-2</v>
      </c>
      <c r="C726">
        <v>1.4517177775713657E-2</v>
      </c>
      <c r="D726">
        <v>1.7455956036851551E-2</v>
      </c>
      <c r="F726">
        <v>3.3991677899549463E-3</v>
      </c>
    </row>
    <row r="727" spans="1:6" x14ac:dyDescent="0.2">
      <c r="A727" s="1">
        <v>44600</v>
      </c>
      <c r="B727">
        <v>1.6277299607705378E-2</v>
      </c>
      <c r="C727">
        <v>8.4012248347967427E-3</v>
      </c>
      <c r="D727">
        <v>1.4428594851614945E-2</v>
      </c>
      <c r="F727">
        <v>3.0568455705130902E-3</v>
      </c>
    </row>
    <row r="728" spans="1:6" x14ac:dyDescent="0.2">
      <c r="A728" s="1">
        <v>44599</v>
      </c>
      <c r="B728">
        <v>1.7596339961287052E-3</v>
      </c>
      <c r="C728">
        <v>-3.7017862340657333E-3</v>
      </c>
      <c r="D728">
        <v>-6.5541536949040053E-4</v>
      </c>
      <c r="F728">
        <v>7.4025820206087877E-3</v>
      </c>
    </row>
    <row r="729" spans="1:6" x14ac:dyDescent="0.2">
      <c r="A729" s="1">
        <v>44596</v>
      </c>
      <c r="B729">
        <v>-4.104127579736936E-4</v>
      </c>
      <c r="C729">
        <v>5.1569646941109536E-3</v>
      </c>
      <c r="D729">
        <v>6.4313984168865527E-3</v>
      </c>
      <c r="F729">
        <v>1.5421115065244325E-3</v>
      </c>
    </row>
    <row r="730" spans="1:6" x14ac:dyDescent="0.2">
      <c r="A730" s="1">
        <v>44595</v>
      </c>
      <c r="B730">
        <v>-1.3819022838970723E-2</v>
      </c>
      <c r="C730">
        <v>-2.4391094221877574E-2</v>
      </c>
      <c r="D730">
        <v>-1.8928975893868334E-2</v>
      </c>
      <c r="F730">
        <v>-1.421464108031326E-3</v>
      </c>
    </row>
    <row r="731" spans="1:6" x14ac:dyDescent="0.2">
      <c r="A731" s="1">
        <v>44594</v>
      </c>
      <c r="B731">
        <v>6.3642675306633428E-4</v>
      </c>
      <c r="C731">
        <v>9.4225498950850865E-3</v>
      </c>
      <c r="D731">
        <v>4.5506257110352853E-3</v>
      </c>
      <c r="F731">
        <v>3.6259882303989401E-3</v>
      </c>
    </row>
    <row r="732" spans="1:6" x14ac:dyDescent="0.2">
      <c r="A732" s="1">
        <v>44593</v>
      </c>
      <c r="B732">
        <v>1.0996724379971895E-2</v>
      </c>
      <c r="C732">
        <v>6.8629513569775065E-3</v>
      </c>
      <c r="D732">
        <v>1.517901336413136E-2</v>
      </c>
      <c r="F732">
        <v>8.3288714379193499E-4</v>
      </c>
    </row>
    <row r="733" spans="1:6" x14ac:dyDescent="0.2">
      <c r="A733" s="1">
        <v>44592</v>
      </c>
      <c r="B733">
        <v>1.8103858980467014E-2</v>
      </c>
      <c r="C733">
        <v>1.8886018254227876E-2</v>
      </c>
      <c r="D733">
        <v>2.7897905537183007E-2</v>
      </c>
      <c r="F733">
        <v>5.9245960502693545E-3</v>
      </c>
    </row>
    <row r="734" spans="1:6" x14ac:dyDescent="0.2">
      <c r="A734" s="1">
        <v>44589</v>
      </c>
      <c r="B734">
        <v>1.3887211689409389E-2</v>
      </c>
      <c r="C734">
        <v>2.4347568825681704E-2</v>
      </c>
      <c r="D734">
        <v>1.9714656290531787E-2</v>
      </c>
      <c r="F734">
        <v>-2.9832935560859188E-3</v>
      </c>
    </row>
    <row r="735" spans="1:6" x14ac:dyDescent="0.2">
      <c r="A735" s="1">
        <v>44588</v>
      </c>
      <c r="B735">
        <v>-1.4107982618013003E-2</v>
      </c>
      <c r="C735">
        <v>-5.3839946849719581E-3</v>
      </c>
      <c r="D735">
        <v>-1.0100145510570853E-2</v>
      </c>
      <c r="F735">
        <v>-1.2898286118145932E-2</v>
      </c>
    </row>
    <row r="736" spans="1:6" x14ac:dyDescent="0.2">
      <c r="A736" s="1">
        <v>44587</v>
      </c>
      <c r="B736">
        <v>-1.0484773517111391E-2</v>
      </c>
      <c r="C736">
        <v>-1.4966314315554012E-3</v>
      </c>
      <c r="D736">
        <v>-7.3073328235194104E-3</v>
      </c>
      <c r="F736">
        <v>-1.6166415575385448E-2</v>
      </c>
    </row>
    <row r="737" spans="1:6" x14ac:dyDescent="0.2">
      <c r="A737" s="1">
        <v>44586</v>
      </c>
      <c r="B737">
        <v>-6.9606925596630651E-3</v>
      </c>
      <c r="C737">
        <v>-1.2171976789799912E-2</v>
      </c>
      <c r="D737">
        <v>-1.2502097667393934E-2</v>
      </c>
      <c r="F737">
        <v>3.1971167819567015E-3</v>
      </c>
    </row>
    <row r="738" spans="1:6" x14ac:dyDescent="0.2">
      <c r="A738" s="1">
        <v>44585</v>
      </c>
      <c r="B738">
        <v>1.4840318176421702E-2</v>
      </c>
      <c r="C738">
        <v>2.7717522294529963E-3</v>
      </c>
      <c r="D738">
        <v>1.2832497662955767E-2</v>
      </c>
      <c r="F738">
        <v>5.4941843474194734E-3</v>
      </c>
    </row>
    <row r="739" spans="1:6" x14ac:dyDescent="0.2">
      <c r="A739" s="1">
        <v>44582</v>
      </c>
      <c r="B739">
        <v>-1.6062145902692598E-2</v>
      </c>
      <c r="C739">
        <v>-1.8914813071498834E-2</v>
      </c>
      <c r="D739">
        <v>-2.0803861196638095E-2</v>
      </c>
      <c r="F739">
        <v>-3.2624526653073247E-3</v>
      </c>
    </row>
    <row r="740" spans="1:6" x14ac:dyDescent="0.2">
      <c r="A740" s="1">
        <v>44581</v>
      </c>
      <c r="B740">
        <v>-1.9471966095870829E-2</v>
      </c>
      <c r="C740">
        <v>-1.1037425321437856E-2</v>
      </c>
      <c r="D740">
        <v>-1.9660629792788355E-2</v>
      </c>
      <c r="F740">
        <v>-2.4988377498838146E-3</v>
      </c>
    </row>
    <row r="741" spans="1:6" x14ac:dyDescent="0.2">
      <c r="A741" s="1">
        <v>44580</v>
      </c>
      <c r="B741">
        <v>-1.49497912670652E-2</v>
      </c>
      <c r="C741">
        <v>-9.6895202431227252E-3</v>
      </c>
      <c r="D741">
        <v>-1.6764257640170074E-2</v>
      </c>
      <c r="F741">
        <v>1.5880512426943896E-2</v>
      </c>
    </row>
    <row r="742" spans="1:6" x14ac:dyDescent="0.2">
      <c r="A742" s="1">
        <v>44579</v>
      </c>
      <c r="B742">
        <v>-1.9796505197965122E-2</v>
      </c>
      <c r="C742">
        <v>-1.8387895814791531E-2</v>
      </c>
      <c r="D742">
        <v>-2.700382424100518E-2</v>
      </c>
      <c r="F742">
        <v>-1.6502622738256683E-3</v>
      </c>
    </row>
    <row r="743" spans="1:6" x14ac:dyDescent="0.2">
      <c r="A743" s="1">
        <v>44575</v>
      </c>
      <c r="B743">
        <v>6.6401062417001193E-4</v>
      </c>
      <c r="C743">
        <v>8.1991315788922125E-4</v>
      </c>
      <c r="D743">
        <v>1.5611583795161821E-4</v>
      </c>
      <c r="F743">
        <v>-2.8796426892337161E-3</v>
      </c>
    </row>
    <row r="744" spans="1:6" x14ac:dyDescent="0.2">
      <c r="A744" s="1">
        <v>44574</v>
      </c>
      <c r="B744">
        <v>1.7738359201773456E-3</v>
      </c>
      <c r="C744">
        <v>-1.4243549462058589E-2</v>
      </c>
      <c r="D744">
        <v>-1.9441255262150722E-2</v>
      </c>
      <c r="F744">
        <v>-3.3969778610753922E-3</v>
      </c>
    </row>
    <row r="745" spans="1:6" x14ac:dyDescent="0.2">
      <c r="A745" s="1">
        <v>44573</v>
      </c>
      <c r="B745">
        <v>-1.9915910599689378E-3</v>
      </c>
      <c r="C745">
        <v>2.8176963210817269E-3</v>
      </c>
      <c r="D745">
        <v>-3.0606779401631373E-4</v>
      </c>
      <c r="F745">
        <v>2.6425509425099364E-3</v>
      </c>
    </row>
    <row r="746" spans="1:6" x14ac:dyDescent="0.2">
      <c r="A746" s="1">
        <v>44572</v>
      </c>
      <c r="B746">
        <v>9.6631849410712713E-3</v>
      </c>
      <c r="C746">
        <v>9.160030747555236E-3</v>
      </c>
      <c r="D746">
        <v>1.656813939016798E-2</v>
      </c>
      <c r="F746">
        <v>1.2064661832877696E-2</v>
      </c>
    </row>
    <row r="747" spans="1:6" x14ac:dyDescent="0.2">
      <c r="A747" s="1">
        <v>44571</v>
      </c>
      <c r="B747">
        <v>-5.0572413026564221E-3</v>
      </c>
      <c r="C747">
        <v>-1.441085475183991E-3</v>
      </c>
      <c r="D747">
        <v>-5.2615289384092137E-3</v>
      </c>
      <c r="F747">
        <v>3.0402384500744614E-3</v>
      </c>
    </row>
    <row r="748" spans="1:6" x14ac:dyDescent="0.2">
      <c r="A748" s="1">
        <v>44568</v>
      </c>
      <c r="B748">
        <v>-2.9367761954895615E-3</v>
      </c>
      <c r="C748">
        <v>-4.0502124125595847E-3</v>
      </c>
      <c r="D748">
        <v>-1.3058419243986099E-2</v>
      </c>
      <c r="F748">
        <v>4.5511707287861003E-3</v>
      </c>
    </row>
    <row r="749" spans="1:6" x14ac:dyDescent="0.2">
      <c r="A749" s="1">
        <v>44567</v>
      </c>
      <c r="B749">
        <v>8.2122905027932902E-3</v>
      </c>
      <c r="C749">
        <v>-9.6371086121281742E-4</v>
      </c>
      <c r="D749">
        <v>7.6177285318558066E-3</v>
      </c>
      <c r="F749">
        <v>-1.2244173666153988E-2</v>
      </c>
    </row>
    <row r="750" spans="1:6" x14ac:dyDescent="0.2">
      <c r="A750" s="1">
        <v>44566</v>
      </c>
      <c r="B750">
        <v>-1.9607843137254968E-2</v>
      </c>
      <c r="C750">
        <v>-1.9392766097706505E-2</v>
      </c>
      <c r="D750">
        <v>-3.123369362653744E-2</v>
      </c>
      <c r="F750">
        <v>-3.0076074777377537E-3</v>
      </c>
    </row>
    <row r="751" spans="1:6" x14ac:dyDescent="0.2">
      <c r="A751" s="1">
        <v>44565</v>
      </c>
      <c r="B751">
        <v>1.2757932105613554E-2</v>
      </c>
      <c r="C751">
        <v>-6.2961789282328087E-4</v>
      </c>
      <c r="D751">
        <v>4.868913857677945E-3</v>
      </c>
      <c r="F751">
        <v>7.3664825046039365E-3</v>
      </c>
    </row>
    <row r="752" spans="1:6" x14ac:dyDescent="0.2">
      <c r="A752" s="1">
        <v>44564</v>
      </c>
      <c r="B752">
        <v>7.9955269779144918E-3</v>
      </c>
      <c r="C752">
        <v>6.3740773533521831E-3</v>
      </c>
      <c r="D752">
        <v>2.6286143447239525E-3</v>
      </c>
      <c r="F752">
        <v>-1.5383715489003249E-2</v>
      </c>
    </row>
    <row r="753" spans="1:6" x14ac:dyDescent="0.2">
      <c r="A753" s="1">
        <v>44561</v>
      </c>
      <c r="B753">
        <v>8.9540545078066252E-4</v>
      </c>
      <c r="C753">
        <v>-2.6262207741385834E-3</v>
      </c>
      <c r="D753">
        <v>2.2536057692308545E-4</v>
      </c>
      <c r="F753">
        <v>6.831566548881016E-3</v>
      </c>
    </row>
    <row r="754" spans="1:6" x14ac:dyDescent="0.2">
      <c r="A754" s="1">
        <v>44560</v>
      </c>
      <c r="B754">
        <v>-3.1241283124128437E-3</v>
      </c>
      <c r="C754">
        <v>-2.9897393314502292E-3</v>
      </c>
      <c r="D754">
        <v>-3.1451250561628538E-3</v>
      </c>
      <c r="F754">
        <v>7.1771753959310042E-3</v>
      </c>
    </row>
    <row r="755" spans="1:6" x14ac:dyDescent="0.2">
      <c r="A755" s="1">
        <v>44559</v>
      </c>
      <c r="B755">
        <v>3.3023620284339159E-3</v>
      </c>
      <c r="C755">
        <v>1.4019033292592552E-3</v>
      </c>
      <c r="D755">
        <v>8.9941538000303217E-4</v>
      </c>
      <c r="F755">
        <v>-2.9648956356726131E-4</v>
      </c>
    </row>
    <row r="756" spans="1:6" x14ac:dyDescent="0.2">
      <c r="A756" s="1">
        <v>44558</v>
      </c>
      <c r="B756">
        <v>7.8422585704675306E-4</v>
      </c>
      <c r="C756">
        <v>-1.0101874482120801E-3</v>
      </c>
      <c r="D756">
        <v>-8.6930678356491268E-3</v>
      </c>
      <c r="F756">
        <v>-4.3100903347701378E-3</v>
      </c>
    </row>
    <row r="757" spans="1:6" x14ac:dyDescent="0.2">
      <c r="A757" s="1">
        <v>44557</v>
      </c>
      <c r="B757">
        <v>5.1235853837058526E-3</v>
      </c>
      <c r="C757">
        <v>1.3838956026399741E-2</v>
      </c>
      <c r="D757">
        <v>1.2183199217868727E-2</v>
      </c>
      <c r="F757">
        <v>2.3672841332781302E-3</v>
      </c>
    </row>
    <row r="758" spans="1:6" x14ac:dyDescent="0.2">
      <c r="A758" s="1">
        <v>44553</v>
      </c>
      <c r="B758">
        <v>7.4305161656267847E-3</v>
      </c>
      <c r="C758">
        <v>6.2237041579367791E-3</v>
      </c>
      <c r="D758">
        <v>9.4898269055572419E-3</v>
      </c>
      <c r="F758">
        <v>2.2539889673171328E-3</v>
      </c>
    </row>
    <row r="759" spans="1:6" x14ac:dyDescent="0.2">
      <c r="A759" s="1">
        <v>44552</v>
      </c>
      <c r="B759">
        <v>9.9100647304807138E-3</v>
      </c>
      <c r="C759">
        <v>1.0180180373954578E-2</v>
      </c>
      <c r="D759">
        <v>1.0587693724106149E-2</v>
      </c>
      <c r="F759">
        <v>9.4000718476828712E-3</v>
      </c>
    </row>
    <row r="760" spans="1:6" x14ac:dyDescent="0.2">
      <c r="A760" s="1">
        <v>44551</v>
      </c>
      <c r="B760">
        <v>2.8576478906434093E-2</v>
      </c>
      <c r="C760">
        <v>1.7777943178882562E-2</v>
      </c>
      <c r="D760">
        <v>3.0111436023077549E-2</v>
      </c>
      <c r="F760">
        <v>-4.1893590280682973E-4</v>
      </c>
    </row>
    <row r="761" spans="1:6" x14ac:dyDescent="0.2">
      <c r="A761" s="1">
        <v>44550</v>
      </c>
      <c r="B761">
        <v>-1.8846109376806516E-2</v>
      </c>
      <c r="C761">
        <v>-1.1388032826621396E-2</v>
      </c>
      <c r="D761">
        <v>-1.7929214529649195E-2</v>
      </c>
      <c r="F761">
        <v>-4.231227651966674E-3</v>
      </c>
    </row>
    <row r="762" spans="1:6" x14ac:dyDescent="0.2">
      <c r="A762" s="1">
        <v>44547</v>
      </c>
      <c r="B762">
        <v>-4.3743524807184258E-3</v>
      </c>
      <c r="C762">
        <v>-1.0287726483131115E-2</v>
      </c>
      <c r="D762">
        <v>-3.6346763591369488E-3</v>
      </c>
      <c r="F762">
        <v>-2.1408182683158019E-3</v>
      </c>
    </row>
    <row r="763" spans="1:6" x14ac:dyDescent="0.2">
      <c r="A763" s="1">
        <v>44546</v>
      </c>
      <c r="B763">
        <v>-7.5969612155137043E-3</v>
      </c>
      <c r="C763">
        <v>-8.7433782392221174E-3</v>
      </c>
      <c r="D763">
        <v>-1.3427939269092783E-2</v>
      </c>
      <c r="F763">
        <v>1.2097502256996635E-2</v>
      </c>
    </row>
    <row r="764" spans="1:6" x14ac:dyDescent="0.2">
      <c r="A764" s="1">
        <v>44545</v>
      </c>
      <c r="B764">
        <v>8.2354296245105221E-3</v>
      </c>
      <c r="C764">
        <v>1.634840928855508E-2</v>
      </c>
      <c r="D764">
        <v>1.7703237829024002E-2</v>
      </c>
      <c r="F764">
        <v>4.2915860735010152E-3</v>
      </c>
    </row>
    <row r="765" spans="1:6" x14ac:dyDescent="0.2">
      <c r="A765" s="1">
        <v>44544</v>
      </c>
      <c r="B765">
        <v>-2.2983222247759463E-3</v>
      </c>
      <c r="C765">
        <v>-7.4705984403412549E-3</v>
      </c>
      <c r="D765">
        <v>-9.6124269455552143E-3</v>
      </c>
      <c r="F765">
        <v>-9.3413173652694744E-3</v>
      </c>
    </row>
    <row r="766" spans="1:6" x14ac:dyDescent="0.2">
      <c r="A766" s="1">
        <v>44543</v>
      </c>
      <c r="B766">
        <v>-1.5220958524302596E-2</v>
      </c>
      <c r="C766">
        <v>-9.1362090992822987E-3</v>
      </c>
      <c r="D766">
        <v>-1.8862230270107139E-2</v>
      </c>
      <c r="F766">
        <v>2.521311081762441E-3</v>
      </c>
    </row>
    <row r="767" spans="1:6" x14ac:dyDescent="0.2">
      <c r="A767" s="1">
        <v>44540</v>
      </c>
      <c r="B767">
        <v>1.5300918055082273E-3</v>
      </c>
      <c r="C767">
        <v>9.5491113991581309E-3</v>
      </c>
      <c r="D767">
        <v>2.0412792016328857E-3</v>
      </c>
      <c r="F767">
        <v>4.2199180130215643E-3</v>
      </c>
    </row>
    <row r="768" spans="1:6" x14ac:dyDescent="0.2">
      <c r="A768" s="1">
        <v>44539</v>
      </c>
      <c r="B768">
        <v>-1.3032048772302613E-2</v>
      </c>
      <c r="C768">
        <v>-7.1811299644134637E-3</v>
      </c>
      <c r="D768">
        <v>-1.6726137377341656E-2</v>
      </c>
      <c r="F768">
        <v>-6.1114439784302589E-3</v>
      </c>
    </row>
    <row r="769" spans="1:6" x14ac:dyDescent="0.2">
      <c r="A769" s="1">
        <v>44538</v>
      </c>
      <c r="B769">
        <v>3.1982942430703242E-3</v>
      </c>
      <c r="C769">
        <v>3.0852936469835252E-3</v>
      </c>
      <c r="D769">
        <v>6.5095398428732095E-3</v>
      </c>
      <c r="F769">
        <v>5.3953599904084533E-4</v>
      </c>
    </row>
    <row r="770" spans="1:6" x14ac:dyDescent="0.2">
      <c r="A770" s="1">
        <v>44537</v>
      </c>
      <c r="B770">
        <v>1.5730080930126473E-2</v>
      </c>
      <c r="C770">
        <v>2.070706300757675E-2</v>
      </c>
      <c r="D770">
        <v>2.8789161727349775E-2</v>
      </c>
      <c r="F770">
        <v>3.5495126940199941E-3</v>
      </c>
    </row>
    <row r="771" spans="1:6" x14ac:dyDescent="0.2">
      <c r="A771" s="1">
        <v>44536</v>
      </c>
      <c r="B771">
        <v>2.1125531048128938E-2</v>
      </c>
      <c r="C771">
        <v>1.1730928977641998E-2</v>
      </c>
      <c r="D771">
        <v>9.1664724617416832E-3</v>
      </c>
      <c r="F771">
        <v>-2.4605413190901793E-3</v>
      </c>
    </row>
    <row r="772" spans="1:6" x14ac:dyDescent="0.2">
      <c r="A772" s="1">
        <v>44533</v>
      </c>
      <c r="B772">
        <v>-1.156235618959958E-2</v>
      </c>
      <c r="C772">
        <v>-8.4485809792226672E-3</v>
      </c>
      <c r="D772">
        <v>-2.4107345917671191E-2</v>
      </c>
      <c r="F772">
        <v>8.4120067780197663E-3</v>
      </c>
    </row>
    <row r="773" spans="1:6" x14ac:dyDescent="0.2">
      <c r="A773" s="1">
        <v>44532</v>
      </c>
      <c r="B773">
        <v>3.0346135609293532E-2</v>
      </c>
      <c r="C773">
        <v>1.4194423271231897E-2</v>
      </c>
      <c r="D773">
        <v>2.1291421492722205E-2</v>
      </c>
      <c r="F773">
        <v>-5.5368319691862511E-3</v>
      </c>
    </row>
    <row r="774" spans="1:6" x14ac:dyDescent="0.2">
      <c r="A774" s="1">
        <v>44531</v>
      </c>
      <c r="B774">
        <v>-1.6897797459503587E-2</v>
      </c>
      <c r="C774">
        <v>-1.1815195971097009E-2</v>
      </c>
      <c r="D774">
        <v>-2.2551838958680112E-2</v>
      </c>
      <c r="F774">
        <v>3.9879154078549641E-3</v>
      </c>
    </row>
    <row r="775" spans="1:6" x14ac:dyDescent="0.2">
      <c r="A775" s="1">
        <v>44530</v>
      </c>
      <c r="B775">
        <v>-2.7428312365408609E-2</v>
      </c>
      <c r="C775">
        <v>-1.8961306218543805E-2</v>
      </c>
      <c r="D775">
        <v>-2.6234340456890218E-2</v>
      </c>
      <c r="F775">
        <v>-6.7218821269955861E-3</v>
      </c>
    </row>
    <row r="776" spans="1:6" x14ac:dyDescent="0.2">
      <c r="A776" s="1">
        <v>44529</v>
      </c>
      <c r="B776">
        <v>-1.0755731672799191E-3</v>
      </c>
      <c r="C776">
        <v>1.3200221128189174E-2</v>
      </c>
      <c r="D776">
        <v>6.8259385665528083E-3</v>
      </c>
      <c r="F776">
        <v>-1.3784836679651769E-3</v>
      </c>
    </row>
    <row r="777" spans="1:6" x14ac:dyDescent="0.2">
      <c r="A777" s="1">
        <v>44526</v>
      </c>
      <c r="B777">
        <v>-3.5226652102676073E-2</v>
      </c>
      <c r="C777">
        <v>-2.2724855683128251E-2</v>
      </c>
      <c r="D777">
        <v>-2.8612612612612606E-2</v>
      </c>
      <c r="F777">
        <v>-1.6156055528961837E-3</v>
      </c>
    </row>
    <row r="778" spans="1:6" x14ac:dyDescent="0.2">
      <c r="A778" s="1">
        <v>44524</v>
      </c>
      <c r="B778">
        <v>-1.9078768056690887E-3</v>
      </c>
      <c r="C778">
        <v>2.2939006971241433E-3</v>
      </c>
      <c r="D778">
        <v>3.398900781024001E-3</v>
      </c>
      <c r="F778">
        <v>-9.5648015303680404E-4</v>
      </c>
    </row>
    <row r="779" spans="1:6" x14ac:dyDescent="0.2">
      <c r="A779" s="1">
        <v>44523</v>
      </c>
      <c r="B779">
        <v>3.2265120857485233E-3</v>
      </c>
      <c r="C779">
        <v>1.6570786727996129E-3</v>
      </c>
      <c r="D779">
        <v>1.5935100680863311E-3</v>
      </c>
      <c r="F779">
        <v>-8.6523645845680217E-3</v>
      </c>
    </row>
    <row r="780" spans="1:6" x14ac:dyDescent="0.2">
      <c r="A780" s="1">
        <v>44522</v>
      </c>
      <c r="B780">
        <v>7.1046979126508812E-3</v>
      </c>
      <c r="C780">
        <v>-3.1971323723489421E-3</v>
      </c>
      <c r="D780">
        <v>-7.9612072085101851E-4</v>
      </c>
      <c r="F780">
        <v>-2.2420485487515233E-2</v>
      </c>
    </row>
    <row r="781" spans="1:6" x14ac:dyDescent="0.2">
      <c r="A781" s="1">
        <v>44519</v>
      </c>
      <c r="B781">
        <v>-1.014010794308463E-2</v>
      </c>
      <c r="C781">
        <v>-1.3986489646171415E-3</v>
      </c>
      <c r="D781">
        <v>-1.0314447389155691E-2</v>
      </c>
      <c r="F781">
        <v>-7.6463148212026219E-3</v>
      </c>
    </row>
    <row r="782" spans="1:6" x14ac:dyDescent="0.2">
      <c r="A782" s="1">
        <v>44518</v>
      </c>
      <c r="B782">
        <v>-9.2592592592585787E-4</v>
      </c>
      <c r="C782">
        <v>3.384755165110765E-3</v>
      </c>
      <c r="D782">
        <v>7.1633237822488018E-5</v>
      </c>
      <c r="F782">
        <v>-3.209169054441274E-3</v>
      </c>
    </row>
    <row r="783" spans="1:6" x14ac:dyDescent="0.2">
      <c r="A783" s="1">
        <v>44517</v>
      </c>
      <c r="B783">
        <v>-9.0138716467858572E-3</v>
      </c>
      <c r="C783">
        <v>-2.6016294752067826E-3</v>
      </c>
      <c r="D783">
        <v>-1.0490501842926128E-2</v>
      </c>
      <c r="F783">
        <v>9.1371732593107362E-3</v>
      </c>
    </row>
    <row r="784" spans="1:6" x14ac:dyDescent="0.2">
      <c r="A784" s="1">
        <v>44516</v>
      </c>
      <c r="B784">
        <v>-1.4552118141639638E-3</v>
      </c>
      <c r="C784">
        <v>3.8652088494062213E-3</v>
      </c>
      <c r="D784">
        <v>3.9137550700918764E-3</v>
      </c>
      <c r="F784">
        <v>-7.2338959696866415E-3</v>
      </c>
    </row>
    <row r="785" spans="1:6" x14ac:dyDescent="0.2">
      <c r="A785" s="1">
        <v>44515</v>
      </c>
      <c r="B785">
        <v>3.0815807968859448E-3</v>
      </c>
      <c r="C785">
        <v>-1.0677258507144559E-5</v>
      </c>
      <c r="D785">
        <v>-4.6040515653775725E-3</v>
      </c>
      <c r="F785">
        <v>-1.5477214101460696E-3</v>
      </c>
    </row>
    <row r="786" spans="1:6" x14ac:dyDescent="0.2">
      <c r="A786" s="1">
        <v>44512</v>
      </c>
      <c r="B786">
        <v>1.2991934174200676E-3</v>
      </c>
      <c r="C786">
        <v>7.2226392530440097E-3</v>
      </c>
      <c r="D786">
        <v>3.9823638173801896E-3</v>
      </c>
      <c r="F786">
        <v>1.89524465885587E-3</v>
      </c>
    </row>
    <row r="787" spans="1:6" x14ac:dyDescent="0.2">
      <c r="A787" s="1">
        <v>44511</v>
      </c>
      <c r="B787">
        <v>6.8676077832887719E-3</v>
      </c>
      <c r="C787">
        <v>5.5092743037555604E-4</v>
      </c>
      <c r="D787">
        <v>8.6794347607776195E-3</v>
      </c>
      <c r="F787">
        <v>5.6020791221484192E-3</v>
      </c>
    </row>
    <row r="788" spans="1:6" x14ac:dyDescent="0.2">
      <c r="A788" s="1">
        <v>44510</v>
      </c>
      <c r="B788">
        <v>-1.0036151729347723E-2</v>
      </c>
      <c r="C788">
        <v>-8.2258150578944488E-3</v>
      </c>
      <c r="D788">
        <v>-1.7616799379888661E-2</v>
      </c>
      <c r="F788">
        <v>1.0858777511822137E-2</v>
      </c>
    </row>
    <row r="789" spans="1:6" x14ac:dyDescent="0.2">
      <c r="A789" s="1">
        <v>44509</v>
      </c>
      <c r="B789">
        <v>-2.0999353866034158E-3</v>
      </c>
      <c r="C789">
        <v>-3.4987345002870916E-3</v>
      </c>
      <c r="D789">
        <v>-4.0005614823132593E-3</v>
      </c>
      <c r="F789">
        <v>4.9281314168378026E-3</v>
      </c>
    </row>
    <row r="790" spans="1:6" x14ac:dyDescent="0.2">
      <c r="A790" s="1">
        <v>44508</v>
      </c>
      <c r="B790">
        <v>5.3873505010232901E-4</v>
      </c>
      <c r="C790">
        <v>8.8770055752705637E-4</v>
      </c>
      <c r="D790">
        <v>6.2146892655366914E-3</v>
      </c>
      <c r="F790">
        <v>3.5916156382476755E-3</v>
      </c>
    </row>
    <row r="791" spans="1:6" x14ac:dyDescent="0.2">
      <c r="A791" s="1">
        <v>44505</v>
      </c>
      <c r="B791">
        <v>1.5593368714778105E-2</v>
      </c>
      <c r="C791">
        <v>3.7328581257503844E-3</v>
      </c>
      <c r="D791">
        <v>6.3965884861407656E-3</v>
      </c>
      <c r="F791">
        <v>1.3062928720548749E-2</v>
      </c>
    </row>
    <row r="792" spans="1:6" x14ac:dyDescent="0.2">
      <c r="A792" s="1">
        <v>44504</v>
      </c>
      <c r="B792">
        <v>-5.8202785030460899E-3</v>
      </c>
      <c r="C792">
        <v>4.1818919145084595E-3</v>
      </c>
      <c r="D792">
        <v>-2.6935072299406281E-3</v>
      </c>
      <c r="F792">
        <v>1.1341014658864664E-2</v>
      </c>
    </row>
    <row r="793" spans="1:6" x14ac:dyDescent="0.2">
      <c r="A793" s="1">
        <v>44503</v>
      </c>
      <c r="B793">
        <v>1.4905597880092842E-2</v>
      </c>
      <c r="C793">
        <v>6.4612959303769609E-3</v>
      </c>
      <c r="D793">
        <v>1.0384587839289673E-2</v>
      </c>
      <c r="F793">
        <v>-8.3153864560898925E-3</v>
      </c>
    </row>
    <row r="794" spans="1:6" x14ac:dyDescent="0.2">
      <c r="A794" s="1">
        <v>44502</v>
      </c>
      <c r="B794">
        <v>2.1576763485476424E-3</v>
      </c>
      <c r="C794">
        <v>3.6803672564356712E-3</v>
      </c>
      <c r="D794">
        <v>3.5937612305038456E-3</v>
      </c>
      <c r="F794">
        <v>-2.1489971346705682E-3</v>
      </c>
    </row>
    <row r="795" spans="1:6" x14ac:dyDescent="0.2">
      <c r="A795" s="1">
        <v>44501</v>
      </c>
      <c r="B795">
        <v>2.1359552466519757E-2</v>
      </c>
      <c r="C795">
        <v>1.8000686154019784E-3</v>
      </c>
      <c r="D795">
        <v>1.3697632058287763E-2</v>
      </c>
      <c r="F795">
        <v>5.2205220522052479E-3</v>
      </c>
    </row>
    <row r="796" spans="1:6" x14ac:dyDescent="0.2">
      <c r="A796" s="1">
        <v>44498</v>
      </c>
      <c r="B796">
        <v>-3.8838230327591901E-3</v>
      </c>
      <c r="C796">
        <v>1.9493431844783628E-3</v>
      </c>
      <c r="D796">
        <v>3.8031156293425747E-3</v>
      </c>
      <c r="F796">
        <v>-8.5078534031414015E-3</v>
      </c>
    </row>
    <row r="797" spans="1:6" x14ac:dyDescent="0.2">
      <c r="A797" s="1">
        <v>44497</v>
      </c>
      <c r="B797">
        <v>1.5896614821591954E-2</v>
      </c>
      <c r="C797">
        <v>9.8293377390325717E-3</v>
      </c>
      <c r="D797">
        <v>1.8472998137802531E-2</v>
      </c>
      <c r="F797">
        <v>-2.3792529145843469E-4</v>
      </c>
    </row>
    <row r="798" spans="1:6" x14ac:dyDescent="0.2">
      <c r="A798" s="1">
        <v>44496</v>
      </c>
      <c r="B798">
        <v>-2.1157505877084974E-2</v>
      </c>
      <c r="C798">
        <v>-5.0515979968478713E-3</v>
      </c>
      <c r="D798">
        <v>-1.9428821853772527E-2</v>
      </c>
      <c r="F798">
        <v>2.6240458015267037E-3</v>
      </c>
    </row>
    <row r="799" spans="1:6" x14ac:dyDescent="0.2">
      <c r="A799" s="1">
        <v>44495</v>
      </c>
      <c r="B799">
        <v>-8.1607727752178918E-3</v>
      </c>
      <c r="C799">
        <v>1.8197824144637446E-3</v>
      </c>
      <c r="D799">
        <v>-4.0736160616862025E-3</v>
      </c>
      <c r="F799">
        <v>-7.3995145918427747E-3</v>
      </c>
    </row>
    <row r="800" spans="1:6" x14ac:dyDescent="0.2">
      <c r="A800" s="1">
        <v>44494</v>
      </c>
      <c r="B800">
        <v>7.1005255507099506E-3</v>
      </c>
      <c r="C800">
        <v>4.7481792778718852E-3</v>
      </c>
      <c r="D800">
        <v>8.8060468188155029E-3</v>
      </c>
      <c r="F800">
        <v>6.9142278118852988E-3</v>
      </c>
    </row>
    <row r="801" spans="1:6" x14ac:dyDescent="0.2">
      <c r="A801" s="1">
        <v>44491</v>
      </c>
      <c r="B801">
        <v>2.4660912453762255E-3</v>
      </c>
      <c r="C801">
        <v>-1.0725793335062594E-3</v>
      </c>
      <c r="D801">
        <v>2.7963794245347258E-3</v>
      </c>
      <c r="F801">
        <v>6.1169415292354435E-3</v>
      </c>
    </row>
    <row r="802" spans="1:6" x14ac:dyDescent="0.2">
      <c r="A802" s="1">
        <v>44490</v>
      </c>
      <c r="B802">
        <v>-1.678603401969625E-3</v>
      </c>
      <c r="C802">
        <v>2.9959062561312789E-3</v>
      </c>
      <c r="D802">
        <v>3.1743688173628995E-3</v>
      </c>
      <c r="F802">
        <v>-8.9874176153388662E-4</v>
      </c>
    </row>
    <row r="803" spans="1:6" x14ac:dyDescent="0.2">
      <c r="A803" s="1">
        <v>44489</v>
      </c>
      <c r="B803">
        <v>1.0516792943571102E-2</v>
      </c>
      <c r="C803">
        <v>3.6640167447334164E-3</v>
      </c>
      <c r="D803">
        <v>6.4640760829185271E-3</v>
      </c>
      <c r="F803">
        <v>8.7639770323361572E-3</v>
      </c>
    </row>
    <row r="804" spans="1:6" x14ac:dyDescent="0.2">
      <c r="A804" s="1">
        <v>44488</v>
      </c>
      <c r="B804">
        <v>1.1887913954147069E-3</v>
      </c>
      <c r="C804">
        <v>7.3933569005407542E-3</v>
      </c>
      <c r="D804">
        <v>2.9061102831595739E-3</v>
      </c>
      <c r="F804">
        <v>3.2136793596895534E-3</v>
      </c>
    </row>
    <row r="805" spans="1:6" x14ac:dyDescent="0.2">
      <c r="A805" s="1">
        <v>44487</v>
      </c>
      <c r="B805">
        <v>1.8147791073554877E-3</v>
      </c>
      <c r="C805">
        <v>3.3748045900921075E-3</v>
      </c>
      <c r="D805">
        <v>7.9615442391467815E-3</v>
      </c>
      <c r="F805">
        <v>-2.4798887074337687E-3</v>
      </c>
    </row>
    <row r="806" spans="1:6" x14ac:dyDescent="0.2">
      <c r="A806" s="1">
        <v>44484</v>
      </c>
      <c r="B806">
        <v>3.4038690645034477E-4</v>
      </c>
      <c r="C806">
        <v>7.4601307719691212E-3</v>
      </c>
      <c r="D806">
        <v>3.0134096730448788E-3</v>
      </c>
      <c r="F806">
        <v>-1.589285714285707E-2</v>
      </c>
    </row>
    <row r="807" spans="1:6" x14ac:dyDescent="0.2">
      <c r="A807" s="1">
        <v>44483</v>
      </c>
      <c r="B807">
        <v>1.5029367730047297E-2</v>
      </c>
      <c r="C807">
        <v>1.7063110133370005E-2</v>
      </c>
      <c r="D807">
        <v>1.4134005653602436E-2</v>
      </c>
      <c r="F807">
        <v>2.4464466853630681E-3</v>
      </c>
    </row>
    <row r="808" spans="1:6" x14ac:dyDescent="0.2">
      <c r="A808" s="1">
        <v>44482</v>
      </c>
      <c r="B808">
        <v>8.6450348683076307E-4</v>
      </c>
      <c r="C808">
        <v>3.0225368623080567E-3</v>
      </c>
      <c r="D808">
        <v>3.3729398236872193E-3</v>
      </c>
      <c r="F808">
        <v>1.7794242681889998E-2</v>
      </c>
    </row>
    <row r="809" spans="1:6" x14ac:dyDescent="0.2">
      <c r="A809" s="1">
        <v>44481</v>
      </c>
      <c r="B809">
        <v>3.4700133017176236E-3</v>
      </c>
      <c r="C809">
        <v>-2.4167715692276566E-3</v>
      </c>
      <c r="D809">
        <v>2.6131734686032967E-3</v>
      </c>
      <c r="F809">
        <v>4.5143972669595481E-3</v>
      </c>
    </row>
    <row r="810" spans="1:6" x14ac:dyDescent="0.2">
      <c r="A810" s="1">
        <v>44480</v>
      </c>
      <c r="B810">
        <v>-5.120828538550142E-3</v>
      </c>
      <c r="C810">
        <v>-6.8657858421348706E-3</v>
      </c>
      <c r="D810">
        <v>-6.2628885664094795E-3</v>
      </c>
      <c r="F810">
        <v>-1.887596663216235E-3</v>
      </c>
    </row>
    <row r="811" spans="1:6" x14ac:dyDescent="0.2">
      <c r="A811" s="1">
        <v>44477</v>
      </c>
      <c r="B811">
        <v>-2.1243612562437627E-3</v>
      </c>
      <c r="C811">
        <v>-1.9137407494954435E-3</v>
      </c>
      <c r="D811">
        <v>-4.4103110029654335E-3</v>
      </c>
      <c r="F811">
        <v>4.2641325536058223E-4</v>
      </c>
    </row>
    <row r="812" spans="1:6" x14ac:dyDescent="0.2">
      <c r="A812" s="1">
        <v>44476</v>
      </c>
      <c r="B812">
        <v>1.2145513714551226E-2</v>
      </c>
      <c r="C812">
        <v>8.298289236974489E-3</v>
      </c>
      <c r="D812">
        <v>1.599196538936954E-2</v>
      </c>
      <c r="F812">
        <v>-5.2717687693146975E-3</v>
      </c>
    </row>
    <row r="813" spans="1:6" x14ac:dyDescent="0.2">
      <c r="A813" s="1">
        <v>44475</v>
      </c>
      <c r="B813">
        <v>-3.8784370477568018E-3</v>
      </c>
      <c r="C813">
        <v>4.102887438675277E-3</v>
      </c>
      <c r="D813">
        <v>-7.057379564283644E-3</v>
      </c>
      <c r="F813">
        <v>2.6733094355671531E-3</v>
      </c>
    </row>
    <row r="814" spans="1:6" x14ac:dyDescent="0.2">
      <c r="A814" s="1">
        <v>44474</v>
      </c>
      <c r="B814">
        <v>3.1939605110337479E-3</v>
      </c>
      <c r="C814">
        <v>1.0524455523362668E-2</v>
      </c>
      <c r="D814">
        <v>1.2504854368932145E-2</v>
      </c>
      <c r="F814">
        <v>-4.6565070149976427E-3</v>
      </c>
    </row>
    <row r="815" spans="1:6" x14ac:dyDescent="0.2">
      <c r="A815" s="1">
        <v>44473</v>
      </c>
      <c r="B815">
        <v>-1.3917884481559331E-3</v>
      </c>
      <c r="C815">
        <v>-1.298588032242071E-2</v>
      </c>
      <c r="D815">
        <v>-1.1288588542466586E-2</v>
      </c>
      <c r="F815">
        <v>4.6782915122426045E-3</v>
      </c>
    </row>
    <row r="816" spans="1:6" x14ac:dyDescent="0.2">
      <c r="A816" s="1">
        <v>44470</v>
      </c>
      <c r="B816">
        <v>1.8787663948954314E-2</v>
      </c>
      <c r="C816">
        <v>1.1491477734391324E-2</v>
      </c>
      <c r="D816">
        <v>1.2439744985227758E-2</v>
      </c>
      <c r="F816">
        <v>2.2530751431007463E-3</v>
      </c>
    </row>
    <row r="817" spans="1:6" x14ac:dyDescent="0.2">
      <c r="A817" s="1">
        <v>44469</v>
      </c>
      <c r="B817">
        <v>-1.7928633594429959E-2</v>
      </c>
      <c r="C817">
        <v>-1.1909731939276899E-2</v>
      </c>
      <c r="D817">
        <v>-1.0158534708326868E-2</v>
      </c>
      <c r="F817">
        <v>1.797669228861893E-2</v>
      </c>
    </row>
    <row r="818" spans="1:6" x14ac:dyDescent="0.2">
      <c r="A818" s="1">
        <v>44468</v>
      </c>
      <c r="B818">
        <v>1.5690376569036598E-3</v>
      </c>
      <c r="C818">
        <v>1.5691662282344069E-3</v>
      </c>
      <c r="D818">
        <v>-2.3800383877159484E-3</v>
      </c>
      <c r="F818">
        <v>-4.5047824745450054E-3</v>
      </c>
    </row>
    <row r="819" spans="1:6" x14ac:dyDescent="0.2">
      <c r="A819" s="1">
        <v>44467</v>
      </c>
      <c r="B819">
        <v>-1.251004246528164E-2</v>
      </c>
      <c r="C819">
        <v>-2.0364114325326081E-2</v>
      </c>
      <c r="D819">
        <v>-2.3613193403298392E-2</v>
      </c>
      <c r="F819">
        <v>-9.7164507455388353E-3</v>
      </c>
    </row>
    <row r="820" spans="1:6" x14ac:dyDescent="0.2">
      <c r="A820" s="1">
        <v>44466</v>
      </c>
      <c r="B820">
        <v>1.6211803125728955E-2</v>
      </c>
      <c r="C820">
        <v>-2.776356307288977E-3</v>
      </c>
      <c r="D820">
        <v>7.8573587186460559E-3</v>
      </c>
      <c r="F820">
        <v>2.0820575627677586E-3</v>
      </c>
    </row>
    <row r="821" spans="1:6" x14ac:dyDescent="0.2">
      <c r="A821" s="1">
        <v>44463</v>
      </c>
      <c r="B821">
        <v>-3.7183360446201184E-3</v>
      </c>
      <c r="C821">
        <v>1.4610090402744E-3</v>
      </c>
      <c r="D821">
        <v>-4.3628704678801275E-3</v>
      </c>
      <c r="F821">
        <v>-1.2843251177296774E-3</v>
      </c>
    </row>
    <row r="822" spans="1:6" x14ac:dyDescent="0.2">
      <c r="A822" s="1">
        <v>44462</v>
      </c>
      <c r="B822">
        <v>1.8702651515151495E-2</v>
      </c>
      <c r="C822">
        <v>1.2134751708510987E-2</v>
      </c>
      <c r="D822">
        <v>2.167230249000917E-2</v>
      </c>
      <c r="F822">
        <v>-1.1546366823842321E-2</v>
      </c>
    </row>
    <row r="823" spans="1:6" x14ac:dyDescent="0.2">
      <c r="A823" s="1">
        <v>44461</v>
      </c>
      <c r="B823">
        <v>1.4652894547201523E-2</v>
      </c>
      <c r="C823">
        <v>9.5195662109372192E-3</v>
      </c>
      <c r="D823">
        <v>1.7755181853734925E-2</v>
      </c>
      <c r="F823">
        <v>-3.7340399903637955E-3</v>
      </c>
    </row>
    <row r="824" spans="1:6" x14ac:dyDescent="0.2">
      <c r="A824" s="1">
        <v>44460</v>
      </c>
      <c r="B824">
        <v>-3.113026819923263E-3</v>
      </c>
      <c r="C824">
        <v>-8.1234954896241022E-4</v>
      </c>
      <c r="D824">
        <v>2.5092135183877769E-3</v>
      </c>
      <c r="F824">
        <v>6.669091790954252E-3</v>
      </c>
    </row>
    <row r="825" spans="1:6" x14ac:dyDescent="0.2">
      <c r="A825" s="1">
        <v>44459</v>
      </c>
      <c r="B825">
        <v>-1.7816193332157355E-2</v>
      </c>
      <c r="C825">
        <v>-1.6977254629493913E-2</v>
      </c>
      <c r="D825">
        <v>-2.7601982462828856E-2</v>
      </c>
      <c r="F825">
        <v>7.1441655980948125E-3</v>
      </c>
    </row>
    <row r="826" spans="1:6" x14ac:dyDescent="0.2">
      <c r="A826" s="1">
        <v>44456</v>
      </c>
      <c r="B826">
        <v>-6.1941214281540482E-3</v>
      </c>
      <c r="C826">
        <v>-9.1109248393406467E-3</v>
      </c>
      <c r="D826">
        <v>-4.8562106381363256E-3</v>
      </c>
      <c r="F826">
        <v>-1.5850759007498074E-3</v>
      </c>
    </row>
    <row r="827" spans="1:6" x14ac:dyDescent="0.2">
      <c r="A827" s="1">
        <v>44455</v>
      </c>
      <c r="B827">
        <v>-3.3777881311514327E-3</v>
      </c>
      <c r="C827">
        <v>-1.5510969268194297E-3</v>
      </c>
      <c r="D827">
        <v>8.3535844471434697E-4</v>
      </c>
      <c r="F827">
        <v>-2.2641959125305436E-2</v>
      </c>
    </row>
    <row r="828" spans="1:6" x14ac:dyDescent="0.2">
      <c r="A828" s="1">
        <v>44454</v>
      </c>
      <c r="B828">
        <v>1.3038348082595918E-2</v>
      </c>
      <c r="C828">
        <v>8.4739086888510444E-3</v>
      </c>
      <c r="D828">
        <v>1.5970989892755135E-2</v>
      </c>
      <c r="F828">
        <v>-5.8642340954862026E-3</v>
      </c>
    </row>
    <row r="829" spans="1:6" x14ac:dyDescent="0.2">
      <c r="A829" s="1">
        <v>44453</v>
      </c>
      <c r="B829">
        <v>-1.2985500494962965E-2</v>
      </c>
      <c r="C829">
        <v>-5.7465991456184156E-3</v>
      </c>
      <c r="D829">
        <v>-1.2194192515814299E-2</v>
      </c>
      <c r="F829">
        <v>6.4385358292594732E-3</v>
      </c>
    </row>
    <row r="830" spans="1:6" x14ac:dyDescent="0.2">
      <c r="A830" s="1">
        <v>44452</v>
      </c>
      <c r="B830">
        <v>9.5232496619832817E-3</v>
      </c>
      <c r="C830">
        <v>2.2765095613400759E-3</v>
      </c>
      <c r="D830">
        <v>3.812137846905411E-4</v>
      </c>
      <c r="F830">
        <v>3.3496829764326011E-3</v>
      </c>
    </row>
    <row r="831" spans="1:6" x14ac:dyDescent="0.2">
      <c r="A831" s="1">
        <v>44449</v>
      </c>
      <c r="B831">
        <v>-1.0873357367135576E-2</v>
      </c>
      <c r="C831">
        <v>-7.7226435922087694E-3</v>
      </c>
      <c r="D831">
        <v>-7.7918148120130204E-3</v>
      </c>
      <c r="F831">
        <v>-5.0586204844372687E-3</v>
      </c>
    </row>
    <row r="832" spans="1:6" x14ac:dyDescent="0.2">
      <c r="A832" s="1">
        <v>44448</v>
      </c>
      <c r="B832">
        <v>-1.7413512886000195E-3</v>
      </c>
      <c r="C832">
        <v>-4.6055998245485702E-3</v>
      </c>
      <c r="D832">
        <v>5.7060255629945225E-3</v>
      </c>
      <c r="F832">
        <v>4.4234562735370265E-3</v>
      </c>
    </row>
    <row r="833" spans="1:6" x14ac:dyDescent="0.2">
      <c r="A833" s="1">
        <v>44447</v>
      </c>
      <c r="B833">
        <v>-5.7136261326254344E-3</v>
      </c>
      <c r="C833">
        <v>-1.3185753191903675E-3</v>
      </c>
      <c r="D833">
        <v>-1.2397625666842028E-2</v>
      </c>
      <c r="F833">
        <v>-2.5043229384056759E-3</v>
      </c>
    </row>
    <row r="834" spans="1:6" x14ac:dyDescent="0.2">
      <c r="A834" s="1">
        <v>44446</v>
      </c>
      <c r="B834">
        <v>-9.4328836039330975E-3</v>
      </c>
      <c r="C834">
        <v>-3.3954884101398421E-3</v>
      </c>
      <c r="D834">
        <v>-6.7169191730726595E-3</v>
      </c>
      <c r="F834">
        <v>-1.9583771775985002E-2</v>
      </c>
    </row>
    <row r="835" spans="1:6" x14ac:dyDescent="0.2">
      <c r="A835" s="1">
        <v>44442</v>
      </c>
      <c r="B835">
        <v>-4.6093438798156397E-3</v>
      </c>
      <c r="C835">
        <v>-3.3502683520857118E-4</v>
      </c>
      <c r="D835">
        <v>-2.6795682917751043E-3</v>
      </c>
      <c r="F835">
        <v>1.0694239290989675E-2</v>
      </c>
    </row>
    <row r="836" spans="1:6" x14ac:dyDescent="0.2">
      <c r="A836" s="1">
        <v>44441</v>
      </c>
      <c r="B836">
        <v>5.8958214081282264E-3</v>
      </c>
      <c r="C836">
        <v>2.8425606033477832E-3</v>
      </c>
      <c r="D836">
        <v>6.2916635458018389E-3</v>
      </c>
      <c r="F836">
        <v>-2.6517383618149008E-3</v>
      </c>
    </row>
    <row r="837" spans="1:6" x14ac:dyDescent="0.2">
      <c r="A837" s="1">
        <v>44440</v>
      </c>
      <c r="B837">
        <v>1.9499885294790948E-3</v>
      </c>
      <c r="C837">
        <v>3.1176205258825617E-4</v>
      </c>
      <c r="D837">
        <v>1.6505364243379014E-3</v>
      </c>
      <c r="F837">
        <v>5.8930991808538543E-5</v>
      </c>
    </row>
    <row r="838" spans="1:6" x14ac:dyDescent="0.2">
      <c r="A838" s="1">
        <v>44439</v>
      </c>
      <c r="B838">
        <v>-1.1469205184070312E-4</v>
      </c>
      <c r="C838">
        <v>-1.3491462399448137E-3</v>
      </c>
      <c r="D838">
        <v>-5.998350453626191E-4</v>
      </c>
      <c r="F838">
        <v>2.0076764098022051E-3</v>
      </c>
    </row>
    <row r="839" spans="1:6" x14ac:dyDescent="0.2">
      <c r="A839" s="1">
        <v>44438</v>
      </c>
      <c r="B839">
        <v>-7.2868040532847612E-3</v>
      </c>
      <c r="C839">
        <v>4.306588281733385E-3</v>
      </c>
      <c r="D839">
        <v>-5.4436987322892599E-3</v>
      </c>
      <c r="F839">
        <v>-4.9356601445443527E-3</v>
      </c>
    </row>
    <row r="840" spans="1:6" x14ac:dyDescent="0.2">
      <c r="A840" s="1">
        <v>44435</v>
      </c>
      <c r="B840">
        <v>2.1516631774831291E-2</v>
      </c>
      <c r="C840">
        <v>8.8076062639820783E-3</v>
      </c>
      <c r="D840">
        <v>2.2727272727272648E-2</v>
      </c>
      <c r="F840">
        <v>1.5029522275899149E-2</v>
      </c>
    </row>
    <row r="841" spans="1:6" x14ac:dyDescent="0.2">
      <c r="A841" s="1">
        <v>44434</v>
      </c>
      <c r="B841">
        <v>-1.0245193967998164E-2</v>
      </c>
      <c r="C841">
        <v>-5.8249317755698941E-3</v>
      </c>
      <c r="D841">
        <v>-1.0639100581000503E-2</v>
      </c>
      <c r="F841">
        <v>1.1344638165750999E-3</v>
      </c>
    </row>
    <row r="842" spans="1:6" x14ac:dyDescent="0.2">
      <c r="A842" s="1">
        <v>44433</v>
      </c>
      <c r="B842">
        <v>6.0802594244021733E-3</v>
      </c>
      <c r="C842">
        <v>2.2201269217137858E-3</v>
      </c>
      <c r="D842">
        <v>7.6028282521097851E-3</v>
      </c>
      <c r="F842">
        <v>-6.9374444115032075E-3</v>
      </c>
    </row>
    <row r="843" spans="1:6" x14ac:dyDescent="0.2">
      <c r="A843" s="1">
        <v>44432</v>
      </c>
      <c r="B843">
        <v>1.0060244487336953E-2</v>
      </c>
      <c r="C843">
        <v>1.4956926284676781E-3</v>
      </c>
      <c r="D843">
        <v>1.2002769869970011E-2</v>
      </c>
      <c r="F843">
        <v>-4.7413026729084388E-4</v>
      </c>
    </row>
    <row r="844" spans="1:6" x14ac:dyDescent="0.2">
      <c r="A844" s="1">
        <v>44431</v>
      </c>
      <c r="B844">
        <v>1.2195843940560076E-2</v>
      </c>
      <c r="C844">
        <v>8.5238209952562156E-3</v>
      </c>
      <c r="D844">
        <v>2.0252767093178414E-2</v>
      </c>
      <c r="F844">
        <v>1.2177564487102588E-2</v>
      </c>
    </row>
    <row r="845" spans="1:6" x14ac:dyDescent="0.2">
      <c r="A845" s="1">
        <v>44428</v>
      </c>
      <c r="B845">
        <v>1.204313960455357E-2</v>
      </c>
      <c r="C845">
        <v>8.1415406963547803E-3</v>
      </c>
      <c r="D845">
        <v>1.5302462740097248E-2</v>
      </c>
      <c r="F845">
        <v>5.4018366244508117E-4</v>
      </c>
    </row>
    <row r="846" spans="1:6" x14ac:dyDescent="0.2">
      <c r="A846" s="1">
        <v>44427</v>
      </c>
      <c r="B846">
        <v>-1.1841326228537596E-2</v>
      </c>
      <c r="C846">
        <v>1.2567410636164927E-3</v>
      </c>
      <c r="D846">
        <v>-1.3755698789498507E-2</v>
      </c>
      <c r="F846">
        <v>-2.932375822860447E-3</v>
      </c>
    </row>
    <row r="847" spans="1:6" x14ac:dyDescent="0.2">
      <c r="A847" s="1">
        <v>44426</v>
      </c>
      <c r="B847">
        <v>-1.0138897028658441E-2</v>
      </c>
      <c r="C847">
        <v>-1.0748457761550936E-2</v>
      </c>
      <c r="D847">
        <v>-8.1858579558744156E-3</v>
      </c>
      <c r="F847">
        <v>7.7858297897823235E-4</v>
      </c>
    </row>
    <row r="848" spans="1:6" x14ac:dyDescent="0.2">
      <c r="A848" s="1">
        <v>44425</v>
      </c>
      <c r="B848">
        <v>-1.3300179263285788E-2</v>
      </c>
      <c r="C848">
        <v>-7.0607249129966245E-3</v>
      </c>
      <c r="D848">
        <v>-1.7690304793996033E-2</v>
      </c>
      <c r="F848">
        <v>-1.4950364788900849E-3</v>
      </c>
    </row>
    <row r="849" spans="1:6" x14ac:dyDescent="0.2">
      <c r="A849" s="1">
        <v>44424</v>
      </c>
      <c r="B849">
        <v>-6.3778441737530759E-3</v>
      </c>
      <c r="C849">
        <v>2.6208594449418166E-3</v>
      </c>
      <c r="D849">
        <v>-7.8261530278854272E-3</v>
      </c>
      <c r="F849">
        <v>4.9882805457059469E-3</v>
      </c>
    </row>
    <row r="850" spans="1:6" x14ac:dyDescent="0.2">
      <c r="A850" s="1">
        <v>44421</v>
      </c>
      <c r="B850">
        <v>-3.9489498082756124E-3</v>
      </c>
      <c r="C850">
        <v>1.6073241975148285E-3</v>
      </c>
      <c r="D850">
        <v>-1.2159423553253593E-2</v>
      </c>
      <c r="F850">
        <v>1.4325774201414255E-2</v>
      </c>
    </row>
    <row r="851" spans="1:6" x14ac:dyDescent="0.2">
      <c r="A851" s="1">
        <v>44420</v>
      </c>
      <c r="B851">
        <v>-2.1130782410051659E-3</v>
      </c>
      <c r="C851">
        <v>2.9520875958360749E-3</v>
      </c>
      <c r="D851">
        <v>1.2023746900127496E-3</v>
      </c>
      <c r="F851">
        <v>2.4390243902434173E-4</v>
      </c>
    </row>
    <row r="852" spans="1:6" x14ac:dyDescent="0.2">
      <c r="A852" s="1">
        <v>44419</v>
      </c>
      <c r="B852">
        <v>1.0969976905311811E-2</v>
      </c>
      <c r="C852">
        <v>2.4680227644108452E-3</v>
      </c>
      <c r="D852">
        <v>2.8638179214710638E-3</v>
      </c>
      <c r="F852">
        <v>1.3785003399888666E-2</v>
      </c>
    </row>
    <row r="853" spans="1:6" x14ac:dyDescent="0.2">
      <c r="A853" s="1">
        <v>44418</v>
      </c>
      <c r="B853">
        <v>9.794776119402859E-3</v>
      </c>
      <c r="C853">
        <v>9.9270138865379222E-4</v>
      </c>
      <c r="D853">
        <v>6.7526555386948879E-3</v>
      </c>
      <c r="F853">
        <v>3.0917635419250164E-4</v>
      </c>
    </row>
    <row r="854" spans="1:6" x14ac:dyDescent="0.2">
      <c r="A854" s="1">
        <v>44417</v>
      </c>
      <c r="B854">
        <v>-4.988977839656487E-3</v>
      </c>
      <c r="C854">
        <v>-9.3992588785806722E-4</v>
      </c>
      <c r="D854">
        <v>3.7950664136631021E-4</v>
      </c>
      <c r="F854">
        <v>-1.7735665694849294E-2</v>
      </c>
    </row>
    <row r="855" spans="1:6" x14ac:dyDescent="0.2">
      <c r="A855" s="1">
        <v>44414</v>
      </c>
      <c r="B855">
        <v>7.3632538569424434E-3</v>
      </c>
      <c r="C855">
        <v>1.6752839177259652E-3</v>
      </c>
      <c r="D855">
        <v>7.8794369645042925E-3</v>
      </c>
      <c r="F855">
        <v>-2.499111690157543E-2</v>
      </c>
    </row>
    <row r="856" spans="1:6" x14ac:dyDescent="0.2">
      <c r="A856" s="1">
        <v>44413</v>
      </c>
      <c r="B856">
        <v>1.4465259663267711E-2</v>
      </c>
      <c r="C856">
        <v>6.0054603353428401E-3</v>
      </c>
      <c r="D856">
        <v>1.7355436220717484E-2</v>
      </c>
      <c r="F856">
        <v>-3.9521028726478349E-3</v>
      </c>
    </row>
    <row r="857" spans="1:6" x14ac:dyDescent="0.2">
      <c r="A857" s="1">
        <v>44412</v>
      </c>
      <c r="B857">
        <v>-1.5179822512844433E-2</v>
      </c>
      <c r="C857">
        <v>-4.6324452030792043E-3</v>
      </c>
      <c r="D857">
        <v>-1.0473623411628689E-2</v>
      </c>
      <c r="F857">
        <v>2.3600212401906921E-4</v>
      </c>
    </row>
    <row r="858" spans="1:6" x14ac:dyDescent="0.2">
      <c r="A858" s="1">
        <v>44411</v>
      </c>
      <c r="B858">
        <v>8.5379497144202343E-3</v>
      </c>
      <c r="C858">
        <v>8.2034847144849474E-3</v>
      </c>
      <c r="D858">
        <v>9.0139093946693342E-3</v>
      </c>
      <c r="F858">
        <v>-7.0750545368789897E-4</v>
      </c>
    </row>
    <row r="859" spans="1:6" x14ac:dyDescent="0.2">
      <c r="A859" s="1">
        <v>44410</v>
      </c>
      <c r="B859">
        <v>-5.6791569086650983E-3</v>
      </c>
      <c r="C859">
        <v>-1.8428943907755999E-3</v>
      </c>
      <c r="D859">
        <v>-1.7840521253489744E-3</v>
      </c>
      <c r="F859">
        <v>-1.2366034624895746E-3</v>
      </c>
    </row>
    <row r="860" spans="1:6" x14ac:dyDescent="0.2">
      <c r="A860" s="1">
        <v>44407</v>
      </c>
      <c r="B860">
        <v>-4.8359843850141826E-3</v>
      </c>
      <c r="C860">
        <v>-5.4060169942182143E-3</v>
      </c>
      <c r="D860">
        <v>-8.9937735413945421E-3</v>
      </c>
      <c r="F860">
        <v>-7.8868960682362231E-3</v>
      </c>
    </row>
    <row r="861" spans="1:6" x14ac:dyDescent="0.2">
      <c r="A861" s="1">
        <v>44406</v>
      </c>
      <c r="B861">
        <v>1.0123006297451586E-2</v>
      </c>
      <c r="C861">
        <v>4.2062063699823907E-3</v>
      </c>
      <c r="D861">
        <v>8.9188769970529377E-3</v>
      </c>
      <c r="F861">
        <v>1.1105204087660202E-2</v>
      </c>
    </row>
    <row r="862" spans="1:6" x14ac:dyDescent="0.2">
      <c r="A862" s="1">
        <v>44405</v>
      </c>
      <c r="B862">
        <v>5.8012194400046749E-3</v>
      </c>
      <c r="C862">
        <v>-1.8630181803304106E-4</v>
      </c>
      <c r="D862">
        <v>1.2167360075359112E-2</v>
      </c>
      <c r="F862">
        <v>5.0463072904297929E-3</v>
      </c>
    </row>
    <row r="863" spans="1:6" x14ac:dyDescent="0.2">
      <c r="A863" s="1">
        <v>44404</v>
      </c>
      <c r="B863">
        <v>-5.0064789727882805E-3</v>
      </c>
      <c r="C863">
        <v>-4.7124799312575228E-3</v>
      </c>
      <c r="D863">
        <v>-1.3398389095415148E-2</v>
      </c>
      <c r="F863">
        <v>1.6650808753568098E-3</v>
      </c>
    </row>
    <row r="864" spans="1:6" x14ac:dyDescent="0.2">
      <c r="A864" s="1">
        <v>44403</v>
      </c>
      <c r="B864">
        <v>5.626962032814006E-3</v>
      </c>
      <c r="C864">
        <v>2.3822530084161345E-3</v>
      </c>
      <c r="D864">
        <v>4.4340723453908451E-3</v>
      </c>
      <c r="F864">
        <v>-2.3730422401519085E-3</v>
      </c>
    </row>
    <row r="865" spans="1:6" x14ac:dyDescent="0.2">
      <c r="A865" s="1">
        <v>44400</v>
      </c>
      <c r="B865">
        <v>6.4381520119225783E-3</v>
      </c>
      <c r="C865">
        <v>1.0145438559535569E-2</v>
      </c>
      <c r="D865">
        <v>3.8263314071529681E-3</v>
      </c>
      <c r="F865">
        <v>-3.1344254539002964E-3</v>
      </c>
    </row>
    <row r="866" spans="1:6" x14ac:dyDescent="0.2">
      <c r="A866" s="1">
        <v>44399</v>
      </c>
      <c r="B866">
        <v>-1.3583441138421746E-2</v>
      </c>
      <c r="C866">
        <v>2.0166609692361614E-3</v>
      </c>
      <c r="D866">
        <v>-8.7468070284077368E-3</v>
      </c>
      <c r="F866">
        <v>1.9554396776488062E-3</v>
      </c>
    </row>
    <row r="867" spans="1:6" x14ac:dyDescent="0.2">
      <c r="A867" s="1">
        <v>44398</v>
      </c>
      <c r="B867">
        <v>1.6072175419728732E-2</v>
      </c>
      <c r="C867">
        <v>8.2418472100778614E-3</v>
      </c>
      <c r="D867">
        <v>2.4585613450709764E-2</v>
      </c>
      <c r="F867">
        <v>-3.7192278174626335E-3</v>
      </c>
    </row>
    <row r="868" spans="1:6" x14ac:dyDescent="0.2">
      <c r="A868" s="1">
        <v>44397</v>
      </c>
      <c r="B868">
        <v>2.8956104758391787E-2</v>
      </c>
      <c r="C868">
        <v>1.5162651550197517E-2</v>
      </c>
      <c r="D868">
        <v>3.3185840707964577E-2</v>
      </c>
      <c r="F868">
        <v>-1.2970933317612598E-3</v>
      </c>
    </row>
    <row r="869" spans="1:6" x14ac:dyDescent="0.2">
      <c r="A869" s="1">
        <v>44396</v>
      </c>
      <c r="B869">
        <v>-2.2240923298870022E-2</v>
      </c>
      <c r="C869">
        <v>-1.5869531055010693E-2</v>
      </c>
      <c r="D869">
        <v>-1.6678752719361801E-2</v>
      </c>
      <c r="F869">
        <v>1.1805678531374598E-3</v>
      </c>
    </row>
    <row r="870" spans="1:6" x14ac:dyDescent="0.2">
      <c r="A870" s="1">
        <v>44393</v>
      </c>
      <c r="B870">
        <v>-1.5388257575757541E-2</v>
      </c>
      <c r="C870">
        <v>-7.5389389522548915E-3</v>
      </c>
      <c r="D870">
        <v>-1.7883991453667841E-2</v>
      </c>
      <c r="F870">
        <v>-9.7036300929443896E-3</v>
      </c>
    </row>
    <row r="871" spans="1:6" x14ac:dyDescent="0.2">
      <c r="A871" s="1">
        <v>44392</v>
      </c>
      <c r="B871">
        <v>-3.3034450212364457E-3</v>
      </c>
      <c r="C871">
        <v>-3.2622362435133475E-3</v>
      </c>
      <c r="D871">
        <v>-7.6174022302497157E-3</v>
      </c>
      <c r="F871">
        <v>1.7539756782039955E-4</v>
      </c>
    </row>
    <row r="872" spans="1:6" x14ac:dyDescent="0.2">
      <c r="A872" s="1">
        <v>44391</v>
      </c>
      <c r="B872">
        <v>-6.2723489067354078E-3</v>
      </c>
      <c r="C872">
        <v>1.1649703264434864E-3</v>
      </c>
      <c r="D872">
        <v>-1.5843573691938968E-2</v>
      </c>
      <c r="F872">
        <v>1.075522987826494E-2</v>
      </c>
    </row>
    <row r="873" spans="1:6" x14ac:dyDescent="0.2">
      <c r="A873" s="1">
        <v>44390</v>
      </c>
      <c r="B873">
        <v>-1.8751797526603341E-2</v>
      </c>
      <c r="C873">
        <v>-3.5168303824952328E-3</v>
      </c>
      <c r="D873">
        <v>-1.6344838072069375E-2</v>
      </c>
      <c r="F873">
        <v>1.3017751479289874E-3</v>
      </c>
    </row>
    <row r="874" spans="1:6" x14ac:dyDescent="0.2">
      <c r="A874" s="1">
        <v>44389</v>
      </c>
      <c r="B874">
        <v>4.3327556325823222E-3</v>
      </c>
      <c r="C874">
        <v>3.4511562975592285E-3</v>
      </c>
      <c r="D874">
        <v>5.5037456046475993E-3</v>
      </c>
      <c r="F874">
        <v>-1.2410614029904139E-3</v>
      </c>
    </row>
    <row r="875" spans="1:6" x14ac:dyDescent="0.2">
      <c r="A875" s="1">
        <v>44386</v>
      </c>
      <c r="B875">
        <v>2.4988157271435333E-2</v>
      </c>
      <c r="C875">
        <v>1.1277951870246961E-2</v>
      </c>
      <c r="D875">
        <v>2.6925190360310797E-2</v>
      </c>
      <c r="F875">
        <v>3.3204862140527856E-3</v>
      </c>
    </row>
    <row r="876" spans="1:6" x14ac:dyDescent="0.2">
      <c r="A876" s="1">
        <v>44385</v>
      </c>
      <c r="B876">
        <v>-1.2744066409447018E-2</v>
      </c>
      <c r="C876">
        <v>-8.5610112594164001E-3</v>
      </c>
      <c r="D876">
        <v>-1.3092655717384659E-2</v>
      </c>
      <c r="F876">
        <v>-6.5181322588282308E-4</v>
      </c>
    </row>
    <row r="877" spans="1:6" x14ac:dyDescent="0.2">
      <c r="A877" s="1">
        <v>44384</v>
      </c>
      <c r="B877">
        <v>-1.4010507880911213E-3</v>
      </c>
      <c r="C877">
        <v>3.3590113133527368E-3</v>
      </c>
      <c r="D877">
        <v>-6.0064685045433629E-3</v>
      </c>
      <c r="F877">
        <v>3.8068046633356312E-3</v>
      </c>
    </row>
    <row r="878" spans="1:6" x14ac:dyDescent="0.2">
      <c r="A878" s="1">
        <v>44383</v>
      </c>
      <c r="B878">
        <v>-1.811303450647711E-2</v>
      </c>
      <c r="C878">
        <v>-2.0219008625245688E-3</v>
      </c>
      <c r="D878">
        <v>-1.5615524560339404E-2</v>
      </c>
      <c r="F878">
        <v>4.9614441986969484E-3</v>
      </c>
    </row>
    <row r="879" spans="1:6" x14ac:dyDescent="0.2">
      <c r="A879" s="1">
        <v>44379</v>
      </c>
      <c r="B879">
        <v>-4.9620715222723124E-3</v>
      </c>
      <c r="C879">
        <v>7.500104168113573E-3</v>
      </c>
      <c r="D879">
        <v>-3.5501170783291706E-3</v>
      </c>
      <c r="F879">
        <v>6.5583634175692147E-3</v>
      </c>
    </row>
    <row r="880" spans="1:6" x14ac:dyDescent="0.2">
      <c r="A880" s="1">
        <v>44378</v>
      </c>
      <c r="B880">
        <v>9.6164919958540585E-3</v>
      </c>
      <c r="C880">
        <v>5.2216404886561022E-3</v>
      </c>
      <c r="D880">
        <v>6.8446269678300795E-3</v>
      </c>
      <c r="F880">
        <v>3.4414055424741483E-3</v>
      </c>
    </row>
    <row r="881" spans="1:6" x14ac:dyDescent="0.2">
      <c r="A881" s="1">
        <v>44377</v>
      </c>
      <c r="B881">
        <v>4.6280226773110196E-3</v>
      </c>
      <c r="C881">
        <v>1.3281140780091844E-3</v>
      </c>
      <c r="D881">
        <v>3.8937242327074313E-3</v>
      </c>
      <c r="F881">
        <v>4.8534854092093845E-3</v>
      </c>
    </row>
    <row r="882" spans="1:6" x14ac:dyDescent="0.2">
      <c r="A882" s="1">
        <v>44376</v>
      </c>
      <c r="B882">
        <v>-3.9757994814174453E-3</v>
      </c>
      <c r="C882">
        <v>2.7734984069876064E-4</v>
      </c>
      <c r="D882">
        <v>-3.1963470319635915E-3</v>
      </c>
      <c r="F882">
        <v>-1.0505462840677151E-2</v>
      </c>
    </row>
    <row r="883" spans="1:6" x14ac:dyDescent="0.2">
      <c r="A883" s="1">
        <v>44375</v>
      </c>
      <c r="B883">
        <v>-1.4424442046680629E-2</v>
      </c>
      <c r="C883">
        <v>2.3150419323942008E-3</v>
      </c>
      <c r="D883">
        <v>-2.1263669501822686E-3</v>
      </c>
      <c r="F883">
        <v>-6.0027612701788251E-5</v>
      </c>
    </row>
    <row r="884" spans="1:6" x14ac:dyDescent="0.2">
      <c r="A884" s="1">
        <v>44372</v>
      </c>
      <c r="B884">
        <v>7.5527836585225902E-3</v>
      </c>
      <c r="C884">
        <v>3.3306066579319388E-3</v>
      </c>
      <c r="D884">
        <v>2.0546381553916008E-3</v>
      </c>
      <c r="F884">
        <v>3.3124548301614754E-3</v>
      </c>
    </row>
    <row r="885" spans="1:6" x14ac:dyDescent="0.2">
      <c r="A885" s="1">
        <v>44371</v>
      </c>
      <c r="B885">
        <v>7.0877031231993673E-3</v>
      </c>
      <c r="C885">
        <v>5.8111574222506355E-3</v>
      </c>
      <c r="D885">
        <v>1.1935931002618071E-2</v>
      </c>
      <c r="F885">
        <v>-6.0190201035268038E-4</v>
      </c>
    </row>
    <row r="886" spans="1:6" x14ac:dyDescent="0.2">
      <c r="A886" s="1">
        <v>44370</v>
      </c>
      <c r="B886">
        <v>5.1888152205248437E-4</v>
      </c>
      <c r="C886">
        <v>-1.08326033100655E-3</v>
      </c>
      <c r="D886">
        <v>7.2913434688180751E-3</v>
      </c>
      <c r="F886">
        <v>-6.6165413533842787E-4</v>
      </c>
    </row>
    <row r="887" spans="1:6" x14ac:dyDescent="0.2">
      <c r="A887" s="1">
        <v>44369</v>
      </c>
      <c r="B887">
        <v>2.3066720489009886E-4</v>
      </c>
      <c r="C887">
        <v>5.1245150646540153E-3</v>
      </c>
      <c r="D887">
        <v>5.4593667134611498E-3</v>
      </c>
      <c r="F887">
        <v>-4.1928721174003519E-3</v>
      </c>
    </row>
    <row r="888" spans="1:6" x14ac:dyDescent="0.2">
      <c r="A888" s="1">
        <v>44368</v>
      </c>
      <c r="B888">
        <v>2.5305977650328156E-2</v>
      </c>
      <c r="C888">
        <v>1.400232812106233E-2</v>
      </c>
      <c r="D888">
        <v>2.4530563324011132E-2</v>
      </c>
      <c r="F888">
        <v>1.2247620202510044E-2</v>
      </c>
    </row>
    <row r="889" spans="1:6" x14ac:dyDescent="0.2">
      <c r="A889" s="1">
        <v>44365</v>
      </c>
      <c r="B889">
        <v>-2.265241259751526E-2</v>
      </c>
      <c r="C889">
        <v>-1.3124547000611072E-2</v>
      </c>
      <c r="D889">
        <v>-1.8046292663789699E-2</v>
      </c>
      <c r="F889">
        <v>-5.5471811878202446E-3</v>
      </c>
    </row>
    <row r="890" spans="1:6" x14ac:dyDescent="0.2">
      <c r="A890" s="1">
        <v>44364</v>
      </c>
      <c r="B890">
        <v>-2.2537279710799711E-2</v>
      </c>
      <c r="C890">
        <v>-4.3563700073398812E-4</v>
      </c>
      <c r="D890">
        <v>-1.7196175200493553E-2</v>
      </c>
      <c r="F890">
        <v>-3.0740459353632277E-2</v>
      </c>
    </row>
    <row r="891" spans="1:6" x14ac:dyDescent="0.2">
      <c r="A891" s="1">
        <v>44363</v>
      </c>
      <c r="B891">
        <v>-3.9383368965906209E-3</v>
      </c>
      <c r="C891">
        <v>-5.3902072015429622E-3</v>
      </c>
      <c r="D891">
        <v>-3.0835646006777709E-4</v>
      </c>
      <c r="F891">
        <v>-1.6891697787991943E-2</v>
      </c>
    </row>
    <row r="892" spans="1:6" x14ac:dyDescent="0.2">
      <c r="A892" s="1">
        <v>44362</v>
      </c>
      <c r="B892">
        <v>1.747167897198908E-3</v>
      </c>
      <c r="C892">
        <v>-2.0116799642784606E-3</v>
      </c>
      <c r="D892">
        <v>-1.8467220683287865E-3</v>
      </c>
      <c r="F892">
        <v>-3.7776887413427771E-3</v>
      </c>
    </row>
    <row r="893" spans="1:6" x14ac:dyDescent="0.2">
      <c r="A893" s="1">
        <v>44361</v>
      </c>
      <c r="B893">
        <v>-1.0870777121195165E-2</v>
      </c>
      <c r="C893">
        <v>1.8152110447705058E-3</v>
      </c>
      <c r="D893">
        <v>-8.9224433768015522E-3</v>
      </c>
      <c r="F893">
        <v>-5.8609309206782813E-3</v>
      </c>
    </row>
    <row r="894" spans="1:6" x14ac:dyDescent="0.2">
      <c r="A894" s="1">
        <v>44358</v>
      </c>
      <c r="B894">
        <v>9.2269607291548678E-3</v>
      </c>
      <c r="C894">
        <v>1.9484900381675956E-3</v>
      </c>
      <c r="D894">
        <v>1.032437013637417E-2</v>
      </c>
      <c r="F894">
        <v>-1.1252391133115786E-2</v>
      </c>
    </row>
    <row r="895" spans="1:6" x14ac:dyDescent="0.2">
      <c r="A895" s="1">
        <v>44357</v>
      </c>
      <c r="B895">
        <v>-8.0366112289317875E-3</v>
      </c>
      <c r="C895">
        <v>4.6521548506357566E-3</v>
      </c>
      <c r="D895">
        <v>-7.3422562141492002E-3</v>
      </c>
      <c r="F895">
        <v>4.2942705390440691E-3</v>
      </c>
    </row>
    <row r="896" spans="1:6" x14ac:dyDescent="0.2">
      <c r="A896" s="1">
        <v>44356</v>
      </c>
      <c r="B896">
        <v>-8.7408718743083869E-3</v>
      </c>
      <c r="C896">
        <v>-1.8238764589828958E-3</v>
      </c>
      <c r="D896">
        <v>-1.0069654754694218E-2</v>
      </c>
      <c r="F896">
        <v>-1.9174374013083883E-3</v>
      </c>
    </row>
    <row r="897" spans="1:6" x14ac:dyDescent="0.2">
      <c r="A897" s="1">
        <v>44355</v>
      </c>
      <c r="B897">
        <v>1.0679340229242364E-2</v>
      </c>
      <c r="C897">
        <v>1.750849398559055E-4</v>
      </c>
      <c r="D897">
        <v>5.9405940594059485E-3</v>
      </c>
      <c r="F897">
        <v>-3.0921459492888703E-3</v>
      </c>
    </row>
    <row r="898" spans="1:6" x14ac:dyDescent="0.2">
      <c r="A898" s="1">
        <v>44354</v>
      </c>
      <c r="B898">
        <v>4.2675051940029808E-3</v>
      </c>
      <c r="C898">
        <v>-7.9671102558219963E-4</v>
      </c>
      <c r="D898">
        <v>8.5260004608649943E-3</v>
      </c>
      <c r="F898">
        <v>4.0076766764507114E-3</v>
      </c>
    </row>
    <row r="899" spans="1:6" x14ac:dyDescent="0.2">
      <c r="A899" s="1">
        <v>44351</v>
      </c>
      <c r="B899">
        <v>1.8000787534454249E-3</v>
      </c>
      <c r="C899">
        <v>8.8340865998068046E-3</v>
      </c>
      <c r="D899">
        <v>7.2727272727272554E-3</v>
      </c>
      <c r="F899">
        <v>1.0783362811661928E-2</v>
      </c>
    </row>
    <row r="900" spans="1:6" x14ac:dyDescent="0.2">
      <c r="A900" s="1">
        <v>44350</v>
      </c>
      <c r="B900">
        <v>-6.1497176720522965E-3</v>
      </c>
      <c r="C900">
        <v>-3.6286988013648678E-3</v>
      </c>
      <c r="D900">
        <v>-5.1570197044334019E-3</v>
      </c>
      <c r="F900">
        <v>-1.957822900934161E-2</v>
      </c>
    </row>
    <row r="901" spans="1:6" x14ac:dyDescent="0.2">
      <c r="A901" s="1">
        <v>44349</v>
      </c>
      <c r="B901">
        <v>2.6345291479820563E-3</v>
      </c>
      <c r="C901">
        <v>1.4469162597214513E-3</v>
      </c>
      <c r="D901">
        <v>-3.0693677102517319E-3</v>
      </c>
      <c r="F901">
        <v>4.8903878583474118E-3</v>
      </c>
    </row>
    <row r="902" spans="1:6" x14ac:dyDescent="0.2">
      <c r="A902" s="1">
        <v>44348</v>
      </c>
      <c r="B902">
        <v>1.3060760931289106E-2</v>
      </c>
      <c r="C902">
        <v>-4.9237531843831605E-4</v>
      </c>
      <c r="D902">
        <v>9.5282361143387544E-3</v>
      </c>
      <c r="F902">
        <v>-2.6908846283215035E-3</v>
      </c>
    </row>
    <row r="903" spans="1:6" x14ac:dyDescent="0.2">
      <c r="A903" s="1">
        <v>44344</v>
      </c>
      <c r="B903">
        <v>-1.1355893708840695E-4</v>
      </c>
      <c r="C903">
        <v>7.6888651901495957E-4</v>
      </c>
      <c r="D903">
        <v>-2.8580256449869034E-3</v>
      </c>
      <c r="F903">
        <v>3.7701873839400568E-3</v>
      </c>
    </row>
    <row r="904" spans="1:6" x14ac:dyDescent="0.2">
      <c r="A904" s="1">
        <v>44343</v>
      </c>
      <c r="B904">
        <v>1.0673705956616628E-2</v>
      </c>
      <c r="C904">
        <v>1.1653983922746069E-3</v>
      </c>
      <c r="D904">
        <v>1.5372549019607905E-2</v>
      </c>
      <c r="F904">
        <v>3.9405539292964198E-4</v>
      </c>
    </row>
    <row r="905" spans="1:6" x14ac:dyDescent="0.2">
      <c r="A905" s="1">
        <v>44342</v>
      </c>
      <c r="B905">
        <v>1.4141884420648189E-2</v>
      </c>
      <c r="C905">
        <v>1.8767325751587636E-3</v>
      </c>
      <c r="D905">
        <v>1.8207954000958322E-2</v>
      </c>
      <c r="F905">
        <v>-1.7420623770722241E-3</v>
      </c>
    </row>
    <row r="906" spans="1:6" x14ac:dyDescent="0.2">
      <c r="A906" s="1">
        <v>44341</v>
      </c>
      <c r="B906">
        <v>-1.0081806659753428E-2</v>
      </c>
      <c r="C906">
        <v>-2.1253022956600641E-3</v>
      </c>
      <c r="D906">
        <v>-7.8440694081292686E-3</v>
      </c>
      <c r="F906">
        <v>9.072866458746779E-3</v>
      </c>
    </row>
    <row r="907" spans="1:6" x14ac:dyDescent="0.2">
      <c r="A907" s="1">
        <v>44340</v>
      </c>
      <c r="B907">
        <v>4.5720238439725704E-3</v>
      </c>
      <c r="C907">
        <v>9.9113059631461397E-3</v>
      </c>
      <c r="D907">
        <v>9.2762894842062897E-3</v>
      </c>
      <c r="F907">
        <v>1.7609634174051481E-3</v>
      </c>
    </row>
    <row r="908" spans="1:6" x14ac:dyDescent="0.2">
      <c r="A908" s="1">
        <v>44337</v>
      </c>
      <c r="B908">
        <v>3.9509615943290818E-3</v>
      </c>
      <c r="C908">
        <v>-7.8381965415766277E-4</v>
      </c>
      <c r="D908">
        <v>4.8212133386901909E-3</v>
      </c>
      <c r="F908">
        <v>4.5464878381441283E-4</v>
      </c>
    </row>
    <row r="909" spans="1:6" x14ac:dyDescent="0.2">
      <c r="A909" s="1">
        <v>44336</v>
      </c>
      <c r="B909">
        <v>4.6503516828467421E-4</v>
      </c>
      <c r="C909">
        <v>1.0554756443649555E-2</v>
      </c>
      <c r="D909">
        <v>7.3660352922130202E-3</v>
      </c>
      <c r="F909">
        <v>4.5672527974424037E-3</v>
      </c>
    </row>
    <row r="910" spans="1:6" x14ac:dyDescent="0.2">
      <c r="A910" s="1">
        <v>44335</v>
      </c>
      <c r="B910">
        <v>-1.0525710341654275E-2</v>
      </c>
      <c r="C910">
        <v>-2.9434351705374582E-3</v>
      </c>
      <c r="D910">
        <v>-1.0809512370886334E-2</v>
      </c>
      <c r="F910">
        <v>6.8555758683732032E-4</v>
      </c>
    </row>
    <row r="911" spans="1:6" x14ac:dyDescent="0.2">
      <c r="A911" s="1">
        <v>44334</v>
      </c>
      <c r="B911">
        <v>-1.1709868121873431E-2</v>
      </c>
      <c r="C911">
        <v>-8.5173024218827033E-3</v>
      </c>
      <c r="D911">
        <v>-6.2067319169252892E-3</v>
      </c>
      <c r="F911">
        <v>1.9461934745277816E-3</v>
      </c>
    </row>
    <row r="912" spans="1:6" x14ac:dyDescent="0.2">
      <c r="A912" s="1">
        <v>44333</v>
      </c>
      <c r="B912">
        <v>3.3650829863684194E-3</v>
      </c>
      <c r="C912">
        <v>-2.5300382141189549E-3</v>
      </c>
      <c r="D912">
        <v>1.7536867277799829E-3</v>
      </c>
      <c r="F912">
        <v>1.1639353755283983E-2</v>
      </c>
    </row>
    <row r="913" spans="1:6" x14ac:dyDescent="0.2">
      <c r="A913" s="1">
        <v>44330</v>
      </c>
      <c r="B913">
        <v>1.9301203418406035E-2</v>
      </c>
      <c r="C913">
        <v>1.4917933130699177E-2</v>
      </c>
      <c r="D913">
        <v>3.0559434814753952E-2</v>
      </c>
      <c r="F913">
        <v>9.1158768187927439E-3</v>
      </c>
    </row>
    <row r="914" spans="1:6" x14ac:dyDescent="0.2">
      <c r="A914" s="1">
        <v>44329</v>
      </c>
      <c r="B914">
        <v>2.0830860534124574E-2</v>
      </c>
      <c r="C914">
        <v>1.2173151138064119E-2</v>
      </c>
      <c r="D914">
        <v>1.1971069914373578E-2</v>
      </c>
      <c r="F914">
        <v>4.1072581118347037E-3</v>
      </c>
    </row>
    <row r="915" spans="1:6" x14ac:dyDescent="0.2">
      <c r="A915" s="1">
        <v>44328</v>
      </c>
      <c r="B915">
        <v>-2.9657356752087565E-2</v>
      </c>
      <c r="C915">
        <v>-2.1449387057151898E-2</v>
      </c>
      <c r="D915">
        <v>-3.7910901383667879E-2</v>
      </c>
      <c r="F915">
        <v>-9.9337748344369686E-3</v>
      </c>
    </row>
    <row r="916" spans="1:6" x14ac:dyDescent="0.2">
      <c r="A916" s="1">
        <v>44327</v>
      </c>
      <c r="B916">
        <v>-1.0428538864827811E-2</v>
      </c>
      <c r="C916">
        <v>-8.6738945141735507E-3</v>
      </c>
      <c r="D916">
        <v>-2.1548284118116205E-3</v>
      </c>
      <c r="F916">
        <v>1.7430712916142416E-4</v>
      </c>
    </row>
    <row r="917" spans="1:6" x14ac:dyDescent="0.2">
      <c r="A917" s="1">
        <v>44326</v>
      </c>
      <c r="B917">
        <v>-1.0767236033598268E-2</v>
      </c>
      <c r="C917">
        <v>-1.0435666020885524E-2</v>
      </c>
      <c r="D917">
        <v>-2.4826834773134188E-2</v>
      </c>
      <c r="F917">
        <v>3.0304796316802272E-3</v>
      </c>
    </row>
    <row r="918" spans="1:6" x14ac:dyDescent="0.2">
      <c r="A918" s="1">
        <v>44323</v>
      </c>
      <c r="B918">
        <v>1.1057281276717E-2</v>
      </c>
      <c r="C918">
        <v>7.3733464711231555E-3</v>
      </c>
      <c r="D918">
        <v>1.9034023316678608E-2</v>
      </c>
      <c r="F918">
        <v>8.996824650123492E-3</v>
      </c>
    </row>
    <row r="919" spans="1:6" x14ac:dyDescent="0.2">
      <c r="A919" s="1">
        <v>44322</v>
      </c>
      <c r="B919">
        <v>6.7711023125034617E-3</v>
      </c>
      <c r="C919">
        <v>8.1653905494541799E-3</v>
      </c>
      <c r="D919">
        <v>-2.3736055067647534E-3</v>
      </c>
      <c r="F919">
        <v>1.667961977640935E-2</v>
      </c>
    </row>
    <row r="920" spans="1:6" x14ac:dyDescent="0.2">
      <c r="A920" s="1">
        <v>44321</v>
      </c>
      <c r="B920">
        <v>2.0124195032200022E-3</v>
      </c>
      <c r="C920">
        <v>7.0353882429785174E-4</v>
      </c>
      <c r="D920">
        <v>2.5382723883557341E-3</v>
      </c>
      <c r="F920">
        <v>4.1421539200384057E-3</v>
      </c>
    </row>
    <row r="921" spans="1:6" x14ac:dyDescent="0.2">
      <c r="A921" s="1">
        <v>44320</v>
      </c>
      <c r="B921">
        <v>-2.2993791676259175E-4</v>
      </c>
      <c r="C921">
        <v>-6.6783378571121915E-3</v>
      </c>
      <c r="D921">
        <v>-1.2609649122807124E-2</v>
      </c>
      <c r="F921">
        <v>-7.329718133603419E-3</v>
      </c>
    </row>
    <row r="922" spans="1:6" x14ac:dyDescent="0.2">
      <c r="A922" s="1">
        <v>44319</v>
      </c>
      <c r="B922">
        <v>9.9274310595065772E-3</v>
      </c>
      <c r="C922">
        <v>2.7480346410214801E-3</v>
      </c>
      <c r="D922">
        <v>3.0638699033702613E-3</v>
      </c>
      <c r="F922">
        <v>1.2978389472413412E-2</v>
      </c>
    </row>
    <row r="923" spans="1:6" x14ac:dyDescent="0.2">
      <c r="A923" s="1">
        <v>44316</v>
      </c>
      <c r="B923">
        <v>-1.2611063341931721E-2</v>
      </c>
      <c r="C923">
        <v>-7.1946375018699365E-3</v>
      </c>
      <c r="D923">
        <v>-1.470702066723424E-2</v>
      </c>
      <c r="F923">
        <v>-3.3690289977138868E-3</v>
      </c>
    </row>
    <row r="924" spans="1:6" x14ac:dyDescent="0.2">
      <c r="A924" s="1">
        <v>44315</v>
      </c>
      <c r="B924">
        <v>3.9709944751381088E-3</v>
      </c>
      <c r="C924">
        <v>6.7627976802336889E-3</v>
      </c>
      <c r="D924">
        <v>-5.848403232012243E-3</v>
      </c>
      <c r="F924">
        <v>-4.1339644119585267E-3</v>
      </c>
    </row>
    <row r="925" spans="1:6" x14ac:dyDescent="0.2">
      <c r="A925" s="1">
        <v>44314</v>
      </c>
      <c r="B925">
        <v>2.2495241391243372E-3</v>
      </c>
      <c r="C925">
        <v>-8.455306301830462E-4</v>
      </c>
      <c r="D925">
        <v>-4.6150296131068592E-4</v>
      </c>
      <c r="F925">
        <v>2.9443576493210499E-3</v>
      </c>
    </row>
    <row r="926" spans="1:6" x14ac:dyDescent="0.2">
      <c r="A926" s="1">
        <v>44313</v>
      </c>
      <c r="B926">
        <v>4.7522457258765173E-3</v>
      </c>
      <c r="C926">
        <v>-2.1491921425526581E-4</v>
      </c>
      <c r="D926">
        <v>2.6993675767391203E-3</v>
      </c>
      <c r="F926">
        <v>-2.5173819228003829E-3</v>
      </c>
    </row>
    <row r="927" spans="1:6" x14ac:dyDescent="0.2">
      <c r="A927" s="1">
        <v>44312</v>
      </c>
      <c r="B927">
        <v>5.3017944535074871E-3</v>
      </c>
      <c r="C927">
        <v>1.7822241679165724E-3</v>
      </c>
      <c r="D927">
        <v>1.3443801782085344E-2</v>
      </c>
      <c r="F927">
        <v>2.6442307692307555E-3</v>
      </c>
    </row>
    <row r="928" spans="1:6" x14ac:dyDescent="0.2">
      <c r="A928" s="1">
        <v>44309</v>
      </c>
      <c r="B928">
        <v>1.7367079604054165E-2</v>
      </c>
      <c r="C928">
        <v>1.0928710658818305E-2</v>
      </c>
      <c r="D928">
        <v>2.2129903331469171E-2</v>
      </c>
      <c r="F928">
        <v>-3.8314176245209915E-3</v>
      </c>
    </row>
    <row r="929" spans="1:6" x14ac:dyDescent="0.2">
      <c r="A929" s="1">
        <v>44308</v>
      </c>
      <c r="B929">
        <v>-5.7166430928807096E-3</v>
      </c>
      <c r="C929">
        <v>-9.2106713438859511E-3</v>
      </c>
      <c r="D929">
        <v>-4.5331636710672276E-3</v>
      </c>
      <c r="F929">
        <v>-6.4830785701540678E-3</v>
      </c>
    </row>
    <row r="930" spans="1:6" x14ac:dyDescent="0.2">
      <c r="A930" s="1">
        <v>44307</v>
      </c>
      <c r="B930">
        <v>1.93439865433137E-2</v>
      </c>
      <c r="C930">
        <v>9.3060600637495296E-3</v>
      </c>
      <c r="D930">
        <v>2.3857992020193734E-2</v>
      </c>
      <c r="F930">
        <v>9.9111004324844171E-3</v>
      </c>
    </row>
    <row r="931" spans="1:6" x14ac:dyDescent="0.2">
      <c r="A931" s="1">
        <v>44306</v>
      </c>
      <c r="B931">
        <v>-1.8803418803418789E-2</v>
      </c>
      <c r="C931">
        <v>-6.8023616108531812E-3</v>
      </c>
      <c r="D931">
        <v>-2.3224369681062607E-2</v>
      </c>
      <c r="F931">
        <v>3.5565736331304083E-3</v>
      </c>
    </row>
    <row r="932" spans="1:6" x14ac:dyDescent="0.2">
      <c r="A932" s="1">
        <v>44305</v>
      </c>
      <c r="B932">
        <v>-5.5685814771394412E-3</v>
      </c>
      <c r="C932">
        <v>-5.3064530387268421E-3</v>
      </c>
      <c r="D932">
        <v>-1.7734374999999969E-2</v>
      </c>
      <c r="F932">
        <v>-2.765253982566925E-3</v>
      </c>
    </row>
    <row r="933" spans="1:6" x14ac:dyDescent="0.2">
      <c r="A933" s="1">
        <v>44302</v>
      </c>
      <c r="B933">
        <v>6.0148602429530703E-3</v>
      </c>
      <c r="C933">
        <v>3.6087492386858355E-3</v>
      </c>
      <c r="D933">
        <v>1.408230323893028E-3</v>
      </c>
      <c r="F933">
        <v>6.0477774417901425E-3</v>
      </c>
    </row>
    <row r="934" spans="1:6" x14ac:dyDescent="0.2">
      <c r="A934" s="1">
        <v>44301</v>
      </c>
      <c r="B934">
        <v>3.6695075757576024E-3</v>
      </c>
      <c r="C934">
        <v>1.1094247768300956E-2</v>
      </c>
      <c r="D934">
        <v>5.4275151419806321E-3</v>
      </c>
      <c r="F934">
        <v>1.6162733529990141E-2</v>
      </c>
    </row>
    <row r="935" spans="1:6" x14ac:dyDescent="0.2">
      <c r="A935" s="1">
        <v>44300</v>
      </c>
      <c r="B935">
        <v>9.5602294455066576E-3</v>
      </c>
      <c r="C935">
        <v>-4.0878020277237224E-3</v>
      </c>
      <c r="D935">
        <v>3.1473758753632893E-4</v>
      </c>
      <c r="F935">
        <v>-4.3443676191642164E-3</v>
      </c>
    </row>
    <row r="936" spans="1:6" x14ac:dyDescent="0.2">
      <c r="A936" s="1">
        <v>44299</v>
      </c>
      <c r="B936">
        <v>-7.3546856465004787E-3</v>
      </c>
      <c r="C936">
        <v>3.2945816244710777E-3</v>
      </c>
      <c r="D936">
        <v>4.6640316205533864E-3</v>
      </c>
      <c r="F936">
        <v>7.0865171308849249E-3</v>
      </c>
    </row>
    <row r="937" spans="1:6" x14ac:dyDescent="0.2">
      <c r="A937" s="1">
        <v>44298</v>
      </c>
      <c r="B937">
        <v>3.0937648738694774E-3</v>
      </c>
      <c r="C937">
        <v>-1.9618291028880065E-4</v>
      </c>
      <c r="D937">
        <v>-3.3876940045695011E-3</v>
      </c>
      <c r="F937">
        <v>-6.06357567219948E-3</v>
      </c>
    </row>
    <row r="938" spans="1:6" x14ac:dyDescent="0.2">
      <c r="A938" s="1">
        <v>44295</v>
      </c>
      <c r="B938">
        <v>3.642443422702655E-3</v>
      </c>
      <c r="C938">
        <v>7.7199628035937266E-3</v>
      </c>
      <c r="D938">
        <v>2.7650497708959433E-3</v>
      </c>
      <c r="F938">
        <v>-7.5375357121146482E-3</v>
      </c>
    </row>
    <row r="939" spans="1:6" x14ac:dyDescent="0.2">
      <c r="A939" s="1">
        <v>44294</v>
      </c>
      <c r="B939">
        <v>1.6747413122794495E-3</v>
      </c>
      <c r="C939">
        <v>4.2206399588230878E-3</v>
      </c>
      <c r="D939">
        <v>1.1668797953964144E-2</v>
      </c>
      <c r="F939">
        <v>1.0752027525190465E-2</v>
      </c>
    </row>
    <row r="940" spans="1:6" x14ac:dyDescent="0.2">
      <c r="A940" s="1">
        <v>44293</v>
      </c>
      <c r="B940">
        <v>-6.1820127206799746E-3</v>
      </c>
      <c r="C940">
        <v>1.4752303666720088E-3</v>
      </c>
      <c r="D940">
        <v>-1.2236520091576514E-2</v>
      </c>
      <c r="F940">
        <v>-2.8182820732753828E-3</v>
      </c>
    </row>
    <row r="941" spans="1:6" x14ac:dyDescent="0.2">
      <c r="A941" s="1">
        <v>44292</v>
      </c>
      <c r="B941">
        <v>-4.7531340977964771E-4</v>
      </c>
      <c r="C941">
        <v>-9.7353791525555983E-4</v>
      </c>
      <c r="D941">
        <v>3.1588091289588767E-4</v>
      </c>
      <c r="F941">
        <v>8.028656126482285E-3</v>
      </c>
    </row>
    <row r="942" spans="1:6" x14ac:dyDescent="0.2">
      <c r="A942" s="1">
        <v>44291</v>
      </c>
      <c r="B942">
        <v>4.0565531229493938E-3</v>
      </c>
      <c r="C942">
        <v>1.4438277854756489E-2</v>
      </c>
      <c r="D942">
        <v>6.6777963272119335E-3</v>
      </c>
      <c r="F942">
        <v>-3.7041610075319348E-4</v>
      </c>
    </row>
    <row r="943" spans="1:6" x14ac:dyDescent="0.2">
      <c r="A943" s="1">
        <v>44287</v>
      </c>
      <c r="B943">
        <v>1.219733107904101E-2</v>
      </c>
      <c r="C943">
        <v>1.1825144919693225E-2</v>
      </c>
      <c r="D943">
        <v>1.5090380890897389E-2</v>
      </c>
      <c r="F943">
        <v>1.2628157039259701E-2</v>
      </c>
    </row>
    <row r="944" spans="1:6" x14ac:dyDescent="0.2">
      <c r="A944" s="1">
        <v>44286</v>
      </c>
      <c r="B944">
        <v>-1.0254554228494841E-3</v>
      </c>
      <c r="C944">
        <v>3.6225385557842366E-3</v>
      </c>
      <c r="D944">
        <v>2.1430926475436932E-2</v>
      </c>
      <c r="F944">
        <v>1.5167861902646537E-2</v>
      </c>
    </row>
    <row r="945" spans="1:6" x14ac:dyDescent="0.2">
      <c r="A945" s="1">
        <v>44285</v>
      </c>
      <c r="B945">
        <v>1.4379244936670098E-2</v>
      </c>
      <c r="C945">
        <v>-3.1578231669390426E-3</v>
      </c>
      <c r="D945">
        <v>1.4720642355302701E-2</v>
      </c>
      <c r="F945">
        <v>-1.7091884473832007E-2</v>
      </c>
    </row>
    <row r="946" spans="1:6" x14ac:dyDescent="0.2">
      <c r="A946" s="1">
        <v>44284</v>
      </c>
      <c r="B946">
        <v>-1.8202571188273464E-2</v>
      </c>
      <c r="C946">
        <v>-8.6802497899123368E-4</v>
      </c>
      <c r="D946">
        <v>-2.1764032073310395E-2</v>
      </c>
      <c r="F946">
        <v>-1.1895956607495111E-2</v>
      </c>
    </row>
    <row r="947" spans="1:6" x14ac:dyDescent="0.2">
      <c r="A947" s="1">
        <v>44281</v>
      </c>
      <c r="B947">
        <v>1.9663093415007705E-2</v>
      </c>
      <c r="C947">
        <v>1.6631197691788245E-2</v>
      </c>
      <c r="D947">
        <v>1.3684996267728339E-2</v>
      </c>
      <c r="F947">
        <v>2.8433675361602666E-3</v>
      </c>
    </row>
    <row r="948" spans="1:6" x14ac:dyDescent="0.2">
      <c r="A948" s="1">
        <v>44280</v>
      </c>
      <c r="B948">
        <v>2.0312500000000001E-2</v>
      </c>
      <c r="C948">
        <v>5.2402330592367747E-3</v>
      </c>
      <c r="D948">
        <v>1.293791481139202E-2</v>
      </c>
      <c r="F948">
        <v>-3.633676171706617E-3</v>
      </c>
    </row>
    <row r="949" spans="1:6" x14ac:dyDescent="0.2">
      <c r="A949" s="1">
        <v>44279</v>
      </c>
      <c r="B949">
        <v>-9.4105993065874815E-3</v>
      </c>
      <c r="C949">
        <v>-5.4673035811094459E-3</v>
      </c>
      <c r="D949">
        <v>-2.7135267674703666E-2</v>
      </c>
      <c r="F949">
        <v>3.4608491440578596E-3</v>
      </c>
    </row>
    <row r="950" spans="1:6" x14ac:dyDescent="0.2">
      <c r="A950" s="1">
        <v>44278</v>
      </c>
      <c r="B950">
        <v>-3.2002876663070855E-2</v>
      </c>
      <c r="C950">
        <v>-7.6308370066411786E-3</v>
      </c>
      <c r="D950">
        <v>-2.9276420184068643E-2</v>
      </c>
      <c r="F950">
        <v>-7.3006134969325013E-3</v>
      </c>
    </row>
    <row r="951" spans="1:6" x14ac:dyDescent="0.2">
      <c r="A951" s="1">
        <v>44277</v>
      </c>
      <c r="B951">
        <v>-1.0731013221082433E-2</v>
      </c>
      <c r="C951">
        <v>7.0251207482559192E-3</v>
      </c>
      <c r="D951">
        <v>1.0324835199746617E-3</v>
      </c>
      <c r="F951">
        <v>-1.4702278853222805E-3</v>
      </c>
    </row>
    <row r="952" spans="1:6" x14ac:dyDescent="0.2">
      <c r="A952" s="1">
        <v>44274</v>
      </c>
      <c r="B952">
        <v>6.5258661604167788E-4</v>
      </c>
      <c r="C952">
        <v>-6.0273888636332065E-4</v>
      </c>
      <c r="D952">
        <v>1.1569052783803309E-2</v>
      </c>
      <c r="F952">
        <v>4.1830708661417743E-3</v>
      </c>
    </row>
    <row r="953" spans="1:6" x14ac:dyDescent="0.2">
      <c r="A953" s="1">
        <v>44273</v>
      </c>
      <c r="B953">
        <v>-1.6110203128648092E-2</v>
      </c>
      <c r="C953">
        <v>-1.4760500437832742E-2</v>
      </c>
      <c r="D953">
        <v>-3.4067980754307108E-2</v>
      </c>
      <c r="F953">
        <v>-5.8100421992537989E-3</v>
      </c>
    </row>
    <row r="954" spans="1:6" x14ac:dyDescent="0.2">
      <c r="A954" s="1">
        <v>44272</v>
      </c>
      <c r="B954">
        <v>6.6396380515893732E-3</v>
      </c>
      <c r="C954">
        <v>2.8793426720602451E-3</v>
      </c>
      <c r="D954">
        <v>7.1121531848379119E-3</v>
      </c>
      <c r="F954">
        <v>7.1450569756698282E-3</v>
      </c>
    </row>
    <row r="955" spans="1:6" x14ac:dyDescent="0.2">
      <c r="A955" s="1">
        <v>44271</v>
      </c>
      <c r="B955">
        <v>-1.4647985178323305E-2</v>
      </c>
      <c r="C955">
        <v>-1.5696886322292647E-3</v>
      </c>
      <c r="D955">
        <v>-1.2807653730422117E-2</v>
      </c>
      <c r="F955">
        <v>9.2478421701606473E-4</v>
      </c>
    </row>
    <row r="956" spans="1:6" x14ac:dyDescent="0.2">
      <c r="A956" s="1">
        <v>44270</v>
      </c>
      <c r="B956">
        <v>7.3486527469963309E-3</v>
      </c>
      <c r="C956">
        <v>6.4919585934765725E-3</v>
      </c>
      <c r="D956">
        <v>1.0131712259371923E-2</v>
      </c>
      <c r="F956">
        <v>4.3965570623566751E-3</v>
      </c>
    </row>
    <row r="957" spans="1:6" x14ac:dyDescent="0.2">
      <c r="A957" s="1">
        <v>44267</v>
      </c>
      <c r="B957">
        <v>1.1861906167011032E-2</v>
      </c>
      <c r="C957">
        <v>1.0153985185335614E-3</v>
      </c>
      <c r="D957">
        <v>-1.1676786548342338E-3</v>
      </c>
      <c r="F957">
        <v>-1.857355126300219E-4</v>
      </c>
    </row>
    <row r="958" spans="1:6" x14ac:dyDescent="0.2">
      <c r="A958" s="1">
        <v>44266</v>
      </c>
      <c r="B958">
        <v>1.12795416567199E-2</v>
      </c>
      <c r="C958">
        <v>1.0395479646353683E-2</v>
      </c>
      <c r="D958">
        <v>3.1973007712082294E-2</v>
      </c>
      <c r="F958">
        <v>-8.6601509340582922E-4</v>
      </c>
    </row>
    <row r="959" spans="1:6" x14ac:dyDescent="0.2">
      <c r="A959" s="1">
        <v>44265</v>
      </c>
      <c r="B959">
        <v>1.6870979487801925E-2</v>
      </c>
      <c r="C959">
        <v>6.0302830130255893E-3</v>
      </c>
      <c r="D959">
        <v>1.0061668289516466E-2</v>
      </c>
      <c r="F959">
        <v>5.0982342700820263E-3</v>
      </c>
    </row>
    <row r="960" spans="1:6" x14ac:dyDescent="0.2">
      <c r="A960" s="1">
        <v>44264</v>
      </c>
      <c r="B960">
        <v>-4.2462845010611576E-4</v>
      </c>
      <c r="C960">
        <v>1.415468355424134E-2</v>
      </c>
      <c r="D960">
        <v>3.7897928246589191E-2</v>
      </c>
      <c r="F960">
        <v>2.1271191821702926E-2</v>
      </c>
    </row>
    <row r="961" spans="1:6" x14ac:dyDescent="0.2">
      <c r="A961" s="1">
        <v>44263</v>
      </c>
      <c r="B961">
        <v>1.5023705436857323E-2</v>
      </c>
      <c r="C961">
        <v>-5.3592716179847021E-3</v>
      </c>
      <c r="D961">
        <v>-1.4442231075697287E-2</v>
      </c>
      <c r="F961">
        <v>-1.0368229232122517E-2</v>
      </c>
    </row>
    <row r="962" spans="1:6" x14ac:dyDescent="0.2">
      <c r="A962" s="1">
        <v>44260</v>
      </c>
      <c r="B962">
        <v>2.7716256407011298E-2</v>
      </c>
      <c r="C962">
        <v>1.9495975820425865E-2</v>
      </c>
      <c r="D962">
        <v>1.5594706229452993E-2</v>
      </c>
      <c r="F962">
        <v>6.2877263581485366E-4</v>
      </c>
    </row>
    <row r="963" spans="1:6" x14ac:dyDescent="0.2">
      <c r="A963" s="1">
        <v>44259</v>
      </c>
      <c r="B963">
        <v>-1.8203280318091493E-2</v>
      </c>
      <c r="C963">
        <v>-1.3417213827191523E-2</v>
      </c>
      <c r="D963">
        <v>-4.0598463404771613E-2</v>
      </c>
      <c r="F963">
        <v>-9.8368820819325891E-3</v>
      </c>
    </row>
    <row r="964" spans="1:6" x14ac:dyDescent="0.2">
      <c r="A964" s="1">
        <v>44258</v>
      </c>
      <c r="B964">
        <v>1.8672973982323626E-3</v>
      </c>
      <c r="C964">
        <v>-1.3066204341276795E-2</v>
      </c>
      <c r="D964">
        <v>-3.0652242082157388E-2</v>
      </c>
      <c r="F964">
        <v>-1.1021488824579718E-2</v>
      </c>
    </row>
    <row r="965" spans="1:6" x14ac:dyDescent="0.2">
      <c r="A965" s="1">
        <v>44257</v>
      </c>
      <c r="B965">
        <v>-1.0348650979425939E-2</v>
      </c>
      <c r="C965">
        <v>-8.0808443239309344E-3</v>
      </c>
      <c r="D965">
        <v>-1.7257318952234275E-2</v>
      </c>
      <c r="F965">
        <v>5.447904414040707E-3</v>
      </c>
    </row>
    <row r="966" spans="1:6" x14ac:dyDescent="0.2">
      <c r="A966" s="1">
        <v>44256</v>
      </c>
      <c r="B966">
        <v>2.8314435928295426E-2</v>
      </c>
      <c r="C966">
        <v>2.3790719336683173E-2</v>
      </c>
      <c r="D966">
        <v>3.5996488147497847E-2</v>
      </c>
      <c r="F966">
        <v>-1.7304245720289298E-3</v>
      </c>
    </row>
    <row r="967" spans="1:6" x14ac:dyDescent="0.2">
      <c r="A967" s="1">
        <v>44253</v>
      </c>
      <c r="B967">
        <v>-4.5400088277949358E-3</v>
      </c>
      <c r="C967">
        <v>-4.7501658249202352E-3</v>
      </c>
      <c r="D967">
        <v>1.1218724778046816E-2</v>
      </c>
      <c r="F967">
        <v>-2.4182848872271085E-2</v>
      </c>
    </row>
    <row r="968" spans="1:6" x14ac:dyDescent="0.2">
      <c r="A968" s="1">
        <v>44252</v>
      </c>
      <c r="B968">
        <v>-2.848566527811814E-2</v>
      </c>
      <c r="C968">
        <v>-2.4478846903396492E-2</v>
      </c>
      <c r="D968">
        <v>-4.065040650406504E-2</v>
      </c>
      <c r="F968">
        <v>-1.8816568047337317E-2</v>
      </c>
    </row>
    <row r="969" spans="1:6" x14ac:dyDescent="0.2">
      <c r="A969" s="1">
        <v>44251</v>
      </c>
      <c r="B969">
        <v>2.0696554742699946E-2</v>
      </c>
      <c r="C969">
        <v>1.1351661913190432E-2</v>
      </c>
      <c r="D969">
        <v>1.668897110918684E-2</v>
      </c>
      <c r="F969">
        <v>-7.0955534531696161E-4</v>
      </c>
    </row>
    <row r="970" spans="1:6" x14ac:dyDescent="0.2">
      <c r="A970" s="1">
        <v>44250</v>
      </c>
      <c r="B970">
        <v>1.8165873214734433E-3</v>
      </c>
      <c r="C970">
        <v>1.2562878885592392E-3</v>
      </c>
      <c r="D970">
        <v>-1.2438777890072257E-2</v>
      </c>
      <c r="F970">
        <v>-2.3007492183351212E-3</v>
      </c>
    </row>
    <row r="971" spans="1:6" x14ac:dyDescent="0.2">
      <c r="A971" s="1">
        <v>44249</v>
      </c>
      <c r="B971">
        <v>6.8113017154388502E-3</v>
      </c>
      <c r="C971">
        <v>-7.732849379657061E-3</v>
      </c>
      <c r="D971">
        <v>-2.4939357186173381E-2</v>
      </c>
      <c r="F971">
        <v>1.4969163523142327E-2</v>
      </c>
    </row>
    <row r="972" spans="1:6" x14ac:dyDescent="0.2">
      <c r="A972" s="1">
        <v>44246</v>
      </c>
      <c r="B972">
        <v>2.0137682558064692E-2</v>
      </c>
      <c r="C972">
        <v>-1.8548941356218275E-3</v>
      </c>
      <c r="D972">
        <v>1.8058342336780171E-2</v>
      </c>
      <c r="F972">
        <v>4.1486291486291351E-3</v>
      </c>
    </row>
    <row r="973" spans="1:6" x14ac:dyDescent="0.2">
      <c r="A973" s="1">
        <v>44245</v>
      </c>
      <c r="B973">
        <v>-1.2578616352201193E-2</v>
      </c>
      <c r="C973">
        <v>-4.4158083905447079E-3</v>
      </c>
      <c r="D973">
        <v>-1.4600760456273669E-2</v>
      </c>
      <c r="F973">
        <v>-6.0121445319661676E-5</v>
      </c>
    </row>
    <row r="974" spans="1:6" x14ac:dyDescent="0.2">
      <c r="A974" s="1">
        <v>44244</v>
      </c>
      <c r="B974">
        <v>-5.308056872037936E-3</v>
      </c>
      <c r="C974">
        <v>-3.2039953313216436E-4</v>
      </c>
      <c r="D974">
        <v>-9.8637150816956731E-3</v>
      </c>
      <c r="F974">
        <v>-1.1352829291488328E-2</v>
      </c>
    </row>
    <row r="975" spans="1:6" x14ac:dyDescent="0.2">
      <c r="A975" s="1">
        <v>44243</v>
      </c>
      <c r="B975">
        <v>1.7724884471735211E-3</v>
      </c>
      <c r="C975">
        <v>-5.6927491149548568E-4</v>
      </c>
      <c r="D975">
        <v>-4.2735042735042228E-3</v>
      </c>
      <c r="F975">
        <v>-1.4353506356552749E-2</v>
      </c>
    </row>
    <row r="976" spans="1:6" x14ac:dyDescent="0.2">
      <c r="A976" s="1">
        <v>44239</v>
      </c>
      <c r="B976">
        <v>3.8126707758784667E-3</v>
      </c>
      <c r="C976">
        <v>4.7109831017418677E-3</v>
      </c>
      <c r="D976">
        <v>8.3919256067134275E-3</v>
      </c>
      <c r="F976">
        <v>-3.0372057706910239E-3</v>
      </c>
    </row>
    <row r="977" spans="1:6" x14ac:dyDescent="0.2">
      <c r="A977" s="1">
        <v>44238</v>
      </c>
      <c r="B977">
        <v>1.0814249363868698E-3</v>
      </c>
      <c r="C977">
        <v>1.6624551137119298E-3</v>
      </c>
      <c r="D977">
        <v>4.9384592007294158E-3</v>
      </c>
      <c r="F977">
        <v>-8.6850790342192109E-3</v>
      </c>
    </row>
    <row r="978" spans="1:6" x14ac:dyDescent="0.2">
      <c r="A978" s="1">
        <v>44237</v>
      </c>
      <c r="B978">
        <v>7.6394194041237663E-4</v>
      </c>
      <c r="C978">
        <v>-3.4515996246702675E-4</v>
      </c>
      <c r="D978">
        <v>-5.1398337112623337E-3</v>
      </c>
      <c r="F978">
        <v>3.6610878661087597E-3</v>
      </c>
    </row>
    <row r="979" spans="1:6" x14ac:dyDescent="0.2">
      <c r="A979" s="1">
        <v>44236</v>
      </c>
      <c r="B979">
        <v>1.5302218821729729E-3</v>
      </c>
      <c r="C979">
        <v>-1.1134975827397984E-3</v>
      </c>
      <c r="D979">
        <v>4.4795383797737714E-3</v>
      </c>
      <c r="F979">
        <v>3.2649253731343413E-3</v>
      </c>
    </row>
    <row r="980" spans="1:6" x14ac:dyDescent="0.2">
      <c r="A980" s="1">
        <v>44235</v>
      </c>
      <c r="B980">
        <v>1.9765929778933627E-2</v>
      </c>
      <c r="C980">
        <v>7.399345996609118E-3</v>
      </c>
      <c r="D980">
        <v>2.338772338772354E-2</v>
      </c>
      <c r="F980">
        <v>1.0070078322831447E-2</v>
      </c>
    </row>
    <row r="981" spans="1:6" x14ac:dyDescent="0.2">
      <c r="A981" s="1">
        <v>44232</v>
      </c>
      <c r="B981">
        <v>8.789190607372448E-3</v>
      </c>
      <c r="C981">
        <v>3.8974724542454159E-3</v>
      </c>
      <c r="D981">
        <v>1.3385826771653455E-2</v>
      </c>
      <c r="F981">
        <v>9.8721379720487449E-3</v>
      </c>
    </row>
    <row r="982" spans="1:6" x14ac:dyDescent="0.2">
      <c r="A982" s="1">
        <v>44231</v>
      </c>
      <c r="B982">
        <v>1.5046604527297067E-2</v>
      </c>
      <c r="C982">
        <v>1.0853304161434011E-2</v>
      </c>
      <c r="D982">
        <v>1.2920721008135306E-2</v>
      </c>
      <c r="F982">
        <v>-2.1530404422461385E-2</v>
      </c>
    </row>
    <row r="983" spans="1:6" x14ac:dyDescent="0.2">
      <c r="A983" s="1">
        <v>44230</v>
      </c>
      <c r="B983">
        <v>6.1629153269023816E-3</v>
      </c>
      <c r="C983">
        <v>1.0088048276276954E-3</v>
      </c>
      <c r="D983">
        <v>2.7993281612412567E-3</v>
      </c>
      <c r="F983">
        <v>-1.5106617860671623E-3</v>
      </c>
    </row>
    <row r="984" spans="1:6" x14ac:dyDescent="0.2">
      <c r="A984" s="1">
        <v>44229</v>
      </c>
      <c r="B984">
        <v>1.0697359512525475E-2</v>
      </c>
      <c r="C984">
        <v>1.3898236818535879E-2</v>
      </c>
      <c r="D984">
        <v>2.2572994193179072E-2</v>
      </c>
      <c r="F984">
        <v>-1.2167824140503795E-2</v>
      </c>
    </row>
    <row r="985" spans="1:6" x14ac:dyDescent="0.2">
      <c r="A985" s="1">
        <v>44228</v>
      </c>
      <c r="B985">
        <v>1.7848528702363552E-2</v>
      </c>
      <c r="C985">
        <v>1.605173602136651E-2</v>
      </c>
      <c r="D985">
        <v>3.1031284256682626E-2</v>
      </c>
      <c r="F985">
        <v>9.3853195064015765E-3</v>
      </c>
    </row>
    <row r="986" spans="1:6" x14ac:dyDescent="0.2">
      <c r="A986" s="1">
        <v>44225</v>
      </c>
      <c r="B986">
        <v>-1.8731403840952E-2</v>
      </c>
      <c r="C986">
        <v>-1.9311502938707054E-2</v>
      </c>
      <c r="D986">
        <v>-1.429640096417587E-2</v>
      </c>
      <c r="F986">
        <v>-4.0537410238587664E-4</v>
      </c>
    </row>
    <row r="987" spans="1:6" x14ac:dyDescent="0.2">
      <c r="A987" s="1">
        <v>44224</v>
      </c>
      <c r="B987">
        <v>5.0292238684246917E-3</v>
      </c>
      <c r="C987">
        <v>9.7606624773046938E-3</v>
      </c>
      <c r="D987">
        <v>1.4589306797099039E-2</v>
      </c>
      <c r="F987">
        <v>9.2742870391836641E-4</v>
      </c>
    </row>
    <row r="988" spans="1:6" x14ac:dyDescent="0.2">
      <c r="A988" s="1">
        <v>44223</v>
      </c>
      <c r="B988">
        <v>-2.0177132583072528E-2</v>
      </c>
      <c r="C988">
        <v>-2.5677859113367011E-2</v>
      </c>
      <c r="D988">
        <v>-3.515052888527264E-2</v>
      </c>
      <c r="F988">
        <v>-6.3356756134085607E-3</v>
      </c>
    </row>
    <row r="989" spans="1:6" x14ac:dyDescent="0.2">
      <c r="A989" s="1">
        <v>44222</v>
      </c>
      <c r="B989">
        <v>-7.403000859276916E-3</v>
      </c>
      <c r="C989">
        <v>-1.4888363213812034E-3</v>
      </c>
      <c r="D989">
        <v>-4.6165060338543224E-3</v>
      </c>
      <c r="F989">
        <v>-2.4705544383798149E-3</v>
      </c>
    </row>
    <row r="990" spans="1:6" x14ac:dyDescent="0.2">
      <c r="A990" s="1">
        <v>44221</v>
      </c>
      <c r="B990">
        <v>-2.3738872403561728E-3</v>
      </c>
      <c r="C990">
        <v>3.6158033252896228E-3</v>
      </c>
      <c r="D990">
        <v>0</v>
      </c>
      <c r="F990">
        <v>8.6256469235195909E-4</v>
      </c>
    </row>
    <row r="991" spans="1:6" x14ac:dyDescent="0.2">
      <c r="A991" s="1">
        <v>44218</v>
      </c>
      <c r="B991">
        <v>4.9035849181632042E-3</v>
      </c>
      <c r="C991">
        <v>-3.0105863636010672E-3</v>
      </c>
      <c r="D991">
        <v>6.0294956408375689E-3</v>
      </c>
      <c r="F991">
        <v>-7.8731172980373992E-3</v>
      </c>
    </row>
    <row r="992" spans="1:6" x14ac:dyDescent="0.2">
      <c r="A992" s="1">
        <v>44217</v>
      </c>
      <c r="B992">
        <v>-1.0361335169519394E-2</v>
      </c>
      <c r="C992">
        <v>3.1673092150531686E-4</v>
      </c>
      <c r="D992">
        <v>8.1486310299911307E-5</v>
      </c>
      <c r="F992">
        <v>-6.2717372712232868E-4</v>
      </c>
    </row>
    <row r="993" spans="1:6" x14ac:dyDescent="0.2">
      <c r="A993" s="1">
        <v>44216</v>
      </c>
      <c r="B993">
        <v>5.5390702274975495E-3</v>
      </c>
      <c r="C993">
        <v>1.3935576257400164E-2</v>
      </c>
      <c r="D993">
        <v>9.0445650386449129E-3</v>
      </c>
      <c r="F993">
        <v>1.6282303859079694E-2</v>
      </c>
    </row>
    <row r="994" spans="1:6" x14ac:dyDescent="0.2">
      <c r="A994" s="1">
        <v>44215</v>
      </c>
      <c r="B994">
        <v>5.9034226585302123E-3</v>
      </c>
      <c r="C994">
        <v>8.1364028395143253E-3</v>
      </c>
      <c r="D994">
        <v>1.6804614998745967E-2</v>
      </c>
      <c r="F994">
        <v>8.4730906328523183E-3</v>
      </c>
    </row>
    <row r="995" spans="1:6" x14ac:dyDescent="0.2">
      <c r="A995" s="1">
        <v>44211</v>
      </c>
      <c r="B995">
        <v>-1.1604274568937326E-2</v>
      </c>
      <c r="C995">
        <v>-7.1900177576840092E-3</v>
      </c>
      <c r="D995">
        <v>-1.4825796886582631E-2</v>
      </c>
      <c r="F995">
        <v>-1.2407663896583597E-2</v>
      </c>
    </row>
    <row r="996" spans="1:6" x14ac:dyDescent="0.2">
      <c r="A996" s="1">
        <v>44210</v>
      </c>
      <c r="B996">
        <v>1.389258176017019E-2</v>
      </c>
      <c r="C996">
        <v>-3.7534384646074853E-3</v>
      </c>
      <c r="D996">
        <v>9.9825305714998994E-3</v>
      </c>
      <c r="F996">
        <v>-5.1912095518257722E-4</v>
      </c>
    </row>
    <row r="997" spans="1:6" x14ac:dyDescent="0.2">
      <c r="A997" s="1">
        <v>44209</v>
      </c>
      <c r="B997">
        <v>-8.3712345923143503E-3</v>
      </c>
      <c r="C997">
        <v>2.2756031663768691E-3</v>
      </c>
      <c r="D997">
        <v>-1.8267873453459524E-3</v>
      </c>
      <c r="F997">
        <v>-4.3073742246726391E-3</v>
      </c>
    </row>
    <row r="998" spans="1:6" x14ac:dyDescent="0.2">
      <c r="A998" s="1">
        <v>44208</v>
      </c>
      <c r="B998">
        <v>1.6141995981245789E-2</v>
      </c>
      <c r="C998">
        <v>4.1583215119444551E-4</v>
      </c>
      <c r="D998">
        <v>1.363521589091831E-2</v>
      </c>
      <c r="F998">
        <v>6.4739884393063846E-3</v>
      </c>
    </row>
    <row r="999" spans="1:6" x14ac:dyDescent="0.2">
      <c r="A999" s="1">
        <v>44207</v>
      </c>
      <c r="B999">
        <v>2.753710793203204E-3</v>
      </c>
      <c r="C999">
        <v>-6.5547967411651985E-3</v>
      </c>
      <c r="D999">
        <v>-1.7644093429675159E-3</v>
      </c>
      <c r="F999">
        <v>-1.9614630206530714E-3</v>
      </c>
    </row>
    <row r="1000" spans="1:6" x14ac:dyDescent="0.2">
      <c r="A1000" s="1">
        <v>44204</v>
      </c>
      <c r="B1000">
        <v>-5.1449953227315935E-3</v>
      </c>
      <c r="C1000">
        <v>5.4918909824148735E-3</v>
      </c>
      <c r="D1000">
        <v>4.727334121222373E-3</v>
      </c>
      <c r="F1000">
        <v>-3.4209939826164402E-2</v>
      </c>
    </row>
    <row r="1001" spans="1:6" x14ac:dyDescent="0.2">
      <c r="A1001" s="1">
        <v>44203</v>
      </c>
      <c r="B1001">
        <v>8.8304684866869054E-3</v>
      </c>
      <c r="C1001">
        <v>1.4847364292689199E-2</v>
      </c>
      <c r="D1001">
        <v>3.1791655779113241E-2</v>
      </c>
      <c r="F1001">
        <v>-2.3346303501946409E-3</v>
      </c>
    </row>
    <row r="1002" spans="1:6" x14ac:dyDescent="0.2">
      <c r="A1002" s="1">
        <v>44202</v>
      </c>
      <c r="B1002">
        <v>4.2662355917908304E-2</v>
      </c>
      <c r="C1002">
        <v>5.7099005597204466E-3</v>
      </c>
      <c r="D1002">
        <v>1.4850172368072191E-2</v>
      </c>
      <c r="F1002">
        <v>-1.6241045551484656E-2</v>
      </c>
    </row>
    <row r="1003" spans="1:6" x14ac:dyDescent="0.2">
      <c r="A1003" s="1">
        <v>44201</v>
      </c>
      <c r="B1003">
        <v>1.7084852384016119E-2</v>
      </c>
      <c r="C1003">
        <v>7.0825395538621693E-3</v>
      </c>
      <c r="D1003">
        <v>1.5529622980251253E-2</v>
      </c>
      <c r="F1003">
        <v>2.9616629188832996E-3</v>
      </c>
    </row>
    <row r="1004" spans="1:6" x14ac:dyDescent="0.2">
      <c r="A1004" s="1">
        <v>44200</v>
      </c>
      <c r="B1004">
        <v>-1.6313901975951211E-2</v>
      </c>
      <c r="C1004">
        <v>-1.4754783590295193E-2</v>
      </c>
      <c r="D1004">
        <v>-1.1096316023080336E-2</v>
      </c>
      <c r="F1004">
        <v>2.2258353891006943E-2</v>
      </c>
    </row>
    <row r="1005" spans="1:6" x14ac:dyDescent="0.2">
      <c r="A1005" s="1">
        <v>44196</v>
      </c>
      <c r="B1005">
        <v>1.5494048876681374E-3</v>
      </c>
      <c r="C1005">
        <v>6.4388377402172002E-3</v>
      </c>
      <c r="D1005">
        <v>-3.7145131334570401E-3</v>
      </c>
      <c r="F1005">
        <v>3.7141249296568659E-3</v>
      </c>
    </row>
    <row r="1006" spans="1:6" x14ac:dyDescent="0.2">
      <c r="A1006" s="1">
        <v>44195</v>
      </c>
      <c r="B1006">
        <v>1.0461144321093074E-2</v>
      </c>
      <c r="C1006">
        <v>1.3415471795312098E-3</v>
      </c>
      <c r="D1006">
        <v>1.181208053691269E-2</v>
      </c>
      <c r="F1006">
        <v>7.6552310745675893E-3</v>
      </c>
    </row>
    <row r="1007" spans="1:6" x14ac:dyDescent="0.2">
      <c r="A1007" s="1">
        <v>44194</v>
      </c>
      <c r="B1007">
        <v>-1.0352841749418964E-2</v>
      </c>
      <c r="C1007">
        <v>-2.2273622890431346E-3</v>
      </c>
      <c r="D1007">
        <v>-1.4724034561805693E-2</v>
      </c>
      <c r="F1007">
        <v>3.6423652609412459E-3</v>
      </c>
    </row>
    <row r="1008" spans="1:6" x14ac:dyDescent="0.2">
      <c r="A1008" s="1">
        <v>44193</v>
      </c>
      <c r="B1008">
        <v>-2.1123785382341315E-4</v>
      </c>
      <c r="C1008">
        <v>8.7225159732762046E-3</v>
      </c>
      <c r="D1008">
        <v>-1.2106959324100693E-2</v>
      </c>
      <c r="F1008">
        <v>-3.6291465834986467E-3</v>
      </c>
    </row>
    <row r="1009" spans="1:6" x14ac:dyDescent="0.2">
      <c r="A1009" s="1">
        <v>44189</v>
      </c>
      <c r="B1009">
        <v>-5.3925344912107423E-3</v>
      </c>
      <c r="C1009">
        <v>3.5365757816373739E-3</v>
      </c>
      <c r="D1009">
        <v>-3.644884144753985E-3</v>
      </c>
      <c r="F1009">
        <v>3.985197836606824E-3</v>
      </c>
    </row>
    <row r="1010" spans="1:6" x14ac:dyDescent="0.2">
      <c r="A1010" s="1">
        <v>44188</v>
      </c>
      <c r="B1010">
        <v>1.4637959212676774E-2</v>
      </c>
      <c r="C1010">
        <v>7.4581125280018224E-4</v>
      </c>
      <c r="D1010">
        <v>-2.7693639117264664E-3</v>
      </c>
      <c r="F1010">
        <v>6.6479454409994641E-3</v>
      </c>
    </row>
    <row r="1011" spans="1:6" x14ac:dyDescent="0.2">
      <c r="A1011" s="1">
        <v>44187</v>
      </c>
      <c r="B1011">
        <v>-5.6814146722542792E-4</v>
      </c>
      <c r="C1011">
        <v>-2.0731166033364332E-3</v>
      </c>
      <c r="D1011">
        <v>1.3685411000965018E-2</v>
      </c>
      <c r="F1011">
        <v>-7.9031157607458852E-3</v>
      </c>
    </row>
    <row r="1012" spans="1:6" x14ac:dyDescent="0.2">
      <c r="A1012" s="1">
        <v>44186</v>
      </c>
      <c r="B1012">
        <v>-5.6493185509498712E-3</v>
      </c>
      <c r="C1012">
        <v>-3.9062815919512217E-3</v>
      </c>
      <c r="D1012">
        <v>3.5214367461923715E-3</v>
      </c>
      <c r="F1012">
        <v>-3.1738834731353566E-3</v>
      </c>
    </row>
    <row r="1013" spans="1:6" x14ac:dyDescent="0.2">
      <c r="A1013" s="1">
        <v>44183</v>
      </c>
      <c r="B1013">
        <v>-7.1513706793800876E-3</v>
      </c>
      <c r="C1013">
        <v>-3.5111001267972329E-3</v>
      </c>
      <c r="D1013">
        <v>1.3222849083216299E-3</v>
      </c>
      <c r="F1013">
        <v>-1.6974086228358682E-3</v>
      </c>
    </row>
    <row r="1014" spans="1:6" x14ac:dyDescent="0.2">
      <c r="A1014" s="1">
        <v>44182</v>
      </c>
      <c r="B1014">
        <v>6.4211120519333661E-3</v>
      </c>
      <c r="C1014">
        <v>5.7576388007035467E-3</v>
      </c>
      <c r="D1014">
        <v>1.6669654059867357E-2</v>
      </c>
      <c r="F1014">
        <v>1.0520297312750162E-2</v>
      </c>
    </row>
    <row r="1015" spans="1:6" x14ac:dyDescent="0.2">
      <c r="A1015" s="1">
        <v>44181</v>
      </c>
      <c r="B1015">
        <v>-5.1944405447143689E-3</v>
      </c>
      <c r="C1015">
        <v>1.772848087218762E-3</v>
      </c>
      <c r="D1015">
        <v>3.327038935347582E-3</v>
      </c>
      <c r="F1015">
        <v>5.5191445325974932E-3</v>
      </c>
    </row>
    <row r="1016" spans="1:6" x14ac:dyDescent="0.2">
      <c r="A1016" s="1">
        <v>44180</v>
      </c>
      <c r="B1016">
        <v>2.3934449795155702E-2</v>
      </c>
      <c r="C1016">
        <v>1.2921214314501236E-2</v>
      </c>
      <c r="D1016">
        <v>1.5616438356164327E-2</v>
      </c>
      <c r="F1016">
        <v>1.3990905911157781E-2</v>
      </c>
    </row>
    <row r="1017" spans="1:6" x14ac:dyDescent="0.2">
      <c r="A1017" s="1">
        <v>44179</v>
      </c>
      <c r="B1017">
        <v>-8.5512720017103753E-3</v>
      </c>
      <c r="C1017">
        <v>-4.359266922526861E-3</v>
      </c>
      <c r="D1017">
        <v>7.2670407506209758E-3</v>
      </c>
      <c r="F1017">
        <v>-5.5075656559801555E-3</v>
      </c>
    </row>
    <row r="1018" spans="1:6" x14ac:dyDescent="0.2">
      <c r="A1018" s="1">
        <v>44176</v>
      </c>
      <c r="B1018">
        <v>-5.8798526494756595E-3</v>
      </c>
      <c r="C1018">
        <v>-1.2649600610670027E-3</v>
      </c>
      <c r="D1018">
        <v>-3.7573313782992192E-3</v>
      </c>
      <c r="F1018">
        <v>1.8586281001337144E-3</v>
      </c>
    </row>
    <row r="1019" spans="1:6" x14ac:dyDescent="0.2">
      <c r="A1019" s="1">
        <v>44175</v>
      </c>
      <c r="B1019">
        <v>5.2699045719983564E-3</v>
      </c>
      <c r="C1019">
        <v>-1.2851160688517962E-3</v>
      </c>
      <c r="D1019">
        <v>1.4503532911863168E-2</v>
      </c>
      <c r="F1019">
        <v>-1.913043478260942E-3</v>
      </c>
    </row>
    <row r="1020" spans="1:6" x14ac:dyDescent="0.2">
      <c r="A1020" s="1">
        <v>44174</v>
      </c>
      <c r="B1020">
        <v>4.9875311720693394E-4</v>
      </c>
      <c r="C1020">
        <v>-7.9492200688769908E-3</v>
      </c>
      <c r="D1020">
        <v>-1.9954441913439615E-2</v>
      </c>
      <c r="F1020">
        <v>-1.7094017094017096E-2</v>
      </c>
    </row>
    <row r="1021" spans="1:6" x14ac:dyDescent="0.2">
      <c r="A1021" s="1">
        <v>44173</v>
      </c>
      <c r="B1021">
        <v>5.6606477500715964E-3</v>
      </c>
      <c r="C1021">
        <v>2.7871374554437113E-3</v>
      </c>
      <c r="D1021">
        <v>1.1054813450023057E-2</v>
      </c>
      <c r="F1021">
        <v>3.4879066842015763E-3</v>
      </c>
    </row>
    <row r="1022" spans="1:6" x14ac:dyDescent="0.2">
      <c r="A1022" s="1">
        <v>44172</v>
      </c>
      <c r="B1022">
        <v>-6.1244836917816927E-3</v>
      </c>
      <c r="C1022">
        <v>-1.9355954929820753E-3</v>
      </c>
      <c r="D1022">
        <v>7.2376357056694925E-3</v>
      </c>
      <c r="F1022">
        <v>1.4914113277622989E-2</v>
      </c>
    </row>
    <row r="1023" spans="1:6" x14ac:dyDescent="0.2">
      <c r="A1023" s="1">
        <v>44169</v>
      </c>
      <c r="B1023">
        <v>2.1830883423082523E-2</v>
      </c>
      <c r="C1023">
        <v>8.8362351093075261E-3</v>
      </c>
      <c r="D1023">
        <v>1.4210427253905429E-2</v>
      </c>
      <c r="F1023">
        <v>-2.835484057635606E-3</v>
      </c>
    </row>
    <row r="1024" spans="1:6" x14ac:dyDescent="0.2">
      <c r="A1024" s="1">
        <v>44168</v>
      </c>
      <c r="B1024">
        <v>7.5518733044944737E-3</v>
      </c>
      <c r="C1024">
        <v>-6.2414656814792498E-4</v>
      </c>
      <c r="D1024">
        <v>5.7737813535257872E-3</v>
      </c>
      <c r="F1024">
        <v>7.8735565146389498E-3</v>
      </c>
    </row>
    <row r="1025" spans="1:6" x14ac:dyDescent="0.2">
      <c r="A1025" s="1">
        <v>44167</v>
      </c>
      <c r="B1025">
        <v>3.0151492866597779E-3</v>
      </c>
      <c r="C1025">
        <v>1.7911507324333167E-3</v>
      </c>
      <c r="D1025">
        <v>-7.1421858847851797E-3</v>
      </c>
      <c r="F1025">
        <v>7.521447878716659E-3</v>
      </c>
    </row>
    <row r="1026" spans="1:6" x14ac:dyDescent="0.2">
      <c r="A1026" s="1">
        <v>44166</v>
      </c>
      <c r="B1026">
        <v>1.4927601134497688E-2</v>
      </c>
      <c r="C1026">
        <v>1.1271167954760622E-2</v>
      </c>
      <c r="D1026">
        <v>1.2231840421527611E-3</v>
      </c>
      <c r="F1026">
        <v>2.1059578808423948E-2</v>
      </c>
    </row>
    <row r="1027" spans="1:6" x14ac:dyDescent="0.2">
      <c r="A1027" s="1">
        <v>44165</v>
      </c>
      <c r="B1027">
        <v>-2.2828385967471543E-2</v>
      </c>
      <c r="C1027">
        <v>-4.5954897137438127E-3</v>
      </c>
      <c r="D1027">
        <v>1.2246820536975548E-3</v>
      </c>
      <c r="F1027">
        <v>-6.6750104297038241E-3</v>
      </c>
    </row>
    <row r="1028" spans="1:6" x14ac:dyDescent="0.2">
      <c r="A1028" s="1">
        <v>44162</v>
      </c>
      <c r="B1028">
        <v>-2.5461952568019371E-3</v>
      </c>
      <c r="C1028">
        <v>2.3969253233782368E-3</v>
      </c>
      <c r="D1028">
        <v>1.637303715051712E-2</v>
      </c>
      <c r="F1028">
        <v>-1.0146893988555242E-2</v>
      </c>
    </row>
    <row r="1029" spans="1:6" x14ac:dyDescent="0.2">
      <c r="A1029" s="1">
        <v>44160</v>
      </c>
      <c r="B1029">
        <v>-8.6542622241453093E-3</v>
      </c>
      <c r="C1029">
        <v>-1.5844155129682109E-3</v>
      </c>
      <c r="D1029">
        <v>7.5245996527107967E-3</v>
      </c>
      <c r="F1029">
        <v>-4.7172592723634943E-4</v>
      </c>
    </row>
    <row r="1030" spans="1:6" x14ac:dyDescent="0.2">
      <c r="A1030" s="1">
        <v>44159</v>
      </c>
      <c r="B1030">
        <v>2.5440023665138277E-2</v>
      </c>
      <c r="C1030">
        <v>1.6161717804443691E-2</v>
      </c>
      <c r="D1030">
        <v>2.894914600019409E-4</v>
      </c>
      <c r="F1030">
        <v>-1.5328340010451063E-2</v>
      </c>
    </row>
    <row r="1031" spans="1:6" x14ac:dyDescent="0.2">
      <c r="A1031" s="1">
        <v>44158</v>
      </c>
      <c r="B1031">
        <v>2.2921552311067413E-2</v>
      </c>
      <c r="C1031">
        <v>5.6359169538501832E-3</v>
      </c>
      <c r="D1031">
        <v>9.9405516031575488E-3</v>
      </c>
      <c r="F1031">
        <v>-1.9693778814958211E-2</v>
      </c>
    </row>
    <row r="1032" spans="1:6" x14ac:dyDescent="0.2">
      <c r="A1032" s="1">
        <v>44155</v>
      </c>
      <c r="B1032">
        <v>-1.5106881184378629E-3</v>
      </c>
      <c r="C1032">
        <v>-6.7925413261787637E-3</v>
      </c>
      <c r="D1032">
        <v>3.815300332615932E-3</v>
      </c>
      <c r="F1032">
        <v>3.0258049783055559E-3</v>
      </c>
    </row>
    <row r="1033" spans="1:6" x14ac:dyDescent="0.2">
      <c r="A1033" s="1">
        <v>44154</v>
      </c>
      <c r="B1033">
        <v>6.0794893228967471E-3</v>
      </c>
      <c r="C1033">
        <v>3.9464206133208307E-3</v>
      </c>
      <c r="D1033">
        <v>1.3685045616818678E-2</v>
      </c>
      <c r="F1033">
        <v>-1.8804490284347398E-3</v>
      </c>
    </row>
    <row r="1034" spans="1:6" x14ac:dyDescent="0.2">
      <c r="A1034" s="1">
        <v>44153</v>
      </c>
      <c r="B1034">
        <v>-1.2087087087086976E-2</v>
      </c>
      <c r="C1034">
        <v>-1.1563832410313873E-2</v>
      </c>
      <c r="D1034">
        <v>-6.1107825744134668E-3</v>
      </c>
      <c r="F1034">
        <v>-5.7223796033993822E-3</v>
      </c>
    </row>
    <row r="1035" spans="1:6" x14ac:dyDescent="0.2">
      <c r="A1035" s="1">
        <v>44152</v>
      </c>
      <c r="B1035">
        <v>1.503759398496155E-3</v>
      </c>
      <c r="C1035">
        <v>-4.791957892531013E-3</v>
      </c>
      <c r="D1035">
        <v>7.1471113758189292E-3</v>
      </c>
      <c r="F1035">
        <v>-3.669206886819112E-3</v>
      </c>
    </row>
    <row r="1036" spans="1:6" x14ac:dyDescent="0.2">
      <c r="A1036" s="1">
        <v>44151</v>
      </c>
      <c r="B1036">
        <v>3.0049566294919419E-2</v>
      </c>
      <c r="C1036">
        <v>1.1648048198820067E-2</v>
      </c>
      <c r="D1036">
        <v>5.891163255117216E-3</v>
      </c>
      <c r="F1036">
        <v>-5.6446150372493254E-5</v>
      </c>
    </row>
    <row r="1037" spans="1:6" x14ac:dyDescent="0.2">
      <c r="A1037" s="1">
        <v>44148</v>
      </c>
      <c r="B1037">
        <v>2.75346172210728E-2</v>
      </c>
      <c r="C1037">
        <v>1.3610365817455949E-2</v>
      </c>
      <c r="D1037">
        <v>5.8250477051321938E-3</v>
      </c>
      <c r="F1037">
        <v>6.8197317572174848E-3</v>
      </c>
    </row>
    <row r="1038" spans="1:6" x14ac:dyDescent="0.2">
      <c r="A1038" s="1">
        <v>44147</v>
      </c>
      <c r="B1038">
        <v>-1.9583365842240706E-2</v>
      </c>
      <c r="C1038">
        <v>-9.9785593927212875E-3</v>
      </c>
      <c r="D1038">
        <v>-4.3995600439957197E-3</v>
      </c>
      <c r="F1038">
        <v>6.0606060606060736E-3</v>
      </c>
    </row>
    <row r="1039" spans="1:6" x14ac:dyDescent="0.2">
      <c r="A1039" s="1">
        <v>44146</v>
      </c>
      <c r="B1039">
        <v>-7.2806134304083808E-3</v>
      </c>
      <c r="C1039">
        <v>7.6518884341691233E-3</v>
      </c>
      <c r="D1039">
        <v>2.5007686788972146E-2</v>
      </c>
      <c r="F1039">
        <v>-4.3265399066377717E-3</v>
      </c>
    </row>
    <row r="1040" spans="1:6" x14ac:dyDescent="0.2">
      <c r="A1040" s="1">
        <v>44145</v>
      </c>
      <c r="B1040">
        <v>1.8378293106168262E-2</v>
      </c>
      <c r="C1040">
        <v>-1.3998028446697084E-3</v>
      </c>
      <c r="D1040">
        <v>-1.2049412717699593E-2</v>
      </c>
      <c r="F1040">
        <v>3.3127713045464019E-3</v>
      </c>
    </row>
    <row r="1041" spans="1:6" x14ac:dyDescent="0.2">
      <c r="A1041" s="1">
        <v>44144</v>
      </c>
      <c r="B1041">
        <v>5.7204803202134752E-2</v>
      </c>
      <c r="C1041">
        <v>1.1699872344305629E-2</v>
      </c>
      <c r="D1041">
        <v>-3.4509727246065117E-2</v>
      </c>
      <c r="F1041">
        <v>-4.4270975489928407E-2</v>
      </c>
    </row>
    <row r="1042" spans="1:6" x14ac:dyDescent="0.2">
      <c r="A1042" s="1">
        <v>44141</v>
      </c>
      <c r="B1042">
        <v>-9.6622347014617364E-3</v>
      </c>
      <c r="C1042">
        <v>-2.8771240154389424E-4</v>
      </c>
      <c r="D1042">
        <v>1.1745130664579089E-3</v>
      </c>
      <c r="F1042">
        <v>1.4213086973158635E-3</v>
      </c>
    </row>
    <row r="1043" spans="1:6" x14ac:dyDescent="0.2">
      <c r="A1043" s="1">
        <v>44140</v>
      </c>
      <c r="B1043">
        <v>2.4276772119776725E-2</v>
      </c>
      <c r="C1043">
        <v>1.9460190971818808E-2</v>
      </c>
      <c r="D1043">
        <v>2.8902316213494508E-2</v>
      </c>
      <c r="F1043">
        <v>2.2984006263281589E-2</v>
      </c>
    </row>
    <row r="1044" spans="1:6" x14ac:dyDescent="0.2">
      <c r="A1044" s="1">
        <v>44139</v>
      </c>
      <c r="B1044">
        <v>-1.0876840696117782E-2</v>
      </c>
      <c r="C1044">
        <v>2.2047038430944271E-2</v>
      </c>
      <c r="D1044">
        <v>3.2009977135730602E-2</v>
      </c>
      <c r="F1044">
        <v>-5.5890900961320326E-4</v>
      </c>
    </row>
    <row r="1045" spans="1:6" x14ac:dyDescent="0.2">
      <c r="A1045" s="1">
        <v>44138</v>
      </c>
      <c r="B1045">
        <v>2.2937350222526468E-2</v>
      </c>
      <c r="C1045">
        <v>1.7799313644932112E-2</v>
      </c>
      <c r="D1045">
        <v>2.7113578138343208E-2</v>
      </c>
      <c r="F1045">
        <v>5.6770277106401607E-3</v>
      </c>
    </row>
    <row r="1046" spans="1:6" x14ac:dyDescent="0.2">
      <c r="A1046" s="1">
        <v>44137</v>
      </c>
      <c r="B1046">
        <v>2.4014022787029004E-2</v>
      </c>
      <c r="C1046">
        <v>1.2318193494721569E-2</v>
      </c>
      <c r="D1046">
        <v>1.0789814415192058E-2</v>
      </c>
      <c r="F1046">
        <v>9.704880817253167E-3</v>
      </c>
    </row>
    <row r="1047" spans="1:6" x14ac:dyDescent="0.2">
      <c r="A1047" s="1">
        <v>44134</v>
      </c>
      <c r="B1047">
        <v>-4.5367300645612479E-3</v>
      </c>
      <c r="C1047">
        <v>-1.2129506270184401E-2</v>
      </c>
      <c r="D1047">
        <v>-3.448275862068953E-2</v>
      </c>
      <c r="F1047">
        <v>4.5610034207524686E-3</v>
      </c>
    </row>
    <row r="1048" spans="1:6" x14ac:dyDescent="0.2">
      <c r="A1048" s="1">
        <v>44133</v>
      </c>
      <c r="B1048">
        <v>1.3887660327288876E-2</v>
      </c>
      <c r="C1048">
        <v>1.1947307117329992E-2</v>
      </c>
      <c r="D1048">
        <v>8.1924167629450814E-3</v>
      </c>
      <c r="F1048">
        <v>-4.1446658717991811E-3</v>
      </c>
    </row>
    <row r="1049" spans="1:6" x14ac:dyDescent="0.2">
      <c r="A1049" s="1">
        <v>44132</v>
      </c>
      <c r="B1049">
        <v>-2.9780295228286981E-2</v>
      </c>
      <c r="C1049">
        <v>-3.5287906850543151E-2</v>
      </c>
      <c r="D1049">
        <v>-2.7377668811931828E-2</v>
      </c>
      <c r="F1049">
        <v>-1.6143447659479469E-2</v>
      </c>
    </row>
    <row r="1050" spans="1:6" x14ac:dyDescent="0.2">
      <c r="A1050" s="1">
        <v>44131</v>
      </c>
      <c r="B1050">
        <v>-1.4713343480466844E-2</v>
      </c>
      <c r="C1050">
        <v>-3.0256074002416853E-3</v>
      </c>
      <c r="D1050">
        <v>1.7396643471142214E-3</v>
      </c>
      <c r="F1050">
        <v>2.6323158779053423E-3</v>
      </c>
    </row>
    <row r="1051" spans="1:6" x14ac:dyDescent="0.2">
      <c r="A1051" s="1">
        <v>44130</v>
      </c>
      <c r="B1051">
        <v>-2.3935292175635454E-2</v>
      </c>
      <c r="C1051">
        <v>-1.8589538262648669E-2</v>
      </c>
      <c r="D1051">
        <v>-1.7889447236180914E-2</v>
      </c>
      <c r="F1051">
        <v>-5.0380653828915694E-4</v>
      </c>
    </row>
    <row r="1052" spans="1:6" x14ac:dyDescent="0.2">
      <c r="A1052" s="1">
        <v>44127</v>
      </c>
      <c r="B1052">
        <v>6.6467264872050276E-3</v>
      </c>
      <c r="C1052">
        <v>3.4457896215133363E-3</v>
      </c>
      <c r="D1052">
        <v>6.0667340748229957E-3</v>
      </c>
      <c r="F1052">
        <v>-1.0624615556675398E-3</v>
      </c>
    </row>
    <row r="1053" spans="1:6" x14ac:dyDescent="0.2">
      <c r="A1053" s="1">
        <v>44126</v>
      </c>
      <c r="B1053">
        <v>1.8791264601320457E-2</v>
      </c>
      <c r="C1053">
        <v>5.2189453829942821E-3</v>
      </c>
      <c r="D1053">
        <v>2.1278751646570874E-3</v>
      </c>
      <c r="F1053">
        <v>-9.8006644518271423E-3</v>
      </c>
    </row>
    <row r="1054" spans="1:6" x14ac:dyDescent="0.2">
      <c r="A1054" s="1">
        <v>44125</v>
      </c>
      <c r="B1054">
        <v>-5.8902726354762942E-3</v>
      </c>
      <c r="C1054">
        <v>-2.1956829851994546E-3</v>
      </c>
      <c r="D1054">
        <v>-1.4774882699411041E-2</v>
      </c>
      <c r="F1054">
        <v>7.531380753138044E-3</v>
      </c>
    </row>
    <row r="1055" spans="1:6" x14ac:dyDescent="0.2">
      <c r="A1055" s="1">
        <v>44124</v>
      </c>
      <c r="B1055">
        <v>6.862662035075847E-3</v>
      </c>
      <c r="C1055">
        <v>4.7272769717413357E-3</v>
      </c>
      <c r="D1055">
        <v>-1.6942395854096244E-3</v>
      </c>
      <c r="F1055">
        <v>4.8208980324009965E-3</v>
      </c>
    </row>
    <row r="1056" spans="1:6" x14ac:dyDescent="0.2">
      <c r="A1056" s="1">
        <v>44123</v>
      </c>
      <c r="B1056">
        <v>-1.1805090421969162E-2</v>
      </c>
      <c r="C1056">
        <v>-1.6329822808936158E-2</v>
      </c>
      <c r="D1056">
        <v>-1.2790240062967308E-2</v>
      </c>
      <c r="F1056">
        <v>5.0476724621410535E-4</v>
      </c>
    </row>
    <row r="1057" spans="1:6" x14ac:dyDescent="0.2">
      <c r="A1057" s="1">
        <v>44120</v>
      </c>
      <c r="B1057">
        <v>-2.7552809551640504E-3</v>
      </c>
      <c r="C1057">
        <v>1.3492797142966231E-4</v>
      </c>
      <c r="D1057">
        <v>-3.5294117647058768E-3</v>
      </c>
      <c r="F1057">
        <v>-3.4652358596019236E-3</v>
      </c>
    </row>
    <row r="1058" spans="1:6" x14ac:dyDescent="0.2">
      <c r="A1058" s="1">
        <v>44119</v>
      </c>
      <c r="B1058">
        <v>1.1229314420803767E-2</v>
      </c>
      <c r="C1058">
        <v>-1.5278028589691564E-3</v>
      </c>
      <c r="D1058">
        <v>4.9043648847471458E-4</v>
      </c>
      <c r="F1058">
        <v>3.6461547091489158E-3</v>
      </c>
    </row>
    <row r="1059" spans="1:6" x14ac:dyDescent="0.2">
      <c r="A1059" s="1">
        <v>44118</v>
      </c>
      <c r="B1059">
        <v>-3.7012113055181505E-3</v>
      </c>
      <c r="C1059">
        <v>-6.6231388438834958E-3</v>
      </c>
      <c r="D1059">
        <v>-9.7134531325886349E-3</v>
      </c>
      <c r="F1059">
        <v>3.0947557956336447E-3</v>
      </c>
    </row>
    <row r="1060" spans="1:6" x14ac:dyDescent="0.2">
      <c r="A1060" s="1">
        <v>44117</v>
      </c>
      <c r="B1060">
        <v>-1.1968085106382961E-2</v>
      </c>
      <c r="C1060">
        <v>-6.3069078891523347E-3</v>
      </c>
      <c r="D1060">
        <v>9.6106698048446012E-3</v>
      </c>
      <c r="F1060">
        <v>-1.5728843597696076E-2</v>
      </c>
    </row>
    <row r="1061" spans="1:6" x14ac:dyDescent="0.2">
      <c r="A1061" s="1">
        <v>44116</v>
      </c>
      <c r="B1061">
        <v>6.1883258069910926E-3</v>
      </c>
      <c r="C1061">
        <v>1.6418713134107636E-2</v>
      </c>
      <c r="D1061">
        <v>8.6053412462908461E-3</v>
      </c>
      <c r="F1061">
        <v>-2.8716589352772819E-3</v>
      </c>
    </row>
    <row r="1062" spans="1:6" x14ac:dyDescent="0.2">
      <c r="A1062" s="1">
        <v>44113</v>
      </c>
      <c r="B1062">
        <v>-3.3439224210003553E-4</v>
      </c>
      <c r="C1062">
        <v>8.7906859346124355E-3</v>
      </c>
      <c r="D1062">
        <v>1.4550928248870934E-2</v>
      </c>
      <c r="F1062">
        <v>1.8161371942648403E-2</v>
      </c>
    </row>
    <row r="1063" spans="1:6" x14ac:dyDescent="0.2">
      <c r="A1063" s="1">
        <v>44112</v>
      </c>
      <c r="B1063">
        <v>1.6485384092454092E-2</v>
      </c>
      <c r="C1063">
        <v>8.0071356504701364E-3</v>
      </c>
      <c r="D1063">
        <v>1.5075376884422682E-3</v>
      </c>
      <c r="F1063">
        <v>3.5549035097618524E-3</v>
      </c>
    </row>
    <row r="1064" spans="1:6" x14ac:dyDescent="0.2">
      <c r="A1064" s="1">
        <v>44111</v>
      </c>
      <c r="B1064">
        <v>1.7201140980205802E-2</v>
      </c>
      <c r="C1064">
        <v>1.7405793004953957E-2</v>
      </c>
      <c r="D1064">
        <v>2.3557247196790518E-2</v>
      </c>
      <c r="F1064">
        <v>-4.5121263395382123E-4</v>
      </c>
    </row>
    <row r="1065" spans="1:6" x14ac:dyDescent="0.2">
      <c r="A1065" s="1">
        <v>44110</v>
      </c>
      <c r="B1065">
        <v>-4.3032963249849381E-3</v>
      </c>
      <c r="C1065">
        <v>-1.3988024514247745E-2</v>
      </c>
      <c r="D1065">
        <v>-1.0182262498727218E-2</v>
      </c>
      <c r="F1065">
        <v>-1.1760771417423696E-2</v>
      </c>
    </row>
    <row r="1066" spans="1:6" x14ac:dyDescent="0.2">
      <c r="A1066" s="1">
        <v>44109</v>
      </c>
      <c r="B1066">
        <v>2.3159563226488159E-2</v>
      </c>
      <c r="C1066">
        <v>1.7975534875942247E-2</v>
      </c>
      <c r="D1066">
        <v>2.9670790522122022E-2</v>
      </c>
      <c r="F1066">
        <v>4.8728576229416631E-3</v>
      </c>
    </row>
    <row r="1067" spans="1:6" x14ac:dyDescent="0.2">
      <c r="A1067" s="1">
        <v>44106</v>
      </c>
      <c r="B1067">
        <v>1.4925373134328374E-2</v>
      </c>
      <c r="C1067">
        <v>-9.571699006152427E-3</v>
      </c>
      <c r="D1067">
        <v>-1.1913394799544242E-2</v>
      </c>
      <c r="F1067">
        <v>-8.9535534415219136E-4</v>
      </c>
    </row>
    <row r="1068" spans="1:6" x14ac:dyDescent="0.2">
      <c r="A1068" s="1">
        <v>44105</v>
      </c>
      <c r="B1068">
        <v>1.1389315737141871E-2</v>
      </c>
      <c r="C1068">
        <v>5.2928932500743925E-3</v>
      </c>
      <c r="D1068">
        <v>1.6319225100021026E-2</v>
      </c>
      <c r="F1068">
        <v>8.9205058717252931E-3</v>
      </c>
    </row>
    <row r="1069" spans="1:6" x14ac:dyDescent="0.2">
      <c r="A1069" s="1">
        <v>44104</v>
      </c>
      <c r="B1069">
        <v>5.4530582568389921E-3</v>
      </c>
      <c r="C1069">
        <v>8.2537093722924205E-3</v>
      </c>
      <c r="D1069">
        <v>5.0793650793651219E-3</v>
      </c>
      <c r="F1069">
        <v>-6.0048263089959777E-3</v>
      </c>
    </row>
    <row r="1070" spans="1:6" x14ac:dyDescent="0.2">
      <c r="A1070" s="1">
        <v>44103</v>
      </c>
      <c r="B1070">
        <v>-1.0610556604621822E-2</v>
      </c>
      <c r="C1070">
        <v>-4.8126268051080405E-3</v>
      </c>
      <c r="D1070">
        <v>5.3191489361702126E-3</v>
      </c>
      <c r="F1070">
        <v>8.4323712507074662E-3</v>
      </c>
    </row>
    <row r="1071" spans="1:6" x14ac:dyDescent="0.2">
      <c r="A1071" s="1">
        <v>44102</v>
      </c>
      <c r="B1071">
        <v>2.5354969574036514E-2</v>
      </c>
      <c r="C1071">
        <v>1.6110548559024475E-2</v>
      </c>
      <c r="D1071">
        <v>1.6216216216216217E-2</v>
      </c>
      <c r="F1071">
        <v>1.006059220304099E-2</v>
      </c>
    </row>
    <row r="1072" spans="1:6" x14ac:dyDescent="0.2">
      <c r="A1072" s="1">
        <v>44099</v>
      </c>
      <c r="B1072">
        <v>6.5893271461716354E-3</v>
      </c>
      <c r="C1072">
        <v>1.5976763311659276E-2</v>
      </c>
      <c r="D1072">
        <v>2.345651692852406E-2</v>
      </c>
      <c r="F1072">
        <v>-2.8499772001823985E-3</v>
      </c>
    </row>
    <row r="1073" spans="1:6" x14ac:dyDescent="0.2">
      <c r="A1073" s="1">
        <v>44098</v>
      </c>
      <c r="B1073">
        <v>8.3596507523688848E-4</v>
      </c>
      <c r="C1073">
        <v>2.9874077827070403E-3</v>
      </c>
      <c r="D1073">
        <v>-2.2079929344226415E-3</v>
      </c>
      <c r="F1073">
        <v>3.7187482121403153E-3</v>
      </c>
    </row>
    <row r="1074" spans="1:6" x14ac:dyDescent="0.2">
      <c r="A1074" s="1">
        <v>44097</v>
      </c>
      <c r="B1074">
        <v>-2.3226274723280732E-2</v>
      </c>
      <c r="C1074">
        <v>-2.3721411401357861E-2</v>
      </c>
      <c r="D1074">
        <v>-3.0192719486081449E-2</v>
      </c>
      <c r="F1074">
        <v>-2.1606493143017148E-2</v>
      </c>
    </row>
    <row r="1075" spans="1:6" x14ac:dyDescent="0.2">
      <c r="A1075" s="1">
        <v>44096</v>
      </c>
      <c r="B1075">
        <v>2.8204894914020768E-3</v>
      </c>
      <c r="C1075">
        <v>1.0517942372282195E-2</v>
      </c>
      <c r="D1075">
        <v>1.2246667389184023E-2</v>
      </c>
      <c r="F1075">
        <v>-4.8462566844920041E-3</v>
      </c>
    </row>
    <row r="1076" spans="1:6" x14ac:dyDescent="0.2">
      <c r="A1076" s="1">
        <v>44095</v>
      </c>
      <c r="B1076">
        <v>-3.4013007558446162E-2</v>
      </c>
      <c r="C1076">
        <v>-1.1571124305988563E-2</v>
      </c>
      <c r="D1076">
        <v>-5.0679318524908222E-3</v>
      </c>
      <c r="F1076">
        <v>-2.0087336244541367E-2</v>
      </c>
    </row>
    <row r="1077" spans="1:6" x14ac:dyDescent="0.2">
      <c r="A1077" s="1">
        <v>44092</v>
      </c>
      <c r="B1077">
        <v>-1.0780733785428577E-2</v>
      </c>
      <c r="C1077">
        <v>-1.1182570203842234E-2</v>
      </c>
      <c r="D1077">
        <v>2.4862177061938141E-3</v>
      </c>
      <c r="F1077">
        <v>1.3117621337996319E-3</v>
      </c>
    </row>
    <row r="1078" spans="1:6" x14ac:dyDescent="0.2">
      <c r="A1078" s="1">
        <v>44091</v>
      </c>
      <c r="B1078">
        <v>-3.8108435821929479E-3</v>
      </c>
      <c r="C1078">
        <v>-8.4123716212422921E-3</v>
      </c>
      <c r="D1078">
        <v>-8.8922219841439717E-3</v>
      </c>
      <c r="F1078">
        <v>-5.4900255476435884E-3</v>
      </c>
    </row>
    <row r="1079" spans="1:6" x14ac:dyDescent="0.2">
      <c r="A1079" s="1">
        <v>44090</v>
      </c>
      <c r="B1079">
        <v>8.208173244848042E-3</v>
      </c>
      <c r="C1079">
        <v>-4.61895801481831E-3</v>
      </c>
      <c r="D1079">
        <v>-2.8843072321332766E-3</v>
      </c>
      <c r="F1079">
        <v>2.834559825565605E-3</v>
      </c>
    </row>
    <row r="1080" spans="1:6" x14ac:dyDescent="0.2">
      <c r="A1080" s="1">
        <v>44089</v>
      </c>
      <c r="B1080">
        <v>-1.1338857392063641E-3</v>
      </c>
      <c r="C1080">
        <v>5.219385613883641E-3</v>
      </c>
      <c r="D1080">
        <v>9.3810653439724452E-3</v>
      </c>
      <c r="F1080">
        <v>-2.3927347871009722E-3</v>
      </c>
    </row>
    <row r="1081" spans="1:6" x14ac:dyDescent="0.2">
      <c r="A1081" s="1">
        <v>44088</v>
      </c>
      <c r="B1081">
        <v>2.0290113019489197E-2</v>
      </c>
      <c r="C1081">
        <v>1.2741808516688317E-2</v>
      </c>
      <c r="D1081">
        <v>3.0902623388172536E-2</v>
      </c>
      <c r="F1081">
        <v>7.892573307755538E-3</v>
      </c>
    </row>
    <row r="1082" spans="1:6" x14ac:dyDescent="0.2">
      <c r="A1082" s="1">
        <v>44085</v>
      </c>
      <c r="B1082">
        <v>-1.7766722927954929E-3</v>
      </c>
      <c r="C1082">
        <v>5.3306340759278305E-4</v>
      </c>
      <c r="D1082">
        <v>-8.0493990517146764E-3</v>
      </c>
      <c r="F1082">
        <v>-5.4806532938832215E-5</v>
      </c>
    </row>
    <row r="1083" spans="1:6" x14ac:dyDescent="0.2">
      <c r="A1083" s="1">
        <v>44084</v>
      </c>
      <c r="B1083">
        <v>-1.3495749715187156E-2</v>
      </c>
      <c r="C1083">
        <v>-1.7584790641843383E-2</v>
      </c>
      <c r="D1083">
        <v>-1.1983876239241839E-2</v>
      </c>
      <c r="F1083">
        <v>-3.2231630701994177E-3</v>
      </c>
    </row>
    <row r="1084" spans="1:6" x14ac:dyDescent="0.2">
      <c r="A1084" s="1">
        <v>44083</v>
      </c>
      <c r="B1084">
        <v>1.0986090192256532E-2</v>
      </c>
      <c r="C1084">
        <v>2.0145024971187059E-2</v>
      </c>
      <c r="D1084">
        <v>2.9497532525796431E-2</v>
      </c>
      <c r="F1084">
        <v>9.7082023277622557E-3</v>
      </c>
    </row>
    <row r="1085" spans="1:6" x14ac:dyDescent="0.2">
      <c r="A1085" s="1">
        <v>44082</v>
      </c>
      <c r="B1085">
        <v>-2.2939750692520702E-2</v>
      </c>
      <c r="C1085">
        <v>-2.775637883138405E-2</v>
      </c>
      <c r="D1085">
        <v>-2.4614374794880212E-2</v>
      </c>
      <c r="F1085">
        <v>-1.9268883505835408E-3</v>
      </c>
    </row>
    <row r="1086" spans="1:6" x14ac:dyDescent="0.2">
      <c r="A1086" s="1">
        <v>44078</v>
      </c>
      <c r="B1086">
        <v>7.7969332062712633E-4</v>
      </c>
      <c r="C1086">
        <v>-8.132999137496863E-3</v>
      </c>
      <c r="D1086">
        <v>-1.667383820998276E-2</v>
      </c>
      <c r="F1086">
        <v>2.7602959037208792E-3</v>
      </c>
    </row>
    <row r="1087" spans="1:6" x14ac:dyDescent="0.2">
      <c r="A1087" s="1">
        <v>44077</v>
      </c>
      <c r="B1087">
        <v>-2.0949957591178955E-2</v>
      </c>
      <c r="C1087">
        <v>-3.5125836395929498E-2</v>
      </c>
      <c r="D1087">
        <v>-5.0071530758226096E-2</v>
      </c>
      <c r="F1087">
        <v>-8.1042602124631376E-3</v>
      </c>
    </row>
    <row r="1088" spans="1:6" x14ac:dyDescent="0.2">
      <c r="A1088" s="1">
        <v>44076</v>
      </c>
      <c r="B1088">
        <v>1.0282776349614419E-2</v>
      </c>
      <c r="C1088">
        <v>1.5365857116527031E-2</v>
      </c>
      <c r="D1088">
        <v>6.5830076116025569E-3</v>
      </c>
      <c r="F1088">
        <v>-1.3131586057822246E-2</v>
      </c>
    </row>
    <row r="1089" spans="1:6" x14ac:dyDescent="0.2">
      <c r="A1089" s="1">
        <v>44075</v>
      </c>
      <c r="B1089">
        <v>9.9524015577672504E-3</v>
      </c>
      <c r="C1089">
        <v>7.525047781482253E-3</v>
      </c>
      <c r="D1089">
        <v>9.7631906938096986E-3</v>
      </c>
      <c r="F1089">
        <v>1.1902829627224954E-3</v>
      </c>
    </row>
    <row r="1090" spans="1:6" x14ac:dyDescent="0.2">
      <c r="A1090" s="1">
        <v>44074</v>
      </c>
      <c r="B1090">
        <v>-1.3910223587643024E-2</v>
      </c>
      <c r="C1090">
        <v>-2.1949766391772749E-3</v>
      </c>
      <c r="D1090">
        <v>6.7970302206421173E-3</v>
      </c>
      <c r="F1090">
        <v>2.386246542654299E-3</v>
      </c>
    </row>
    <row r="1091" spans="1:6" x14ac:dyDescent="0.2">
      <c r="A1091" s="1">
        <v>44071</v>
      </c>
      <c r="B1091">
        <v>6.8740333390617924E-3</v>
      </c>
      <c r="C1091">
        <v>6.7325766598269601E-3</v>
      </c>
      <c r="D1091">
        <v>3.1469631805307579E-3</v>
      </c>
      <c r="F1091">
        <v>1.73802692562347E-2</v>
      </c>
    </row>
    <row r="1092" spans="1:6" x14ac:dyDescent="0.2">
      <c r="A1092" s="1">
        <v>44070</v>
      </c>
      <c r="B1092">
        <v>9.0168198370035729E-3</v>
      </c>
      <c r="C1092">
        <v>1.6730243508407275E-3</v>
      </c>
      <c r="D1092">
        <v>-6.5652355147977851E-3</v>
      </c>
      <c r="F1092">
        <v>-1.1561954624781873E-2</v>
      </c>
    </row>
    <row r="1093" spans="1:6" x14ac:dyDescent="0.2">
      <c r="A1093" s="1">
        <v>44069</v>
      </c>
      <c r="B1093">
        <v>-7.2301600964021634E-3</v>
      </c>
      <c r="C1093">
        <v>1.0195666188487733E-2</v>
      </c>
      <c r="D1093">
        <v>7.9831932773108284E-3</v>
      </c>
      <c r="F1093">
        <v>1.1808851120185492E-2</v>
      </c>
    </row>
    <row r="1094" spans="1:6" x14ac:dyDescent="0.2">
      <c r="A1094" s="1">
        <v>44068</v>
      </c>
      <c r="B1094">
        <v>-1.8042787181028761E-3</v>
      </c>
      <c r="C1094">
        <v>3.5963255694666974E-3</v>
      </c>
      <c r="D1094">
        <v>6.7681895093062664E-3</v>
      </c>
      <c r="F1094">
        <v>1.2154696132596623E-3</v>
      </c>
    </row>
    <row r="1095" spans="1:6" x14ac:dyDescent="0.2">
      <c r="A1095" s="1">
        <v>44067</v>
      </c>
      <c r="B1095">
        <v>1.9891342446547458E-2</v>
      </c>
      <c r="C1095">
        <v>1.0043683547433841E-2</v>
      </c>
      <c r="D1095">
        <v>-7.2440944881889523E-3</v>
      </c>
      <c r="F1095">
        <v>-5.6584079547327424E-3</v>
      </c>
    </row>
    <row r="1096" spans="1:6" x14ac:dyDescent="0.2">
      <c r="A1096" s="1">
        <v>44064</v>
      </c>
      <c r="B1096">
        <v>-4.7095761381474978E-3</v>
      </c>
      <c r="C1096">
        <v>3.4411358997609325E-3</v>
      </c>
      <c r="D1096">
        <v>-4.0777917189460536E-3</v>
      </c>
      <c r="F1096">
        <v>-8.0108991825613013E-3</v>
      </c>
    </row>
    <row r="1097" spans="1:6" x14ac:dyDescent="0.2">
      <c r="A1097" s="1">
        <v>44063</v>
      </c>
      <c r="B1097">
        <v>-7.3586702450005063E-3</v>
      </c>
      <c r="C1097">
        <v>3.1586589033587597E-3</v>
      </c>
      <c r="D1097">
        <v>4.9385310497005236E-3</v>
      </c>
      <c r="F1097">
        <v>6.9139596136961745E-3</v>
      </c>
    </row>
    <row r="1098" spans="1:6" x14ac:dyDescent="0.2">
      <c r="A1098" s="1">
        <v>44062</v>
      </c>
      <c r="B1098">
        <v>-2.2458322536062099E-3</v>
      </c>
      <c r="C1098">
        <v>-4.4044156257929097E-3</v>
      </c>
      <c r="D1098">
        <v>-1.1544920235096498E-3</v>
      </c>
      <c r="F1098">
        <v>-3.1565522372196821E-2</v>
      </c>
    </row>
    <row r="1099" spans="1:6" x14ac:dyDescent="0.2">
      <c r="A1099" s="1">
        <v>44061</v>
      </c>
      <c r="B1099">
        <v>-1.1526639344262367E-2</v>
      </c>
      <c r="C1099">
        <v>2.3033775972135986E-3</v>
      </c>
      <c r="D1099">
        <v>8.4033613445376357E-4</v>
      </c>
      <c r="F1099">
        <v>9.0080428954423964E-3</v>
      </c>
    </row>
    <row r="1100" spans="1:6" x14ac:dyDescent="0.2">
      <c r="A1100" s="1">
        <v>44060</v>
      </c>
      <c r="B1100">
        <v>-1.2790995139421121E-3</v>
      </c>
      <c r="C1100">
        <v>2.7098744385311746E-3</v>
      </c>
      <c r="D1100">
        <v>1.8944664454671904E-2</v>
      </c>
      <c r="F1100">
        <v>2.1693875314999497E-2</v>
      </c>
    </row>
    <row r="1101" spans="1:6" x14ac:dyDescent="0.2">
      <c r="A1101" s="1">
        <v>44057</v>
      </c>
      <c r="B1101">
        <v>1.7083796019475772E-3</v>
      </c>
      <c r="C1101">
        <v>-1.7193183199293516E-4</v>
      </c>
      <c r="D1101">
        <v>-5.0053248136315105E-3</v>
      </c>
      <c r="F1101">
        <v>-4.3091692576229775E-3</v>
      </c>
    </row>
    <row r="1102" spans="1:6" x14ac:dyDescent="0.2">
      <c r="A1102" s="1">
        <v>44056</v>
      </c>
      <c r="B1102">
        <v>-6.9556366103995879E-3</v>
      </c>
      <c r="C1102">
        <v>-2.0471252976762976E-3</v>
      </c>
      <c r="D1102">
        <v>9.026434558349488E-3</v>
      </c>
      <c r="F1102">
        <v>2.361809045226141E-2</v>
      </c>
    </row>
    <row r="1103" spans="1:6" x14ac:dyDescent="0.2">
      <c r="A1103" s="1">
        <v>44055</v>
      </c>
      <c r="B1103">
        <v>1.1889596602972447E-3</v>
      </c>
      <c r="C1103">
        <v>1.3996502374245911E-2</v>
      </c>
      <c r="D1103">
        <v>1.460968163977326E-2</v>
      </c>
      <c r="F1103">
        <v>-4.6682227409136565E-3</v>
      </c>
    </row>
    <row r="1104" spans="1:6" x14ac:dyDescent="0.2">
      <c r="A1104" s="1">
        <v>44054</v>
      </c>
      <c r="B1104">
        <v>1.5310028068385372E-3</v>
      </c>
      <c r="C1104">
        <v>-7.969123366671849E-3</v>
      </c>
      <c r="D1104">
        <v>-2.1653333333333344E-2</v>
      </c>
      <c r="F1104">
        <v>-5.3694451748619552E-2</v>
      </c>
    </row>
    <row r="1105" spans="1:6" x14ac:dyDescent="0.2">
      <c r="A1105" s="1">
        <v>44053</v>
      </c>
      <c r="B1105">
        <v>1.3621863953789106E-2</v>
      </c>
      <c r="C1105">
        <v>2.7422358024395454E-3</v>
      </c>
      <c r="D1105">
        <v>-7.7265029635902194E-3</v>
      </c>
      <c r="F1105">
        <v>-3.4589382107855803E-3</v>
      </c>
    </row>
    <row r="1106" spans="1:6" x14ac:dyDescent="0.2">
      <c r="A1106" s="1">
        <v>44050</v>
      </c>
      <c r="B1106">
        <v>1.8349429323968297E-2</v>
      </c>
      <c r="C1106">
        <v>6.3299454191509082E-4</v>
      </c>
      <c r="D1106">
        <v>-3.3755274261602656E-3</v>
      </c>
      <c r="F1106">
        <v>-1.5885295786270483E-2</v>
      </c>
    </row>
    <row r="1107" spans="1:6" x14ac:dyDescent="0.2">
      <c r="A1107" s="1">
        <v>44049</v>
      </c>
      <c r="B1107">
        <v>-1.6653519151546825E-3</v>
      </c>
      <c r="C1107">
        <v>6.427727877828057E-3</v>
      </c>
      <c r="D1107">
        <v>-2.9448885149348037E-3</v>
      </c>
      <c r="F1107">
        <v>1.3274105043114669E-2</v>
      </c>
    </row>
    <row r="1108" spans="1:6" x14ac:dyDescent="0.2">
      <c r="A1108" s="1">
        <v>44048</v>
      </c>
      <c r="B1108">
        <v>1.7570460221191568E-2</v>
      </c>
      <c r="C1108">
        <v>6.4297401187353919E-3</v>
      </c>
      <c r="D1108">
        <v>5.7118679923840914E-3</v>
      </c>
      <c r="F1108">
        <v>9.2831900416688162E-3</v>
      </c>
    </row>
    <row r="1109" spans="1:6" x14ac:dyDescent="0.2">
      <c r="A1109" s="1">
        <v>44047</v>
      </c>
      <c r="B1109">
        <v>4.1196489342648036E-3</v>
      </c>
      <c r="C1109">
        <v>3.6119601409575308E-3</v>
      </c>
      <c r="D1109">
        <v>3.5028128648764731E-3</v>
      </c>
      <c r="F1109">
        <v>2.1277741865977255E-2</v>
      </c>
    </row>
    <row r="1110" spans="1:6" x14ac:dyDescent="0.2">
      <c r="A1110" s="1">
        <v>44046</v>
      </c>
      <c r="B1110">
        <v>1.1046722202100678E-2</v>
      </c>
      <c r="C1110">
        <v>7.1810266819927844E-3</v>
      </c>
      <c r="D1110">
        <v>2.5694066412629283E-2</v>
      </c>
      <c r="F1110">
        <v>1.1325028312569678E-3</v>
      </c>
    </row>
    <row r="1111" spans="1:6" x14ac:dyDescent="0.2">
      <c r="A1111" s="1">
        <v>44043</v>
      </c>
      <c r="B1111">
        <v>-6.6558733585178002E-3</v>
      </c>
      <c r="C1111">
        <v>7.6704597963169752E-3</v>
      </c>
      <c r="D1111">
        <v>-2.2811210080383223E-3</v>
      </c>
      <c r="F1111">
        <v>9.0879407923379184E-3</v>
      </c>
    </row>
    <row r="1112" spans="1:6" x14ac:dyDescent="0.2">
      <c r="A1112" s="1">
        <v>44042</v>
      </c>
      <c r="B1112">
        <v>-1.0678056593699846E-2</v>
      </c>
      <c r="C1112">
        <v>-3.7502608610255994E-3</v>
      </c>
      <c r="D1112">
        <v>6.4502022521045529E-3</v>
      </c>
      <c r="F1112">
        <v>-7.4002052611678529E-3</v>
      </c>
    </row>
    <row r="1113" spans="1:6" x14ac:dyDescent="0.2">
      <c r="A1113" s="1">
        <v>44041</v>
      </c>
      <c r="B1113">
        <v>2.3870262390670464E-2</v>
      </c>
      <c r="C1113">
        <v>1.2428381451883521E-2</v>
      </c>
      <c r="D1113">
        <v>1.4417211933015383E-2</v>
      </c>
      <c r="F1113">
        <v>7.5102040816326281E-3</v>
      </c>
    </row>
    <row r="1114" spans="1:6" x14ac:dyDescent="0.2">
      <c r="A1114" s="1">
        <v>44040</v>
      </c>
      <c r="B1114">
        <v>-5.7971014492753676E-3</v>
      </c>
      <c r="C1114">
        <v>-6.4734010205561507E-3</v>
      </c>
      <c r="D1114">
        <v>-1.2376779846659315E-2</v>
      </c>
      <c r="F1114">
        <v>8.3411073917577256E-3</v>
      </c>
    </row>
    <row r="1115" spans="1:6" x14ac:dyDescent="0.2">
      <c r="A1115" s="1">
        <v>44039</v>
      </c>
      <c r="B1115">
        <v>4.1841004184101143E-3</v>
      </c>
      <c r="C1115">
        <v>7.3951294147646786E-3</v>
      </c>
      <c r="D1115">
        <v>1.9086951668712954E-2</v>
      </c>
      <c r="F1115">
        <v>1.975377728035815E-2</v>
      </c>
    </row>
    <row r="1116" spans="1:6" x14ac:dyDescent="0.2">
      <c r="A1116" s="1">
        <v>44036</v>
      </c>
      <c r="B1116">
        <v>-1.0084638933909639E-2</v>
      </c>
      <c r="C1116">
        <v>-6.1903908321639936E-3</v>
      </c>
      <c r="D1116">
        <v>-1.0711130742049458E-2</v>
      </c>
      <c r="F1116">
        <v>8.5788463709221222E-3</v>
      </c>
    </row>
    <row r="1117" spans="1:6" x14ac:dyDescent="0.2">
      <c r="A1117" s="1">
        <v>44035</v>
      </c>
      <c r="B1117">
        <v>1.8944519621110327E-3</v>
      </c>
      <c r="C1117">
        <v>-1.2319827107282657E-2</v>
      </c>
      <c r="D1117">
        <v>-1.3507625272331099E-2</v>
      </c>
      <c r="F1117">
        <v>8.8253715196721025E-3</v>
      </c>
    </row>
    <row r="1118" spans="1:6" x14ac:dyDescent="0.2">
      <c r="A1118" s="1">
        <v>44034</v>
      </c>
      <c r="B1118">
        <v>7.269422989550179E-3</v>
      </c>
      <c r="C1118">
        <v>5.7470911491111654E-3</v>
      </c>
      <c r="D1118">
        <v>6.2479447550147227E-3</v>
      </c>
      <c r="F1118">
        <v>1.5202312138728297E-2</v>
      </c>
    </row>
    <row r="1119" spans="1:6" x14ac:dyDescent="0.2">
      <c r="A1119" s="1">
        <v>44033</v>
      </c>
      <c r="B1119">
        <v>2.0304097904691246E-2</v>
      </c>
      <c r="C1119">
        <v>1.6790493997244748E-3</v>
      </c>
      <c r="D1119">
        <v>-7.1825008161932376E-3</v>
      </c>
      <c r="F1119">
        <v>1.2051012051012064E-2</v>
      </c>
    </row>
    <row r="1120" spans="1:6" x14ac:dyDescent="0.2">
      <c r="A1120" s="1">
        <v>44032</v>
      </c>
      <c r="B1120">
        <v>-1.1456328475850059E-2</v>
      </c>
      <c r="C1120">
        <v>8.4069053843267901E-3</v>
      </c>
      <c r="D1120">
        <v>1.9980019980019949E-2</v>
      </c>
      <c r="F1120">
        <v>4.8201269691981732E-3</v>
      </c>
    </row>
    <row r="1121" spans="1:6" x14ac:dyDescent="0.2">
      <c r="A1121" s="1">
        <v>44029</v>
      </c>
      <c r="B1121">
        <v>-1.8296587686396748E-3</v>
      </c>
      <c r="C1121">
        <v>2.8486395880045695E-3</v>
      </c>
      <c r="D1121">
        <v>1.2133468149646087E-2</v>
      </c>
      <c r="F1121">
        <v>8.2380133941801388E-3</v>
      </c>
    </row>
    <row r="1122" spans="1:6" x14ac:dyDescent="0.2">
      <c r="A1122" s="1">
        <v>44028</v>
      </c>
      <c r="B1122">
        <v>-3.1007751937984804E-3</v>
      </c>
      <c r="C1122">
        <v>-3.4061043340275036E-3</v>
      </c>
      <c r="D1122">
        <v>-6.1411344350156003E-3</v>
      </c>
      <c r="F1122">
        <v>-9.451684865563071E-3</v>
      </c>
    </row>
    <row r="1123" spans="1:6" x14ac:dyDescent="0.2">
      <c r="A1123" s="1">
        <v>44027</v>
      </c>
      <c r="B1123">
        <v>3.6291465834987276E-2</v>
      </c>
      <c r="C1123">
        <v>9.0820385798994104E-3</v>
      </c>
      <c r="D1123">
        <v>1.3236791492250273E-2</v>
      </c>
      <c r="F1123">
        <v>8.8136788295437854E-4</v>
      </c>
    </row>
    <row r="1124" spans="1:6" x14ac:dyDescent="0.2">
      <c r="A1124" s="1">
        <v>44026</v>
      </c>
      <c r="B1124">
        <v>1.3991375179683834E-2</v>
      </c>
      <c r="C1124">
        <v>1.3406355182839924E-2</v>
      </c>
      <c r="D1124">
        <v>1.8200668125791939E-2</v>
      </c>
      <c r="F1124">
        <v>4.6635182998818895E-3</v>
      </c>
    </row>
    <row r="1125" spans="1:6" x14ac:dyDescent="0.2">
      <c r="A1125" s="1">
        <v>44025</v>
      </c>
      <c r="B1125">
        <v>-4.8636276940683303E-3</v>
      </c>
      <c r="C1125">
        <v>-9.362519779971417E-3</v>
      </c>
      <c r="D1125">
        <v>-2.5044923629829335E-2</v>
      </c>
      <c r="F1125">
        <v>1.2412081092263607E-3</v>
      </c>
    </row>
    <row r="1126" spans="1:6" x14ac:dyDescent="0.2">
      <c r="A1126" s="1">
        <v>44022</v>
      </c>
      <c r="B1126">
        <v>2.3423775131758792E-2</v>
      </c>
      <c r="C1126">
        <v>1.0466204533557457E-2</v>
      </c>
      <c r="D1126">
        <v>4.4943820224726129E-4</v>
      </c>
      <c r="F1126">
        <v>-2.5938807993868876E-3</v>
      </c>
    </row>
    <row r="1127" spans="1:6" x14ac:dyDescent="0.2">
      <c r="A1127" s="1">
        <v>44021</v>
      </c>
      <c r="B1127">
        <v>-2.4190476190476248E-2</v>
      </c>
      <c r="C1127">
        <v>-5.6436399427118094E-3</v>
      </c>
      <c r="D1127">
        <v>8.9968511021140684E-4</v>
      </c>
      <c r="F1127">
        <v>-2.7044505849844669E-3</v>
      </c>
    </row>
    <row r="1128" spans="1:6" x14ac:dyDescent="0.2">
      <c r="A1128" s="1">
        <v>44020</v>
      </c>
      <c r="B1128">
        <v>3.9200688402332593E-3</v>
      </c>
      <c r="C1128">
        <v>7.8275024480815598E-3</v>
      </c>
      <c r="D1128">
        <v>1.2756264236902102E-2</v>
      </c>
      <c r="F1128">
        <v>6.2115475627071192E-3</v>
      </c>
    </row>
    <row r="1129" spans="1:6" x14ac:dyDescent="0.2">
      <c r="A1129" s="1">
        <v>44019</v>
      </c>
      <c r="B1129">
        <v>-2.1974939218253175E-2</v>
      </c>
      <c r="C1129">
        <v>-1.0818562640735548E-2</v>
      </c>
      <c r="D1129">
        <v>2.2784233310544567E-4</v>
      </c>
      <c r="F1129">
        <v>6.3102750327420068E-3</v>
      </c>
    </row>
    <row r="1130" spans="1:6" x14ac:dyDescent="0.2">
      <c r="A1130" s="1">
        <v>44018</v>
      </c>
      <c r="B1130">
        <v>8.7727572870483217E-3</v>
      </c>
      <c r="C1130">
        <v>1.5881738397001792E-2</v>
      </c>
      <c r="D1130">
        <v>1.2924071082391006E-2</v>
      </c>
      <c r="F1130">
        <v>5.9887411666067793E-3</v>
      </c>
    </row>
    <row r="1131" spans="1:6" x14ac:dyDescent="0.2">
      <c r="A1131" s="1">
        <v>44014</v>
      </c>
      <c r="B1131">
        <v>4.0727410494412466E-3</v>
      </c>
      <c r="C1131">
        <v>4.541282342595653E-3</v>
      </c>
      <c r="D1131">
        <v>3.1253617316818615E-3</v>
      </c>
      <c r="F1131">
        <v>2.1606049693913406E-3</v>
      </c>
    </row>
    <row r="1132" spans="1:6" x14ac:dyDescent="0.2">
      <c r="A1132" s="1">
        <v>44013</v>
      </c>
      <c r="B1132">
        <v>-1.2532734754957009E-2</v>
      </c>
      <c r="C1132">
        <v>5.0221108347929273E-3</v>
      </c>
      <c r="D1132">
        <v>5.1192553810354589E-3</v>
      </c>
      <c r="F1132">
        <v>-4.4810898010396128E-3</v>
      </c>
    </row>
    <row r="1133" spans="1:6" x14ac:dyDescent="0.2">
      <c r="A1133" s="1">
        <v>44012</v>
      </c>
      <c r="B1133">
        <v>1.2595889762288079E-2</v>
      </c>
      <c r="C1133">
        <v>1.5409859690034253E-2</v>
      </c>
      <c r="D1133">
        <v>2.2848982506247787E-2</v>
      </c>
      <c r="F1133">
        <v>4.4409770149433422E-3</v>
      </c>
    </row>
    <row r="1134" spans="1:6" x14ac:dyDescent="0.2">
      <c r="A1134" s="1">
        <v>44011</v>
      </c>
      <c r="B1134">
        <v>3.256405241541168E-2</v>
      </c>
      <c r="C1134">
        <v>1.4685698143932337E-2</v>
      </c>
      <c r="D1134">
        <v>4.3026174256005668E-3</v>
      </c>
      <c r="F1134">
        <v>5.4041071214124784E-4</v>
      </c>
    </row>
    <row r="1135" spans="1:6" x14ac:dyDescent="0.2">
      <c r="A1135" s="1">
        <v>44008</v>
      </c>
      <c r="B1135">
        <v>-2.5259746449337445E-2</v>
      </c>
      <c r="C1135">
        <v>-2.4226917788673578E-2</v>
      </c>
      <c r="D1135">
        <v>-2.0601662179562275E-2</v>
      </c>
      <c r="F1135">
        <v>4.4632086851627301E-3</v>
      </c>
    </row>
    <row r="1136" spans="1:6" x14ac:dyDescent="0.2">
      <c r="A1136" s="1">
        <v>44007</v>
      </c>
      <c r="B1136">
        <v>9.2352092352091745E-3</v>
      </c>
      <c r="C1136">
        <v>1.095946995898814E-2</v>
      </c>
      <c r="D1136">
        <v>1.5452276239153826E-2</v>
      </c>
      <c r="F1136">
        <v>-6.0277275467145457E-4</v>
      </c>
    </row>
    <row r="1137" spans="1:6" x14ac:dyDescent="0.2">
      <c r="A1137" s="1">
        <v>44006</v>
      </c>
      <c r="B1137">
        <v>-3.7321726245601046E-2</v>
      </c>
      <c r="C1137">
        <v>-2.5855158736495194E-2</v>
      </c>
      <c r="D1137">
        <v>-2.299384508187207E-2</v>
      </c>
      <c r="F1137">
        <v>-3.483901970206536E-3</v>
      </c>
    </row>
    <row r="1138" spans="1:6" x14ac:dyDescent="0.2">
      <c r="A1138" s="1">
        <v>44005</v>
      </c>
      <c r="B1138">
        <v>2.5067310370440092E-3</v>
      </c>
      <c r="C1138">
        <v>4.307441642665109E-3</v>
      </c>
      <c r="D1138">
        <v>2.4447031431896827E-3</v>
      </c>
      <c r="F1138">
        <v>8.4196498879398288E-3</v>
      </c>
    </row>
    <row r="1139" spans="1:6" x14ac:dyDescent="0.2">
      <c r="A1139" s="1">
        <v>44004</v>
      </c>
      <c r="B1139">
        <v>1.5808071415286172E-3</v>
      </c>
      <c r="C1139">
        <v>6.4950576872172443E-3</v>
      </c>
      <c r="D1139">
        <v>1.0469356546288678E-2</v>
      </c>
      <c r="F1139">
        <v>6.4622325184417627E-3</v>
      </c>
    </row>
    <row r="1140" spans="1:6" x14ac:dyDescent="0.2">
      <c r="A1140" s="1">
        <v>44001</v>
      </c>
      <c r="B1140">
        <v>-1.030738082090917E-2</v>
      </c>
      <c r="C1140">
        <v>-5.6494636219482823E-3</v>
      </c>
      <c r="D1140">
        <v>3.8970240906943585E-3</v>
      </c>
      <c r="F1140">
        <v>1.1033037475345118E-2</v>
      </c>
    </row>
    <row r="1141" spans="1:6" x14ac:dyDescent="0.2">
      <c r="A1141" s="1">
        <v>44000</v>
      </c>
      <c r="B1141">
        <v>-2.8448196751399675E-3</v>
      </c>
      <c r="C1141">
        <v>5.9418851513907674E-4</v>
      </c>
      <c r="D1141">
        <v>1.893043066729896E-3</v>
      </c>
      <c r="F1141">
        <v>-1.9685039370078319E-3</v>
      </c>
    </row>
    <row r="1142" spans="1:6" x14ac:dyDescent="0.2">
      <c r="A1142" s="1">
        <v>43999</v>
      </c>
      <c r="B1142">
        <v>-1.8022889069117781E-2</v>
      </c>
      <c r="C1142">
        <v>-3.6002995449221377E-3</v>
      </c>
      <c r="D1142">
        <v>1.8966334755808037E-3</v>
      </c>
      <c r="F1142">
        <v>1.9106317411402298E-3</v>
      </c>
    </row>
    <row r="1143" spans="1:6" x14ac:dyDescent="0.2">
      <c r="A1143" s="1">
        <v>43998</v>
      </c>
      <c r="B1143">
        <v>2.3708487084870784E-2</v>
      </c>
      <c r="C1143">
        <v>1.8962430582503572E-2</v>
      </c>
      <c r="D1143">
        <v>1.5406836783822835E-2</v>
      </c>
      <c r="F1143">
        <v>-4.9282326125800837E-4</v>
      </c>
    </row>
    <row r="1144" spans="1:6" x14ac:dyDescent="0.2">
      <c r="A1144" s="1">
        <v>43997</v>
      </c>
      <c r="B1144">
        <v>1.4221556886227641E-2</v>
      </c>
      <c r="C1144">
        <v>8.312207568449189E-3</v>
      </c>
      <c r="D1144">
        <v>2.2774836882924955E-2</v>
      </c>
      <c r="F1144">
        <v>-1.7832984872708894E-3</v>
      </c>
    </row>
    <row r="1145" spans="1:6" x14ac:dyDescent="0.2">
      <c r="A1145" s="1">
        <v>43994</v>
      </c>
      <c r="B1145">
        <v>2.5719769673704342E-2</v>
      </c>
      <c r="C1145">
        <v>1.3060857399820139E-2</v>
      </c>
      <c r="D1145">
        <v>9.8209845847837679E-3</v>
      </c>
      <c r="F1145">
        <v>1.4163433708973348E-3</v>
      </c>
    </row>
    <row r="1146" spans="1:6" x14ac:dyDescent="0.2">
      <c r="A1146" s="1">
        <v>43993</v>
      </c>
      <c r="B1146">
        <v>-7.8039285082286261E-2</v>
      </c>
      <c r="C1146">
        <v>-5.8944121574601729E-2</v>
      </c>
      <c r="D1146">
        <v>-5.3980947900740955E-2</v>
      </c>
      <c r="F1146">
        <v>-7.2140368038149227E-3</v>
      </c>
    </row>
    <row r="1147" spans="1:6" x14ac:dyDescent="0.2">
      <c r="A1147" s="1">
        <v>43992</v>
      </c>
      <c r="B1147">
        <v>-3.6898167873881539E-2</v>
      </c>
      <c r="C1147">
        <v>-5.3130787794885117E-3</v>
      </c>
      <c r="D1147">
        <v>2.0032995522036496E-3</v>
      </c>
      <c r="F1147">
        <v>1.4324693042291966E-2</v>
      </c>
    </row>
    <row r="1148" spans="1:6" x14ac:dyDescent="0.2">
      <c r="A1148" s="1">
        <v>43991</v>
      </c>
      <c r="B1148">
        <v>-2.5817698821185453E-2</v>
      </c>
      <c r="C1148">
        <v>-7.7991826481334358E-3</v>
      </c>
      <c r="D1148">
        <v>-2.5858015984955205E-3</v>
      </c>
      <c r="F1148">
        <v>9.6418732782368646E-3</v>
      </c>
    </row>
    <row r="1149" spans="1:6" x14ac:dyDescent="0.2">
      <c r="A1149" s="1">
        <v>43990</v>
      </c>
      <c r="B1149">
        <v>2.7465029000341173E-2</v>
      </c>
      <c r="C1149">
        <v>1.2041591393674889E-2</v>
      </c>
      <c r="D1149">
        <v>1.0331314570716121E-2</v>
      </c>
      <c r="F1149">
        <v>1.0822099867097069E-2</v>
      </c>
    </row>
    <row r="1150" spans="1:6" x14ac:dyDescent="0.2">
      <c r="A1150" s="1">
        <v>43987</v>
      </c>
      <c r="B1150">
        <v>3.8349127623771129E-2</v>
      </c>
      <c r="C1150">
        <v>2.6211704981766167E-2</v>
      </c>
      <c r="D1150">
        <v>1.6047297297297279E-2</v>
      </c>
      <c r="F1150">
        <v>-2.0275297619047682E-2</v>
      </c>
    </row>
    <row r="1151" spans="1:6" x14ac:dyDescent="0.2">
      <c r="A1151" s="1">
        <v>43986</v>
      </c>
      <c r="B1151">
        <v>9.8381182362936616E-3</v>
      </c>
      <c r="C1151">
        <v>-3.368696103263979E-3</v>
      </c>
      <c r="D1151">
        <v>-1.1450381679389407E-2</v>
      </c>
      <c r="F1151">
        <v>1.0526315789473727E-2</v>
      </c>
    </row>
    <row r="1152" spans="1:6" x14ac:dyDescent="0.2">
      <c r="A1152" s="1">
        <v>43985</v>
      </c>
      <c r="B1152">
        <v>3.7006121313300028E-2</v>
      </c>
      <c r="C1152">
        <v>1.3648963587616195E-2</v>
      </c>
      <c r="D1152">
        <v>4.3124101581216989E-3</v>
      </c>
      <c r="F1152">
        <v>-1.8450184501845018E-2</v>
      </c>
    </row>
    <row r="1153" spans="1:6" x14ac:dyDescent="0.2">
      <c r="A1153" s="1">
        <v>43984</v>
      </c>
      <c r="B1153">
        <v>1.0496719775070199E-2</v>
      </c>
      <c r="C1153">
        <v>8.210803965010045E-3</v>
      </c>
      <c r="D1153">
        <v>2.4015369836695825E-3</v>
      </c>
      <c r="F1153">
        <v>-6.4768422338995621E-3</v>
      </c>
    </row>
    <row r="1154" spans="1:6" x14ac:dyDescent="0.2">
      <c r="A1154" s="1">
        <v>43983</v>
      </c>
      <c r="B1154">
        <v>1.3680410412312348E-2</v>
      </c>
      <c r="C1154">
        <v>3.7512605483673057E-3</v>
      </c>
      <c r="D1154">
        <v>5.19010259505138E-3</v>
      </c>
      <c r="F1154">
        <v>4.6037689521821867E-3</v>
      </c>
    </row>
    <row r="1155" spans="1:6" x14ac:dyDescent="0.2">
      <c r="A1155" s="1">
        <v>43980</v>
      </c>
      <c r="B1155">
        <v>-1.1364703672395922E-2</v>
      </c>
      <c r="C1155">
        <v>4.8123100078224556E-3</v>
      </c>
      <c r="D1155">
        <v>1.1970196653230606E-2</v>
      </c>
      <c r="F1155">
        <v>7.3583972297798523E-3</v>
      </c>
    </row>
    <row r="1156" spans="1:6" x14ac:dyDescent="0.2">
      <c r="A1156" s="1">
        <v>43979</v>
      </c>
      <c r="B1156">
        <v>-2.1235521235521256E-2</v>
      </c>
      <c r="C1156">
        <v>-2.1079466294263061E-3</v>
      </c>
      <c r="D1156">
        <v>1.2215978499884091E-4</v>
      </c>
      <c r="F1156">
        <v>3.3502915994539769E-3</v>
      </c>
    </row>
    <row r="1157" spans="1:6" x14ac:dyDescent="0.2">
      <c r="A1157" s="1">
        <v>43978</v>
      </c>
      <c r="B1157">
        <v>3.452211126961479E-2</v>
      </c>
      <c r="C1157">
        <v>1.4827343010993534E-2</v>
      </c>
      <c r="D1157">
        <v>1.0118460019743251E-2</v>
      </c>
      <c r="F1157">
        <v>1.8024737398223661E-3</v>
      </c>
    </row>
    <row r="1158" spans="1:6" x14ac:dyDescent="0.2">
      <c r="A1158" s="1">
        <v>43977</v>
      </c>
      <c r="B1158">
        <v>4.2430851591156941E-2</v>
      </c>
      <c r="C1158">
        <v>1.2289160703107874E-2</v>
      </c>
      <c r="D1158">
        <v>1.7305315203955569E-3</v>
      </c>
      <c r="F1158">
        <v>-1.4214815268672394E-2</v>
      </c>
    </row>
    <row r="1159" spans="1:6" x14ac:dyDescent="0.2">
      <c r="A1159" s="1">
        <v>43973</v>
      </c>
      <c r="B1159">
        <v>2.3849746596443316E-3</v>
      </c>
      <c r="C1159">
        <v>2.3537312066093043E-3</v>
      </c>
      <c r="D1159">
        <v>5.4685558041264225E-3</v>
      </c>
      <c r="F1159">
        <v>5.9167950693374913E-3</v>
      </c>
    </row>
    <row r="1160" spans="1:6" x14ac:dyDescent="0.2">
      <c r="A1160" s="1">
        <v>43972</v>
      </c>
      <c r="B1160">
        <v>4.592193271438492E-3</v>
      </c>
      <c r="C1160">
        <v>-7.7735638256702282E-3</v>
      </c>
      <c r="D1160">
        <v>-4.7006432459179822E-3</v>
      </c>
      <c r="F1160">
        <v>-1.4576374126935958E-2</v>
      </c>
    </row>
    <row r="1161" spans="1:6" x14ac:dyDescent="0.2">
      <c r="A1161" s="1">
        <v>43971</v>
      </c>
      <c r="B1161">
        <v>2.7384615384615403E-2</v>
      </c>
      <c r="C1161">
        <v>1.6651043127809694E-2</v>
      </c>
      <c r="D1161">
        <v>1.3921986705129806E-2</v>
      </c>
      <c r="F1161">
        <v>2.3742846706441907E-3</v>
      </c>
    </row>
    <row r="1162" spans="1:6" x14ac:dyDescent="0.2">
      <c r="A1162" s="1">
        <v>43970</v>
      </c>
      <c r="B1162">
        <v>-1.7929089443996789E-2</v>
      </c>
      <c r="C1162">
        <v>-1.0484408800538879E-2</v>
      </c>
      <c r="D1162">
        <v>-9.3190854870775341E-3</v>
      </c>
      <c r="F1162">
        <v>9.6502550863605211E-3</v>
      </c>
    </row>
    <row r="1163" spans="1:6" x14ac:dyDescent="0.2">
      <c r="A1163" s="1">
        <v>43969</v>
      </c>
      <c r="B1163">
        <v>7.0288917636912418E-2</v>
      </c>
      <c r="C1163">
        <v>3.1501204735132883E-2</v>
      </c>
      <c r="D1163">
        <v>3.1266017426960502E-2</v>
      </c>
      <c r="F1163">
        <v>-7.5642042335143603E-3</v>
      </c>
    </row>
    <row r="1164" spans="1:6" x14ac:dyDescent="0.2">
      <c r="A1164" s="1">
        <v>43966</v>
      </c>
      <c r="B1164">
        <v>6.1828831760495431E-3</v>
      </c>
      <c r="C1164">
        <v>3.9263803680980956E-3</v>
      </c>
      <c r="D1164">
        <v>1.4428701416872473E-2</v>
      </c>
      <c r="F1164">
        <v>5.6438255321760384E-3</v>
      </c>
    </row>
    <row r="1165" spans="1:6" x14ac:dyDescent="0.2">
      <c r="A1165" s="1">
        <v>43965</v>
      </c>
      <c r="B1165">
        <v>1.352242744063329E-2</v>
      </c>
      <c r="C1165">
        <v>1.152482269503546E-2</v>
      </c>
      <c r="D1165">
        <v>2.8679442054492647E-3</v>
      </c>
      <c r="F1165">
        <v>8.8501052110408363E-3</v>
      </c>
    </row>
    <row r="1166" spans="1:6" x14ac:dyDescent="0.2">
      <c r="A1166" s="1">
        <v>43964</v>
      </c>
      <c r="B1166">
        <v>-3.9898670044331869E-2</v>
      </c>
      <c r="C1166">
        <v>-1.7462684487059735E-2</v>
      </c>
      <c r="D1166">
        <v>-2.1306455728502191E-2</v>
      </c>
      <c r="F1166">
        <v>9.622594351412276E-3</v>
      </c>
    </row>
    <row r="1167" spans="1:6" x14ac:dyDescent="0.2">
      <c r="A1167" s="1">
        <v>43963</v>
      </c>
      <c r="B1167">
        <v>-4.0316045380875243E-2</v>
      </c>
      <c r="C1167">
        <v>-2.0543831390428442E-2</v>
      </c>
      <c r="D1167">
        <v>-2.2327553947860873E-2</v>
      </c>
      <c r="F1167">
        <v>3.8890979801781745E-3</v>
      </c>
    </row>
    <row r="1168" spans="1:6" x14ac:dyDescent="0.2">
      <c r="A1168" s="1">
        <v>43962</v>
      </c>
      <c r="B1168">
        <v>-1.7124651533253672E-2</v>
      </c>
      <c r="C1168">
        <v>1.7748651785104164E-4</v>
      </c>
      <c r="D1168">
        <v>1.5195643915410952E-2</v>
      </c>
      <c r="F1168">
        <v>-6.2336367036529118E-3</v>
      </c>
    </row>
    <row r="1169" spans="1:6" x14ac:dyDescent="0.2">
      <c r="A1169" s="1">
        <v>43959</v>
      </c>
      <c r="B1169">
        <v>4.0721168790798803E-2</v>
      </c>
      <c r="C1169">
        <v>1.6871501011734777E-2</v>
      </c>
      <c r="D1169">
        <v>2.0416074428220677E-2</v>
      </c>
      <c r="F1169">
        <v>-6.0102856434723273E-3</v>
      </c>
    </row>
    <row r="1170" spans="1:6" x14ac:dyDescent="0.2">
      <c r="A1170" s="1">
        <v>43958</v>
      </c>
      <c r="B1170">
        <v>1.7823244041341616E-2</v>
      </c>
      <c r="C1170">
        <v>1.1504623615899334E-2</v>
      </c>
      <c r="D1170">
        <v>1.1766243953458044E-2</v>
      </c>
      <c r="F1170">
        <v>1.535073922617174E-2</v>
      </c>
    </row>
    <row r="1171" spans="1:6" x14ac:dyDescent="0.2">
      <c r="A1171" s="1">
        <v>43957</v>
      </c>
      <c r="B1171">
        <v>-1.8426501035196701E-2</v>
      </c>
      <c r="C1171">
        <v>-6.9794034388029665E-3</v>
      </c>
      <c r="D1171">
        <v>-2.3477240119995674E-3</v>
      </c>
      <c r="F1171">
        <v>-1.285554589492002E-2</v>
      </c>
    </row>
    <row r="1172" spans="1:6" x14ac:dyDescent="0.2">
      <c r="A1172" s="1">
        <v>43956</v>
      </c>
      <c r="B1172">
        <v>2.5947067981318111E-3</v>
      </c>
      <c r="C1172">
        <v>9.0405735311707286E-3</v>
      </c>
      <c r="D1172">
        <v>2.1177410761854067E-2</v>
      </c>
      <c r="F1172">
        <v>4.2409879007110317E-3</v>
      </c>
    </row>
    <row r="1173" spans="1:6" x14ac:dyDescent="0.2">
      <c r="A1173" s="1">
        <v>43955</v>
      </c>
      <c r="B1173">
        <v>-1.2439100238416558E-3</v>
      </c>
      <c r="C1173">
        <v>4.2498171836746774E-3</v>
      </c>
      <c r="D1173">
        <v>1.0361997039429364E-2</v>
      </c>
      <c r="F1173">
        <v>3.5048191262986748E-3</v>
      </c>
    </row>
    <row r="1174" spans="1:6" x14ac:dyDescent="0.2">
      <c r="A1174" s="1">
        <v>43952</v>
      </c>
      <c r="B1174">
        <v>-3.9526085225009944E-2</v>
      </c>
      <c r="C1174">
        <v>-2.8059043479156512E-2</v>
      </c>
      <c r="D1174">
        <v>-3.1665363565285286E-2</v>
      </c>
      <c r="F1174">
        <v>6.1712846347606407E-3</v>
      </c>
    </row>
    <row r="1175" spans="1:6" x14ac:dyDescent="0.2">
      <c r="A1175" s="1">
        <v>43951</v>
      </c>
      <c r="B1175">
        <v>-3.3952101567759942E-2</v>
      </c>
      <c r="C1175">
        <v>-9.2124197570344641E-3</v>
      </c>
      <c r="D1175">
        <v>-2.2295833864186522E-2</v>
      </c>
      <c r="F1175">
        <v>-1.8116614109936181E-2</v>
      </c>
    </row>
    <row r="1176" spans="1:6" x14ac:dyDescent="0.2">
      <c r="A1176" s="1">
        <v>43950</v>
      </c>
      <c r="B1176">
        <v>4.6291637315084976E-2</v>
      </c>
      <c r="C1176">
        <v>2.6583874358714791E-2</v>
      </c>
      <c r="D1176">
        <v>2.6415587812213887E-2</v>
      </c>
      <c r="F1176">
        <v>5.5334493906987461E-3</v>
      </c>
    </row>
    <row r="1177" spans="1:6" x14ac:dyDescent="0.2">
      <c r="A1177" s="1">
        <v>43949</v>
      </c>
      <c r="B1177">
        <v>2.043540768124881E-2</v>
      </c>
      <c r="C1177">
        <v>-5.2423501292349246E-3</v>
      </c>
      <c r="D1177">
        <v>-2.8686921371756276E-3</v>
      </c>
      <c r="F1177">
        <v>-4.4565486506560961E-3</v>
      </c>
    </row>
    <row r="1178" spans="1:6" x14ac:dyDescent="0.2">
      <c r="A1178" s="1">
        <v>43948</v>
      </c>
      <c r="B1178">
        <v>4.2500802911893794E-2</v>
      </c>
      <c r="C1178">
        <v>1.4714073196697703E-2</v>
      </c>
      <c r="D1178">
        <v>2.5130330169763338E-2</v>
      </c>
      <c r="F1178">
        <v>-6.6404328578454509E-3</v>
      </c>
    </row>
    <row r="1179" spans="1:6" x14ac:dyDescent="0.2">
      <c r="A1179" s="1">
        <v>43945</v>
      </c>
      <c r="B1179">
        <v>1.5105411866985444E-2</v>
      </c>
      <c r="C1179">
        <v>1.3918078490242189E-2</v>
      </c>
      <c r="D1179">
        <v>1.602607632758396E-2</v>
      </c>
      <c r="F1179">
        <v>-4.285539365740278E-3</v>
      </c>
    </row>
    <row r="1180" spans="1:6" x14ac:dyDescent="0.2">
      <c r="A1180" s="1">
        <v>43944</v>
      </c>
      <c r="B1180">
        <v>1.0875535537734756E-2</v>
      </c>
      <c r="C1180">
        <v>-5.3941864245109097E-4</v>
      </c>
      <c r="D1180">
        <v>-5.4296185692963555E-4</v>
      </c>
      <c r="F1180">
        <v>9.9548630433439304E-3</v>
      </c>
    </row>
    <row r="1181" spans="1:6" x14ac:dyDescent="0.2">
      <c r="A1181" s="1">
        <v>43943</v>
      </c>
      <c r="B1181">
        <v>6.0786914235189783E-3</v>
      </c>
      <c r="C1181">
        <v>2.2930248194813926E-2</v>
      </c>
      <c r="D1181">
        <v>2.2200638268350337E-2</v>
      </c>
      <c r="F1181">
        <v>1.9670890864384186E-2</v>
      </c>
    </row>
    <row r="1182" spans="1:6" x14ac:dyDescent="0.2">
      <c r="A1182" s="1">
        <v>43942</v>
      </c>
      <c r="B1182">
        <v>-2.2683084899546277E-2</v>
      </c>
      <c r="C1182">
        <v>-3.067484662576684E-2</v>
      </c>
      <c r="D1182">
        <v>-3.1317204301075437E-2</v>
      </c>
      <c r="F1182">
        <v>-6.825297432686131E-3</v>
      </c>
    </row>
    <row r="1183" spans="1:6" x14ac:dyDescent="0.2">
      <c r="A1183" s="1">
        <v>43941</v>
      </c>
      <c r="B1183">
        <v>-2.4755082692510359E-2</v>
      </c>
      <c r="C1183">
        <v>-1.7880997439608182E-2</v>
      </c>
      <c r="D1183">
        <v>-7.2057646116892452E-3</v>
      </c>
      <c r="F1183">
        <v>7.1261903260389451E-3</v>
      </c>
    </row>
    <row r="1184" spans="1:6" x14ac:dyDescent="0.2">
      <c r="A1184" s="1">
        <v>43938</v>
      </c>
      <c r="B1184">
        <v>4.744565817058382E-2</v>
      </c>
      <c r="C1184">
        <v>2.6793591827257865E-2</v>
      </c>
      <c r="D1184">
        <v>3.0811554332874757E-2</v>
      </c>
      <c r="F1184">
        <v>-1.9417475728155432E-2</v>
      </c>
    </row>
    <row r="1185" spans="1:6" x14ac:dyDescent="0.2">
      <c r="A1185" s="1">
        <v>43937</v>
      </c>
      <c r="B1185">
        <v>-9.5081967213115244E-3</v>
      </c>
      <c r="C1185">
        <v>5.8167107381007326E-3</v>
      </c>
      <c r="D1185">
        <v>8.3217753120666937E-3</v>
      </c>
      <c r="F1185">
        <v>-8.6499845535981687E-4</v>
      </c>
    </row>
    <row r="1186" spans="1:6" x14ac:dyDescent="0.2">
      <c r="A1186" s="1">
        <v>43936</v>
      </c>
      <c r="B1186">
        <v>-4.6278924327704793E-2</v>
      </c>
      <c r="C1186">
        <v>-2.2030456139364531E-2</v>
      </c>
      <c r="D1186">
        <v>-2.9870828848223886E-2</v>
      </c>
      <c r="F1186">
        <v>-5.1020408163266074E-3</v>
      </c>
    </row>
    <row r="1187" spans="1:6" x14ac:dyDescent="0.2">
      <c r="A1187" s="1">
        <v>43935</v>
      </c>
      <c r="B1187">
        <v>1.3736263736263707E-2</v>
      </c>
      <c r="C1187">
        <v>3.0572524197665811E-2</v>
      </c>
      <c r="D1187">
        <v>3.3657858136300241E-2</v>
      </c>
      <c r="F1187">
        <v>7.8681618239267101E-3</v>
      </c>
    </row>
    <row r="1188" spans="1:6" x14ac:dyDescent="0.2">
      <c r="A1188" s="1">
        <v>43934</v>
      </c>
      <c r="B1188">
        <v>-3.2211882605583449E-2</v>
      </c>
      <c r="C1188">
        <v>-1.0104594561656327E-2</v>
      </c>
      <c r="D1188">
        <v>-1.8296013107591335E-2</v>
      </c>
      <c r="F1188">
        <v>1.7140336505135793E-2</v>
      </c>
    </row>
    <row r="1189" spans="1:6" x14ac:dyDescent="0.2">
      <c r="A1189" s="1">
        <v>43930</v>
      </c>
      <c r="B1189">
        <v>4.5323356493853655E-2</v>
      </c>
      <c r="C1189">
        <v>1.4487378090022526E-2</v>
      </c>
      <c r="D1189">
        <v>3.1404027601746085E-2</v>
      </c>
      <c r="F1189">
        <v>2.612350468800512E-2</v>
      </c>
    </row>
    <row r="1190" spans="1:6" x14ac:dyDescent="0.2">
      <c r="A1190" s="1">
        <v>43929</v>
      </c>
      <c r="B1190">
        <v>5.0415450258252802E-2</v>
      </c>
      <c r="C1190">
        <v>3.4056426049386961E-2</v>
      </c>
      <c r="D1190">
        <v>4.3344108139876616E-2</v>
      </c>
      <c r="F1190">
        <v>-8.907972314790992E-3</v>
      </c>
    </row>
    <row r="1191" spans="1:6" x14ac:dyDescent="0.2">
      <c r="A1191" s="1">
        <v>43928</v>
      </c>
      <c r="B1191">
        <v>1.4119790480528457E-2</v>
      </c>
      <c r="C1191">
        <v>-1.6030454108601567E-3</v>
      </c>
      <c r="D1191">
        <v>1.9137347269247084E-3</v>
      </c>
      <c r="F1191">
        <v>-5.3544110147883952E-3</v>
      </c>
    </row>
    <row r="1192" spans="1:6" x14ac:dyDescent="0.2">
      <c r="A1192" s="1">
        <v>43927</v>
      </c>
      <c r="B1192">
        <v>8.2060128141941802E-2</v>
      </c>
      <c r="C1192">
        <v>7.0331304120707913E-2</v>
      </c>
      <c r="D1192">
        <v>8.3758774728781224E-2</v>
      </c>
      <c r="F1192">
        <v>2.771044873894523E-2</v>
      </c>
    </row>
    <row r="1193" spans="1:6" x14ac:dyDescent="0.2">
      <c r="A1193" s="1">
        <v>43924</v>
      </c>
      <c r="B1193">
        <v>-3.2888465204957161E-2</v>
      </c>
      <c r="C1193">
        <v>-1.5137124539950137E-2</v>
      </c>
      <c r="D1193">
        <v>-2.4587612822907022E-2</v>
      </c>
      <c r="F1193">
        <v>4.9374588545095452E-3</v>
      </c>
    </row>
    <row r="1194" spans="1:6" x14ac:dyDescent="0.2">
      <c r="A1194" s="1">
        <v>43923</v>
      </c>
      <c r="B1194">
        <v>8.775093160235654E-3</v>
      </c>
      <c r="C1194">
        <v>2.282938676381303E-2</v>
      </c>
      <c r="D1194">
        <v>1.0536247837710358E-2</v>
      </c>
      <c r="F1194">
        <v>1.6393442622950935E-2</v>
      </c>
    </row>
    <row r="1195" spans="1:6" x14ac:dyDescent="0.2">
      <c r="A1195" s="1">
        <v>43922</v>
      </c>
      <c r="B1195">
        <v>-6.3175675675675669E-2</v>
      </c>
      <c r="C1195">
        <v>-4.4142397827121573E-2</v>
      </c>
      <c r="D1195">
        <v>-5.9041136430896639E-2</v>
      </c>
      <c r="F1195">
        <v>9.456264775413557E-3</v>
      </c>
    </row>
    <row r="1196" spans="1:6" x14ac:dyDescent="0.2">
      <c r="A1196" s="1">
        <v>43921</v>
      </c>
      <c r="B1196">
        <v>-1.311402533896429E-2</v>
      </c>
      <c r="C1196">
        <v>-1.6012791959339821E-2</v>
      </c>
      <c r="D1196">
        <v>-1.7589765954353943E-2</v>
      </c>
      <c r="F1196">
        <v>-3.184671723777123E-2</v>
      </c>
    </row>
    <row r="1197" spans="1:6" x14ac:dyDescent="0.2">
      <c r="A1197" s="1">
        <v>43920</v>
      </c>
      <c r="B1197">
        <v>1.7527988239285277E-2</v>
      </c>
      <c r="C1197">
        <v>3.3516035994916447E-2</v>
      </c>
      <c r="D1197">
        <v>3.1334332833583257E-2</v>
      </c>
      <c r="F1197">
        <v>4.4006568144498359E-3</v>
      </c>
    </row>
    <row r="1198" spans="1:6" x14ac:dyDescent="0.2">
      <c r="A1198" s="1">
        <v>43917</v>
      </c>
      <c r="B1198">
        <v>-3.3234940417623177E-2</v>
      </c>
      <c r="C1198">
        <v>-3.3687316307170666E-2</v>
      </c>
      <c r="D1198">
        <v>-3.5290714492334362E-2</v>
      </c>
      <c r="F1198">
        <v>-6.460454189506715E-3</v>
      </c>
    </row>
    <row r="1199" spans="1:6" x14ac:dyDescent="0.2">
      <c r="A1199" s="1">
        <v>43916</v>
      </c>
      <c r="B1199">
        <v>5.9538978338932014E-2</v>
      </c>
      <c r="C1199">
        <v>6.2414160836336108E-2</v>
      </c>
      <c r="D1199">
        <v>6.6317088217149864E-2</v>
      </c>
      <c r="F1199">
        <v>1.2822207534699257E-2</v>
      </c>
    </row>
    <row r="1200" spans="1:6" x14ac:dyDescent="0.2">
      <c r="A1200" s="1">
        <v>43915</v>
      </c>
      <c r="B1200">
        <v>3.662343900096058E-2</v>
      </c>
      <c r="C1200">
        <v>1.1535019797084994E-2</v>
      </c>
      <c r="D1200">
        <v>1.5982450642431888E-2</v>
      </c>
      <c r="F1200">
        <v>-1.3689700130378058E-2</v>
      </c>
    </row>
    <row r="1201" spans="1:6" x14ac:dyDescent="0.2">
      <c r="A1201" s="1">
        <v>43914</v>
      </c>
      <c r="B1201">
        <v>9.868073878627974E-2</v>
      </c>
      <c r="C1201">
        <v>9.3827657101993311E-2</v>
      </c>
      <c r="D1201">
        <v>9.5622317596566531E-2</v>
      </c>
      <c r="F1201">
        <v>4.8530416951469542E-2</v>
      </c>
    </row>
    <row r="1202" spans="1:6" x14ac:dyDescent="0.2">
      <c r="A1202" s="1">
        <v>43913</v>
      </c>
      <c r="B1202">
        <v>-3.1928480204342274E-2</v>
      </c>
      <c r="C1202">
        <v>-2.929385835517067E-2</v>
      </c>
      <c r="D1202">
        <v>-1.0699728260869608E-2</v>
      </c>
      <c r="F1202">
        <v>4.4179573192491592E-2</v>
      </c>
    </row>
    <row r="1203" spans="1:6" x14ac:dyDescent="0.2">
      <c r="A1203" s="1">
        <v>43910</v>
      </c>
      <c r="B1203">
        <v>-4.582013161101639E-2</v>
      </c>
      <c r="C1203">
        <v>-4.3359522534749381E-2</v>
      </c>
      <c r="D1203">
        <v>-3.6649214659685785E-2</v>
      </c>
      <c r="F1203">
        <v>1.4995653433787465E-2</v>
      </c>
    </row>
    <row r="1204" spans="1:6" x14ac:dyDescent="0.2">
      <c r="A1204" s="1">
        <v>43909</v>
      </c>
      <c r="B1204">
        <v>4.8958200178959452E-2</v>
      </c>
      <c r="C1204">
        <v>4.7078937492181158E-3</v>
      </c>
      <c r="D1204">
        <v>3.9809458999659687E-2</v>
      </c>
      <c r="F1204">
        <v>-1.8905472636815898E-2</v>
      </c>
    </row>
    <row r="1205" spans="1:6" x14ac:dyDescent="0.2">
      <c r="A1205" s="1">
        <v>43908</v>
      </c>
      <c r="B1205">
        <v>-0.10389461626575021</v>
      </c>
      <c r="C1205">
        <v>-5.1830823307066745E-2</v>
      </c>
      <c r="D1205">
        <v>-8.2565943499297523E-2</v>
      </c>
      <c r="F1205">
        <v>-1.9921983839509709E-2</v>
      </c>
    </row>
    <row r="1206" spans="1:6" x14ac:dyDescent="0.2">
      <c r="A1206" s="1">
        <v>43907</v>
      </c>
      <c r="B1206">
        <v>3.2769430971252761E-2</v>
      </c>
      <c r="C1206">
        <v>5.9954822243549151E-2</v>
      </c>
      <c r="D1206">
        <v>5.7086289391189468E-2</v>
      </c>
      <c r="F1206">
        <v>1.3555492798644564E-2</v>
      </c>
    </row>
    <row r="1207" spans="1:6" x14ac:dyDescent="0.2">
      <c r="A1207" s="1">
        <v>43906</v>
      </c>
      <c r="B1207">
        <v>-0.13347001537672984</v>
      </c>
      <c r="C1207">
        <v>-0.11984050283657069</v>
      </c>
      <c r="D1207">
        <v>-0.12979181622397712</v>
      </c>
      <c r="F1207">
        <v>-1.1446119486320594E-2</v>
      </c>
    </row>
    <row r="1208" spans="1:6" x14ac:dyDescent="0.2">
      <c r="A1208" s="1">
        <v>43903</v>
      </c>
      <c r="B1208">
        <v>8.388888888888886E-2</v>
      </c>
      <c r="C1208">
        <v>9.2871194530443804E-2</v>
      </c>
      <c r="D1208">
        <v>5.243275914173464E-2</v>
      </c>
      <c r="F1208">
        <v>-3.0516273090195487E-2</v>
      </c>
    </row>
    <row r="1209" spans="1:6" x14ac:dyDescent="0.2">
      <c r="A1209" s="1">
        <v>43902</v>
      </c>
      <c r="B1209">
        <v>-0.11321312444575816</v>
      </c>
      <c r="C1209">
        <v>-9.5112680474797442E-2</v>
      </c>
      <c r="D1209">
        <v>-9.8242267338874423E-2</v>
      </c>
      <c r="F1209">
        <v>-3.9888260897810786E-2</v>
      </c>
    </row>
    <row r="1210" spans="1:6" x14ac:dyDescent="0.2">
      <c r="A1210" s="1">
        <v>43901</v>
      </c>
      <c r="B1210">
        <v>-6.6672797498620567E-2</v>
      </c>
      <c r="C1210">
        <v>-4.8868410917935041E-2</v>
      </c>
      <c r="D1210">
        <v>-5.3276573787409645E-2</v>
      </c>
      <c r="F1210">
        <v>-3.5603314344897913E-3</v>
      </c>
    </row>
    <row r="1211" spans="1:6" x14ac:dyDescent="0.2">
      <c r="A1211" s="1">
        <v>43900</v>
      </c>
      <c r="B1211">
        <v>3.3650190114068362E-2</v>
      </c>
      <c r="C1211">
        <v>4.9396335780030318E-2</v>
      </c>
      <c r="D1211">
        <v>3.3737831710894804E-2</v>
      </c>
      <c r="F1211">
        <v>-2.1101324377415957E-2</v>
      </c>
    </row>
    <row r="1212" spans="1:6" x14ac:dyDescent="0.2">
      <c r="A1212" s="1">
        <v>43899</v>
      </c>
      <c r="B1212">
        <v>-9.6219931271477682E-2</v>
      </c>
      <c r="C1212">
        <v>-7.5969680759797723E-2</v>
      </c>
      <c r="D1212">
        <v>-7.5681005793171469E-2</v>
      </c>
      <c r="F1212">
        <v>1.6502697556330746E-3</v>
      </c>
    </row>
    <row r="1213" spans="1:6" x14ac:dyDescent="0.2">
      <c r="A1213" s="1">
        <v>43896</v>
      </c>
      <c r="B1213">
        <v>-1.9046013821001104E-2</v>
      </c>
      <c r="C1213">
        <v>-1.7053909799797668E-2</v>
      </c>
      <c r="D1213">
        <v>-1.7915506597264302E-2</v>
      </c>
      <c r="F1213">
        <v>3.8097656994096307E-4</v>
      </c>
    </row>
    <row r="1214" spans="1:6" x14ac:dyDescent="0.2">
      <c r="A1214" s="1">
        <v>43895</v>
      </c>
      <c r="B1214">
        <v>-4.089880375040416E-2</v>
      </c>
      <c r="C1214">
        <v>-3.3922022158894817E-2</v>
      </c>
      <c r="D1214">
        <v>-3.3348935174350509E-2</v>
      </c>
      <c r="F1214">
        <v>2.160093409444741E-2</v>
      </c>
    </row>
    <row r="1215" spans="1:6" x14ac:dyDescent="0.2">
      <c r="A1215" s="1">
        <v>43894</v>
      </c>
      <c r="B1215">
        <v>3.1859883236029965E-2</v>
      </c>
      <c r="C1215">
        <v>4.2202592421180206E-2</v>
      </c>
      <c r="D1215">
        <v>3.8648517258142834E-2</v>
      </c>
      <c r="F1215">
        <v>1.7544999675093264E-3</v>
      </c>
    </row>
    <row r="1216" spans="1:6" x14ac:dyDescent="0.2">
      <c r="A1216" s="1">
        <v>43893</v>
      </c>
      <c r="B1216">
        <v>-2.3536118576431311E-2</v>
      </c>
      <c r="C1216">
        <v>-2.8107940185682013E-2</v>
      </c>
      <c r="D1216">
        <v>-1.7200191113234564E-2</v>
      </c>
      <c r="F1216">
        <v>3.1434316353887388E-2</v>
      </c>
    </row>
    <row r="1217" spans="1:6" x14ac:dyDescent="0.2">
      <c r="A1217" s="1">
        <v>43892</v>
      </c>
      <c r="B1217">
        <v>3.2108935025636776E-2</v>
      </c>
      <c r="C1217">
        <v>4.6039225243888482E-2</v>
      </c>
      <c r="D1217">
        <v>4.116403432408907E-2</v>
      </c>
      <c r="F1217">
        <v>5.5263512602776194E-3</v>
      </c>
    </row>
    <row r="1218" spans="1:6" x14ac:dyDescent="0.2">
      <c r="A1218" s="1">
        <v>43889</v>
      </c>
      <c r="B1218">
        <v>-1.5393528097326819E-2</v>
      </c>
      <c r="C1218">
        <v>-8.2383273576926031E-3</v>
      </c>
      <c r="D1218">
        <v>-1.264734774066799E-2</v>
      </c>
      <c r="F1218">
        <v>-3.6493506493506522E-2</v>
      </c>
    </row>
    <row r="1219" spans="1:6" x14ac:dyDescent="0.2">
      <c r="A1219" s="1">
        <v>43888</v>
      </c>
      <c r="B1219">
        <v>-3.9430797360680558E-2</v>
      </c>
      <c r="C1219">
        <v>-4.4163278665378745E-2</v>
      </c>
      <c r="D1219">
        <v>-3.8488783943329455E-2</v>
      </c>
      <c r="F1219">
        <v>1.9484315126324048E-4</v>
      </c>
    </row>
    <row r="1220" spans="1:6" x14ac:dyDescent="0.2">
      <c r="A1220" s="1">
        <v>43887</v>
      </c>
      <c r="B1220">
        <v>-1.649726348709929E-2</v>
      </c>
      <c r="C1220">
        <v>-3.7785187055856748E-3</v>
      </c>
      <c r="D1220">
        <v>-6.2184676757010577E-3</v>
      </c>
      <c r="F1220">
        <v>4.3705153294193574E-3</v>
      </c>
    </row>
    <row r="1221" spans="1:6" x14ac:dyDescent="0.2">
      <c r="A1221" s="1">
        <v>43886</v>
      </c>
      <c r="B1221">
        <v>-3.551768343262203E-2</v>
      </c>
      <c r="C1221">
        <v>-3.0280015747592089E-2</v>
      </c>
      <c r="D1221">
        <v>-3.25766174801361E-2</v>
      </c>
      <c r="F1221">
        <v>-1.7874303286565391E-2</v>
      </c>
    </row>
    <row r="1222" spans="1:6" x14ac:dyDescent="0.2">
      <c r="A1222" s="1">
        <v>43885</v>
      </c>
      <c r="B1222">
        <v>-2.8284604675020041E-2</v>
      </c>
      <c r="C1222">
        <v>-3.3513594487304357E-2</v>
      </c>
      <c r="D1222">
        <v>-2.9415004957585124E-2</v>
      </c>
      <c r="F1222">
        <v>8.9851325145443757E-3</v>
      </c>
    </row>
    <row r="1223" spans="1:6" x14ac:dyDescent="0.2">
      <c r="A1223" s="1">
        <v>43882</v>
      </c>
      <c r="B1223">
        <v>-9.5797953407358531E-3</v>
      </c>
      <c r="C1223">
        <v>-1.0518108756295899E-2</v>
      </c>
      <c r="D1223">
        <v>-1.2725690667826863E-2</v>
      </c>
      <c r="F1223">
        <v>1.5025260809658107E-2</v>
      </c>
    </row>
    <row r="1224" spans="1:6" x14ac:dyDescent="0.2">
      <c r="A1224" s="1">
        <v>43881</v>
      </c>
      <c r="B1224">
        <v>4.1539134236991196E-3</v>
      </c>
      <c r="C1224">
        <v>-3.8155427255142484E-3</v>
      </c>
      <c r="D1224">
        <v>-4.2239792050254585E-3</v>
      </c>
      <c r="F1224">
        <v>4.0845905527373645E-3</v>
      </c>
    </row>
    <row r="1225" spans="1:6" x14ac:dyDescent="0.2">
      <c r="A1225" s="1">
        <v>43880</v>
      </c>
      <c r="B1225">
        <v>1.8252172008469008E-3</v>
      </c>
      <c r="C1225">
        <v>4.7058265015770531E-3</v>
      </c>
      <c r="D1225">
        <v>1.0285589232957628E-2</v>
      </c>
      <c r="F1225">
        <v>5.8312901729507356E-3</v>
      </c>
    </row>
    <row r="1226" spans="1:6" x14ac:dyDescent="0.2">
      <c r="A1226" s="1">
        <v>43879</v>
      </c>
      <c r="B1226">
        <v>-4.1442489457611835E-3</v>
      </c>
      <c r="C1226">
        <v>-2.9199801192842621E-3</v>
      </c>
      <c r="D1226">
        <v>-1.2021857923497205E-3</v>
      </c>
      <c r="F1226">
        <v>1.2818791946308703E-2</v>
      </c>
    </row>
    <row r="1227" spans="1:6" x14ac:dyDescent="0.2">
      <c r="A1227" s="1">
        <v>43875</v>
      </c>
      <c r="B1227">
        <v>-1.8867924528303288E-3</v>
      </c>
      <c r="C1227">
        <v>1.8435419717006821E-3</v>
      </c>
      <c r="D1227">
        <v>8.7508203894113201E-4</v>
      </c>
      <c r="F1227">
        <v>4.1784607089904611E-3</v>
      </c>
    </row>
    <row r="1228" spans="1:6" x14ac:dyDescent="0.2">
      <c r="A1228" s="1">
        <v>43874</v>
      </c>
      <c r="B1228">
        <v>5.8088875980258868E-4</v>
      </c>
      <c r="C1228">
        <v>-1.6304428235363044E-3</v>
      </c>
      <c r="D1228">
        <v>2.96215030170045E-3</v>
      </c>
      <c r="F1228">
        <v>5.6933712891419509E-3</v>
      </c>
    </row>
    <row r="1229" spans="1:6" x14ac:dyDescent="0.2">
      <c r="A1229" s="1">
        <v>43873</v>
      </c>
      <c r="B1229">
        <v>6.0632624735189756E-3</v>
      </c>
      <c r="C1229">
        <v>6.4626610081154993E-3</v>
      </c>
      <c r="D1229">
        <v>7.9619595267057253E-3</v>
      </c>
      <c r="F1229">
        <v>-8.1267777326293202E-4</v>
      </c>
    </row>
    <row r="1230" spans="1:6" x14ac:dyDescent="0.2">
      <c r="A1230" s="1">
        <v>43872</v>
      </c>
      <c r="B1230">
        <v>8.1007437955666426E-3</v>
      </c>
      <c r="C1230">
        <v>1.6884988171558205E-3</v>
      </c>
      <c r="D1230">
        <v>6.1192701379618533E-3</v>
      </c>
      <c r="F1230">
        <v>-3.4419923061347838E-3</v>
      </c>
    </row>
    <row r="1231" spans="1:6" x14ac:dyDescent="0.2">
      <c r="A1231" s="1">
        <v>43871</v>
      </c>
      <c r="B1231">
        <v>3.5474096519103522E-3</v>
      </c>
      <c r="C1231">
        <v>7.3263595685922481E-3</v>
      </c>
      <c r="D1231">
        <v>1.1137360782990154E-2</v>
      </c>
      <c r="F1231">
        <v>2.5712159144732085E-3</v>
      </c>
    </row>
    <row r="1232" spans="1:6" x14ac:dyDescent="0.2">
      <c r="A1232" s="1">
        <v>43868</v>
      </c>
      <c r="B1232">
        <v>-1.0602515355366984E-2</v>
      </c>
      <c r="C1232">
        <v>-5.4008332885007865E-3</v>
      </c>
      <c r="D1232">
        <v>-7.7026121902210067E-3</v>
      </c>
      <c r="F1232">
        <v>2.6458616010853891E-3</v>
      </c>
    </row>
    <row r="1233" spans="1:6" x14ac:dyDescent="0.2">
      <c r="A1233" s="1">
        <v>43867</v>
      </c>
      <c r="B1233">
        <v>-4.0055349209818028E-3</v>
      </c>
      <c r="C1233">
        <v>3.3256464618900542E-3</v>
      </c>
      <c r="D1233">
        <v>2.0134228187918637E-3</v>
      </c>
      <c r="F1233">
        <v>5.3884455357751312E-3</v>
      </c>
    </row>
    <row r="1234" spans="1:6" x14ac:dyDescent="0.2">
      <c r="A1234" s="1">
        <v>43866</v>
      </c>
      <c r="B1234">
        <v>1.7111111111111129E-2</v>
      </c>
      <c r="C1234">
        <v>1.1250640619361384E-2</v>
      </c>
      <c r="D1234">
        <v>3.2544046683874567E-3</v>
      </c>
      <c r="F1234">
        <v>1.2292562999385837E-3</v>
      </c>
    </row>
    <row r="1235" spans="1:6" x14ac:dyDescent="0.2">
      <c r="A1235" s="1">
        <v>43865</v>
      </c>
      <c r="B1235">
        <v>1.0630333882317617E-2</v>
      </c>
      <c r="C1235">
        <v>1.4980362705145116E-2</v>
      </c>
      <c r="D1235">
        <v>1.6657159155732956E-2</v>
      </c>
      <c r="F1235">
        <v>-1.3008897276894086E-2</v>
      </c>
    </row>
    <row r="1236" spans="1:6" x14ac:dyDescent="0.2">
      <c r="A1236" s="1">
        <v>43864</v>
      </c>
      <c r="B1236">
        <v>8.5315213288035038E-3</v>
      </c>
      <c r="C1236">
        <v>7.2546442124060903E-3</v>
      </c>
      <c r="D1236">
        <v>1.0025351463470899E-2</v>
      </c>
      <c r="F1236">
        <v>-6.4956807071586339E-3</v>
      </c>
    </row>
    <row r="1237" spans="1:6" x14ac:dyDescent="0.2">
      <c r="A1237" s="1">
        <v>43861</v>
      </c>
      <c r="B1237">
        <v>-1.8888888888888972E-2</v>
      </c>
      <c r="C1237">
        <v>-1.7705852615678808E-2</v>
      </c>
      <c r="D1237">
        <v>-2.1425349571493071E-2</v>
      </c>
      <c r="F1237">
        <v>5.7924159762915983E-3</v>
      </c>
    </row>
    <row r="1238" spans="1:6" x14ac:dyDescent="0.2">
      <c r="A1238" s="1">
        <v>43860</v>
      </c>
      <c r="B1238">
        <v>1.1123470522803537E-3</v>
      </c>
      <c r="C1238">
        <v>3.1343557157694638E-3</v>
      </c>
      <c r="D1238">
        <v>9.0293453724619088E-4</v>
      </c>
      <c r="F1238">
        <v>6.7358210965855477E-5</v>
      </c>
    </row>
    <row r="1239" spans="1:6" x14ac:dyDescent="0.2">
      <c r="A1239" s="1">
        <v>43859</v>
      </c>
      <c r="B1239">
        <v>-4.5766590389016357E-3</v>
      </c>
      <c r="C1239">
        <v>-8.6684736160955579E-4</v>
      </c>
      <c r="D1239">
        <v>-3.7107837625099797E-3</v>
      </c>
      <c r="F1239">
        <v>5.4178518217527522E-3</v>
      </c>
    </row>
    <row r="1240" spans="1:6" x14ac:dyDescent="0.2">
      <c r="A1240" s="1">
        <v>43858</v>
      </c>
      <c r="B1240">
        <v>8.6367359094631571E-3</v>
      </c>
      <c r="C1240">
        <v>1.0053551114029551E-2</v>
      </c>
      <c r="D1240">
        <v>1.2408925318761423E-2</v>
      </c>
      <c r="F1240">
        <v>-8.9267736089671274E-3</v>
      </c>
    </row>
    <row r="1241" spans="1:6" x14ac:dyDescent="0.2">
      <c r="A1241" s="1">
        <v>43857</v>
      </c>
      <c r="B1241">
        <v>-1.4238532110091726E-2</v>
      </c>
      <c r="C1241">
        <v>-1.5730684849201995E-2</v>
      </c>
      <c r="D1241">
        <v>-1.1256190904997748E-2</v>
      </c>
      <c r="F1241">
        <v>6.825246654953503E-3</v>
      </c>
    </row>
    <row r="1242" spans="1:6" x14ac:dyDescent="0.2">
      <c r="A1242" s="1">
        <v>43854</v>
      </c>
      <c r="B1242">
        <v>-1.1606819006166082E-2</v>
      </c>
      <c r="C1242">
        <v>-9.0421405245464381E-3</v>
      </c>
      <c r="D1242">
        <v>-9.8082924654480097E-3</v>
      </c>
      <c r="F1242">
        <v>5.8455682436105577E-3</v>
      </c>
    </row>
    <row r="1243" spans="1:6" x14ac:dyDescent="0.2">
      <c r="A1243" s="1">
        <v>43853</v>
      </c>
      <c r="B1243">
        <v>2.3267650694393455E-3</v>
      </c>
      <c r="C1243">
        <v>1.1409648528636904E-3</v>
      </c>
      <c r="D1243">
        <v>8.9245872378400598E-4</v>
      </c>
      <c r="F1243">
        <v>2.2481095442469685E-3</v>
      </c>
    </row>
    <row r="1244" spans="1:6" x14ac:dyDescent="0.2">
      <c r="A1244" s="1">
        <v>43852</v>
      </c>
      <c r="B1244">
        <v>-5.8135309933880167E-4</v>
      </c>
      <c r="C1244">
        <v>2.8908783753264626E-4</v>
      </c>
      <c r="D1244">
        <v>1.2286384452138883E-3</v>
      </c>
      <c r="F1244">
        <v>3.4073872154820052E-4</v>
      </c>
    </row>
    <row r="1245" spans="1:6" x14ac:dyDescent="0.2">
      <c r="A1245" s="1">
        <v>43851</v>
      </c>
      <c r="B1245">
        <v>-7.858687815428804E-3</v>
      </c>
      <c r="C1245">
        <v>-2.6519542770646284E-3</v>
      </c>
      <c r="D1245">
        <v>-1.3385387618516959E-3</v>
      </c>
      <c r="F1245">
        <v>1.0915541001500653E-3</v>
      </c>
    </row>
    <row r="1246" spans="1:6" x14ac:dyDescent="0.2">
      <c r="A1246" s="1">
        <v>43847</v>
      </c>
      <c r="B1246">
        <v>-2.4453394706559512E-3</v>
      </c>
      <c r="C1246">
        <v>3.8621446510351651E-3</v>
      </c>
      <c r="D1246">
        <v>2.0118475466637622E-3</v>
      </c>
      <c r="F1246">
        <v>1.8453967603035352E-3</v>
      </c>
    </row>
    <row r="1247" spans="1:6" x14ac:dyDescent="0.2">
      <c r="A1247" s="1">
        <v>43846</v>
      </c>
      <c r="B1247">
        <v>1.1567842851946187E-2</v>
      </c>
      <c r="C1247">
        <v>8.3665471879949722E-3</v>
      </c>
      <c r="D1247">
        <v>1.0503727128981167E-2</v>
      </c>
      <c r="F1247">
        <v>-1.569537327692028E-3</v>
      </c>
    </row>
    <row r="1248" spans="1:6" x14ac:dyDescent="0.2">
      <c r="A1248" s="1">
        <v>43845</v>
      </c>
      <c r="B1248">
        <v>2.6260121088335052E-3</v>
      </c>
      <c r="C1248">
        <v>1.8701551863301623E-3</v>
      </c>
      <c r="D1248">
        <v>3.7410724407664952E-3</v>
      </c>
      <c r="F1248">
        <v>5.8343057176195642E-3</v>
      </c>
    </row>
    <row r="1249" spans="1:6" x14ac:dyDescent="0.2">
      <c r="A1249" s="1">
        <v>43844</v>
      </c>
      <c r="B1249">
        <v>2.1198830409356142E-3</v>
      </c>
      <c r="C1249">
        <v>-1.5145386587513323E-3</v>
      </c>
      <c r="D1249">
        <v>-2.2668026748283158E-4</v>
      </c>
      <c r="F1249">
        <v>-8.9151008092165315E-4</v>
      </c>
    </row>
    <row r="1250" spans="1:6" x14ac:dyDescent="0.2">
      <c r="A1250" s="1">
        <v>43843</v>
      </c>
      <c r="B1250">
        <v>8.4776999631404771E-3</v>
      </c>
      <c r="C1250">
        <v>6.9762812562206809E-3</v>
      </c>
      <c r="D1250">
        <v>1.053716641850878E-2</v>
      </c>
      <c r="F1250">
        <v>-7.4195085426451805E-3</v>
      </c>
    </row>
    <row r="1251" spans="1:6" x14ac:dyDescent="0.2">
      <c r="A1251" s="1">
        <v>43840</v>
      </c>
      <c r="B1251">
        <v>-2.9400955531055173E-3</v>
      </c>
      <c r="C1251">
        <v>-2.8552233792408189E-3</v>
      </c>
      <c r="D1251">
        <v>-2.0573779860554647E-3</v>
      </c>
      <c r="F1251">
        <v>6.0261590084228957E-3</v>
      </c>
    </row>
    <row r="1252" spans="1:6" x14ac:dyDescent="0.2">
      <c r="A1252" s="1">
        <v>43839</v>
      </c>
      <c r="B1252">
        <v>8.0918052081810831E-4</v>
      </c>
      <c r="C1252">
        <v>6.6552927252884631E-3</v>
      </c>
      <c r="D1252">
        <v>6.3262019783758587E-3</v>
      </c>
      <c r="F1252">
        <v>-5.651641018657309E-3</v>
      </c>
    </row>
    <row r="1253" spans="1:6" x14ac:dyDescent="0.2">
      <c r="A1253" s="1">
        <v>43838</v>
      </c>
      <c r="B1253">
        <v>1.5471892728211006E-3</v>
      </c>
      <c r="C1253">
        <v>4.9024150649640569E-3</v>
      </c>
      <c r="D1253">
        <v>2.6525198938992505E-3</v>
      </c>
      <c r="F1253">
        <v>-7.5015205784955408E-3</v>
      </c>
    </row>
    <row r="1254" spans="1:6" x14ac:dyDescent="0.2">
      <c r="A1254" s="1">
        <v>43837</v>
      </c>
      <c r="B1254">
        <v>-3.8896227799794596E-3</v>
      </c>
      <c r="C1254">
        <v>-2.8032085956850188E-3</v>
      </c>
      <c r="D1254">
        <v>0</v>
      </c>
      <c r="F1254">
        <v>3.9351380690685429E-3</v>
      </c>
    </row>
    <row r="1255" spans="1:6" x14ac:dyDescent="0.2">
      <c r="A1255" s="1">
        <v>43836</v>
      </c>
      <c r="B1255">
        <v>-9.5314905784878265E-4</v>
      </c>
      <c r="C1255">
        <v>3.5333941295578749E-3</v>
      </c>
      <c r="D1255">
        <v>1.617188402448892E-3</v>
      </c>
      <c r="F1255">
        <v>1.0489510489510301E-2</v>
      </c>
    </row>
    <row r="1256" spans="1:6" x14ac:dyDescent="0.2">
      <c r="A1256" s="1">
        <v>43833</v>
      </c>
      <c r="B1256">
        <v>-3.5797779076564081E-3</v>
      </c>
      <c r="C1256">
        <v>-7.0598707736697517E-3</v>
      </c>
      <c r="D1256">
        <v>-8.0794090489389879E-4</v>
      </c>
      <c r="F1256">
        <v>1.326849600555766E-2</v>
      </c>
    </row>
    <row r="1257" spans="1:6" x14ac:dyDescent="0.2">
      <c r="A1257" s="1">
        <v>43832</v>
      </c>
      <c r="B1257">
        <v>-1.3861530604800303E-3</v>
      </c>
      <c r="C1257">
        <v>8.3787815945374506E-3</v>
      </c>
      <c r="D1257">
        <v>4.1724617524339291E-3</v>
      </c>
      <c r="F1257">
        <v>7.34779566130149E-3</v>
      </c>
    </row>
    <row r="1258" spans="1:6" x14ac:dyDescent="0.2">
      <c r="A1258" s="1">
        <v>43830</v>
      </c>
      <c r="B1258">
        <v>2.4133391838524502E-3</v>
      </c>
      <c r="C1258">
        <v>2.9460247292234592E-3</v>
      </c>
      <c r="D1258">
        <v>3.2558139534883852E-3</v>
      </c>
      <c r="F1258">
        <v>1.8930098857183639E-3</v>
      </c>
    </row>
    <row r="1259" spans="1:6" x14ac:dyDescent="0.2">
      <c r="A1259" s="1">
        <v>43829</v>
      </c>
      <c r="B1259">
        <v>-7.3078047354570525E-4</v>
      </c>
      <c r="C1259">
        <v>-5.7808285134042436E-3</v>
      </c>
      <c r="D1259">
        <v>-5.320379366180821E-3</v>
      </c>
      <c r="F1259">
        <v>2.107777699711817E-3</v>
      </c>
    </row>
    <row r="1260" spans="1:6" x14ac:dyDescent="0.2">
      <c r="A1260" s="1">
        <v>43826</v>
      </c>
      <c r="B1260">
        <v>-2.8419441813013653E-3</v>
      </c>
      <c r="C1260">
        <v>3.3951560382889446E-5</v>
      </c>
      <c r="D1260">
        <v>-2.4229837313950379E-3</v>
      </c>
      <c r="F1260">
        <v>-3.5117291754447922E-4</v>
      </c>
    </row>
    <row r="1261" spans="1:6" x14ac:dyDescent="0.2">
      <c r="A1261" s="1">
        <v>43825</v>
      </c>
      <c r="B1261">
        <v>1.9713785046727643E-3</v>
      </c>
      <c r="C1261">
        <v>5.128157399996198E-3</v>
      </c>
      <c r="D1261">
        <v>1.9653179190751643E-3</v>
      </c>
      <c r="F1261">
        <v>7.8572945423655768E-3</v>
      </c>
    </row>
    <row r="1262" spans="1:6" x14ac:dyDescent="0.2">
      <c r="A1262" s="1">
        <v>43823</v>
      </c>
      <c r="B1262">
        <v>-7.6800463700913068E-3</v>
      </c>
      <c r="C1262">
        <v>-1.9540882317365922E-4</v>
      </c>
      <c r="D1262">
        <v>3.4802784222737488E-3</v>
      </c>
      <c r="F1262">
        <v>9.4319399785639281E-3</v>
      </c>
    </row>
    <row r="1263" spans="1:6" x14ac:dyDescent="0.2">
      <c r="A1263" s="1">
        <v>43822</v>
      </c>
      <c r="B1263">
        <v>-9.4100615273250414E-4</v>
      </c>
      <c r="C1263">
        <v>8.661314657180877E-4</v>
      </c>
      <c r="D1263">
        <v>-3.3529887848305242E-3</v>
      </c>
      <c r="F1263">
        <v>3.0819954128438816E-3</v>
      </c>
    </row>
    <row r="1264" spans="1:6" x14ac:dyDescent="0.2">
      <c r="A1264" s="1">
        <v>43819</v>
      </c>
      <c r="B1264">
        <v>3.5594944065088559E-3</v>
      </c>
      <c r="C1264">
        <v>4.9448269622539391E-3</v>
      </c>
      <c r="D1264">
        <v>3.8300835654595904E-3</v>
      </c>
      <c r="F1264">
        <v>1.004448270914154E-3</v>
      </c>
    </row>
    <row r="1265" spans="1:6" x14ac:dyDescent="0.2">
      <c r="A1265" s="1">
        <v>43818</v>
      </c>
      <c r="B1265">
        <v>2.2570076447033295E-3</v>
      </c>
      <c r="C1265">
        <v>4.4592214694435276E-3</v>
      </c>
      <c r="D1265">
        <v>4.7813411078716801E-3</v>
      </c>
      <c r="F1265">
        <v>2.5895554596459874E-3</v>
      </c>
    </row>
    <row r="1266" spans="1:6" x14ac:dyDescent="0.2">
      <c r="A1266" s="1">
        <v>43817</v>
      </c>
      <c r="B1266">
        <v>2.7743301452872559E-3</v>
      </c>
      <c r="C1266">
        <v>-4.3226040870538292E-4</v>
      </c>
      <c r="D1266">
        <v>3.4997666822213181E-4</v>
      </c>
      <c r="F1266">
        <v>7.1937270700088687E-5</v>
      </c>
    </row>
    <row r="1267" spans="1:6" x14ac:dyDescent="0.2">
      <c r="A1267" s="1">
        <v>43816</v>
      </c>
      <c r="B1267">
        <v>4.9893609215643621E-3</v>
      </c>
      <c r="C1267">
        <v>3.3527080167327196E-4</v>
      </c>
      <c r="D1267">
        <v>-1.1652295502213275E-3</v>
      </c>
      <c r="F1267">
        <v>-2.1576524741082523E-4</v>
      </c>
    </row>
    <row r="1268" spans="1:6" x14ac:dyDescent="0.2">
      <c r="A1268" s="1">
        <v>43815</v>
      </c>
      <c r="B1268">
        <v>6.4987814784727531E-3</v>
      </c>
      <c r="C1268">
        <v>7.1478162080281602E-3</v>
      </c>
      <c r="D1268">
        <v>9.5282907893187632E-3</v>
      </c>
      <c r="F1268">
        <v>-7.191657677108469E-5</v>
      </c>
    </row>
    <row r="1269" spans="1:6" x14ac:dyDescent="0.2">
      <c r="A1269" s="1">
        <v>43812</v>
      </c>
      <c r="B1269">
        <v>-5.5082256169212696E-3</v>
      </c>
      <c r="C1269">
        <v>7.2587949769144491E-5</v>
      </c>
      <c r="D1269">
        <v>1.0598210080075767E-3</v>
      </c>
      <c r="F1269">
        <v>4.4787979484216178E-3</v>
      </c>
    </row>
    <row r="1270" spans="1:6" x14ac:dyDescent="0.2">
      <c r="A1270" s="1">
        <v>43811</v>
      </c>
      <c r="B1270">
        <v>1.0014093909947291E-2</v>
      </c>
      <c r="C1270">
        <v>8.5751663945149662E-3</v>
      </c>
      <c r="D1270">
        <v>8.2498526812029927E-4</v>
      </c>
      <c r="F1270">
        <v>-3.5272099049811455E-3</v>
      </c>
    </row>
    <row r="1271" spans="1:6" x14ac:dyDescent="0.2">
      <c r="A1271" s="1">
        <v>43810</v>
      </c>
      <c r="B1271">
        <v>9.6525096525093145E-4</v>
      </c>
      <c r="C1271">
        <v>2.9082017034209287E-3</v>
      </c>
      <c r="D1271">
        <v>1.0618216139687258E-3</v>
      </c>
      <c r="F1271">
        <v>6.8855548307602283E-3</v>
      </c>
    </row>
    <row r="1272" spans="1:6" x14ac:dyDescent="0.2">
      <c r="A1272" s="1">
        <v>43809</v>
      </c>
      <c r="B1272">
        <v>-1.4847809948019162E-4</v>
      </c>
      <c r="C1272">
        <v>-1.0969527672547018E-3</v>
      </c>
      <c r="D1272">
        <v>-1.7665763749851783E-3</v>
      </c>
      <c r="F1272">
        <v>2.8347143480156006E-3</v>
      </c>
    </row>
    <row r="1273" spans="1:6" x14ac:dyDescent="0.2">
      <c r="A1273" s="1">
        <v>43808</v>
      </c>
      <c r="B1273">
        <v>-1.1864155420437861E-3</v>
      </c>
      <c r="C1273">
        <v>-3.1628368262282833E-3</v>
      </c>
      <c r="D1273">
        <v>-1.0588235294118047E-3</v>
      </c>
      <c r="F1273">
        <v>-2.9065542799005986E-4</v>
      </c>
    </row>
    <row r="1274" spans="1:6" x14ac:dyDescent="0.2">
      <c r="A1274" s="1">
        <v>43805</v>
      </c>
      <c r="B1274">
        <v>1.0338627509739467E-2</v>
      </c>
      <c r="C1274">
        <v>9.135730393304748E-3</v>
      </c>
      <c r="D1274">
        <v>5.0845453470498621E-3</v>
      </c>
      <c r="F1274">
        <v>-9.9280575539568011E-3</v>
      </c>
    </row>
    <row r="1275" spans="1:6" x14ac:dyDescent="0.2">
      <c r="A1275" s="1">
        <v>43804</v>
      </c>
      <c r="B1275">
        <v>5.2469829847832385E-4</v>
      </c>
      <c r="C1275">
        <v>1.5002762821417705E-3</v>
      </c>
      <c r="D1275">
        <v>-1.0630758327427759E-3</v>
      </c>
      <c r="F1275">
        <v>5.7587100489499363E-4</v>
      </c>
    </row>
    <row r="1276" spans="1:6" x14ac:dyDescent="0.2">
      <c r="A1276" s="1">
        <v>43803</v>
      </c>
      <c r="B1276">
        <v>7.4762120525601059E-3</v>
      </c>
      <c r="C1276">
        <v>6.3235484288117162E-3</v>
      </c>
      <c r="D1276">
        <v>7.377439314611974E-3</v>
      </c>
      <c r="F1276">
        <v>-1.3658256056360155E-3</v>
      </c>
    </row>
    <row r="1277" spans="1:6" x14ac:dyDescent="0.2">
      <c r="A1277" s="1">
        <v>43802</v>
      </c>
      <c r="B1277">
        <v>-7.6438848920864074E-3</v>
      </c>
      <c r="C1277">
        <v>-6.638042050567324E-3</v>
      </c>
      <c r="D1277">
        <v>9.5283468318261687E-4</v>
      </c>
      <c r="F1277">
        <v>9.5797953407360595E-3</v>
      </c>
    </row>
    <row r="1278" spans="1:6" x14ac:dyDescent="0.2">
      <c r="A1278" s="1">
        <v>43801</v>
      </c>
      <c r="B1278">
        <v>-6.7733531819873212E-3</v>
      </c>
      <c r="C1278">
        <v>-8.6310641901572518E-3</v>
      </c>
      <c r="D1278">
        <v>-1.4322610941535724E-2</v>
      </c>
      <c r="F1278">
        <v>-5.0776149717119974E-4</v>
      </c>
    </row>
    <row r="1279" spans="1:6" x14ac:dyDescent="0.2">
      <c r="A1279" s="1">
        <v>43798</v>
      </c>
      <c r="B1279">
        <v>-7.8280776899786013E-3</v>
      </c>
      <c r="C1279">
        <v>-4.0112505271703057E-3</v>
      </c>
      <c r="D1279">
        <v>-4.6739892498246262E-3</v>
      </c>
      <c r="F1279">
        <v>6.2039267206774893E-3</v>
      </c>
    </row>
    <row r="1280" spans="1:6" x14ac:dyDescent="0.2">
      <c r="A1280" s="1">
        <v>43796</v>
      </c>
      <c r="B1280">
        <v>5.7936566887023784E-3</v>
      </c>
      <c r="C1280">
        <v>4.1744679225096887E-3</v>
      </c>
      <c r="D1280">
        <v>4.8139016085475706E-3</v>
      </c>
      <c r="F1280">
        <v>-5.2998402787862503E-3</v>
      </c>
    </row>
    <row r="1281" spans="1:6" x14ac:dyDescent="0.2">
      <c r="A1281" s="1">
        <v>43795</v>
      </c>
      <c r="B1281">
        <v>1.189856473562851E-3</v>
      </c>
      <c r="C1281">
        <v>2.1955297992111759E-3</v>
      </c>
      <c r="D1281">
        <v>7.5712764698923525E-3</v>
      </c>
      <c r="F1281">
        <v>4.8147067405894112E-3</v>
      </c>
    </row>
    <row r="1282" spans="1:6" x14ac:dyDescent="0.2">
      <c r="A1282" s="1">
        <v>43794</v>
      </c>
      <c r="B1282">
        <v>1.3185654008438819E-2</v>
      </c>
      <c r="C1282">
        <v>7.5073385439942608E-3</v>
      </c>
      <c r="D1282">
        <v>1.2456581626542177E-2</v>
      </c>
      <c r="F1282">
        <v>-4.7916364164367394E-3</v>
      </c>
    </row>
    <row r="1283" spans="1:6" x14ac:dyDescent="0.2">
      <c r="A1283" s="1">
        <v>43791</v>
      </c>
      <c r="B1283">
        <v>3.3262775929845611E-3</v>
      </c>
      <c r="C1283">
        <v>2.1749357185665403E-3</v>
      </c>
      <c r="D1283">
        <v>-4.7886986711368672E-4</v>
      </c>
      <c r="F1283">
        <v>-1.8840579710144268E-3</v>
      </c>
    </row>
    <row r="1284" spans="1:6" x14ac:dyDescent="0.2">
      <c r="A1284" s="1">
        <v>43790</v>
      </c>
      <c r="B1284">
        <v>-5.6378260542734723E-3</v>
      </c>
      <c r="C1284">
        <v>-1.5827773238195353E-3</v>
      </c>
      <c r="D1284">
        <v>-9.3690702087285589E-3</v>
      </c>
      <c r="F1284">
        <v>-5.4770827327759513E-3</v>
      </c>
    </row>
    <row r="1285" spans="1:6" x14ac:dyDescent="0.2">
      <c r="A1285" s="1">
        <v>43789</v>
      </c>
      <c r="B1285">
        <v>-5.0856330865306021E-3</v>
      </c>
      <c r="C1285">
        <v>-3.7561935529359844E-3</v>
      </c>
      <c r="D1285">
        <v>1.5441263808052674E-3</v>
      </c>
      <c r="F1285">
        <v>5.0472276299656197E-4</v>
      </c>
    </row>
    <row r="1286" spans="1:6" x14ac:dyDescent="0.2">
      <c r="A1286" s="1">
        <v>43788</v>
      </c>
      <c r="B1286">
        <v>-5.9795201435072938E-4</v>
      </c>
      <c r="C1286">
        <v>-5.9256317203882204E-4</v>
      </c>
      <c r="D1286">
        <v>5.9744294419882904E-3</v>
      </c>
      <c r="F1286">
        <v>5.04977636704611E-4</v>
      </c>
    </row>
    <row r="1287" spans="1:6" x14ac:dyDescent="0.2">
      <c r="A1287" s="1">
        <v>43787</v>
      </c>
      <c r="B1287">
        <v>-2.5348542458808873E-3</v>
      </c>
      <c r="C1287">
        <v>5.0313094864223981E-4</v>
      </c>
      <c r="D1287">
        <v>2.875973636908267E-3</v>
      </c>
      <c r="F1287">
        <v>2.9665002532378018E-3</v>
      </c>
    </row>
    <row r="1288" spans="1:6" x14ac:dyDescent="0.2">
      <c r="A1288" s="1">
        <v>43784</v>
      </c>
      <c r="B1288">
        <v>4.1925582091787254E-3</v>
      </c>
      <c r="C1288">
        <v>7.6954624866386774E-3</v>
      </c>
      <c r="D1288">
        <v>5.6640154254036981E-3</v>
      </c>
      <c r="F1288">
        <v>-2.5259815242493814E-3</v>
      </c>
    </row>
    <row r="1289" spans="1:6" x14ac:dyDescent="0.2">
      <c r="A1289" s="1">
        <v>43783</v>
      </c>
      <c r="B1289">
        <v>2.4767337135994001E-3</v>
      </c>
      <c r="C1289">
        <v>8.3709325024891265E-4</v>
      </c>
      <c r="D1289">
        <v>4.3572984749455264E-3</v>
      </c>
      <c r="F1289">
        <v>4.2035077547471558E-3</v>
      </c>
    </row>
    <row r="1290" spans="1:6" x14ac:dyDescent="0.2">
      <c r="A1290" s="1">
        <v>43782</v>
      </c>
      <c r="B1290">
        <v>-3.8130841121494646E-3</v>
      </c>
      <c r="C1290">
        <v>7.1155040364307917E-4</v>
      </c>
      <c r="D1290">
        <v>6.0886507549926935E-3</v>
      </c>
      <c r="F1290">
        <v>4.0020374008584948E-3</v>
      </c>
    </row>
    <row r="1291" spans="1:6" x14ac:dyDescent="0.2">
      <c r="A1291" s="1">
        <v>43781</v>
      </c>
      <c r="B1291">
        <v>-1.5676321289937888E-3</v>
      </c>
      <c r="C1291">
        <v>1.5646207819216417E-3</v>
      </c>
      <c r="D1291">
        <v>4.0347230712800865E-3</v>
      </c>
      <c r="F1291">
        <v>2.6995476433679011E-3</v>
      </c>
    </row>
    <row r="1292" spans="1:6" x14ac:dyDescent="0.2">
      <c r="A1292" s="1">
        <v>43780</v>
      </c>
      <c r="B1292">
        <v>-2.3087808147762138E-3</v>
      </c>
      <c r="C1292">
        <v>-1.9624452002533748E-3</v>
      </c>
      <c r="D1292">
        <v>2.451280794215012E-3</v>
      </c>
      <c r="F1292">
        <v>-2.4019215372296683E-3</v>
      </c>
    </row>
    <row r="1293" spans="1:6" x14ac:dyDescent="0.2">
      <c r="A1293" s="1">
        <v>43777</v>
      </c>
      <c r="B1293">
        <v>1.715905699791243E-3</v>
      </c>
      <c r="C1293">
        <v>2.5606285532773099E-3</v>
      </c>
      <c r="D1293">
        <v>6.2900838677849673E-3</v>
      </c>
      <c r="F1293">
        <v>-6.3643595863167989E-3</v>
      </c>
    </row>
    <row r="1294" spans="1:6" x14ac:dyDescent="0.2">
      <c r="A1294" s="1">
        <v>43776</v>
      </c>
      <c r="B1294">
        <v>7.4660295654766548E-4</v>
      </c>
      <c r="C1294">
        <v>2.7301269509030987E-3</v>
      </c>
      <c r="D1294">
        <v>-4.5426642111725543E-3</v>
      </c>
      <c r="F1294">
        <v>-1.5521537913848192E-2</v>
      </c>
    </row>
    <row r="1295" spans="1:6" x14ac:dyDescent="0.2">
      <c r="A1295" s="1">
        <v>43775</v>
      </c>
      <c r="B1295">
        <v>-3.4967636336582014E-3</v>
      </c>
      <c r="C1295">
        <v>7.0252584059178342E-4</v>
      </c>
      <c r="D1295">
        <v>3.6845983787768527E-4</v>
      </c>
      <c r="F1295">
        <v>4.2903110475509066E-3</v>
      </c>
    </row>
    <row r="1296" spans="1:6" x14ac:dyDescent="0.2">
      <c r="A1296" s="1">
        <v>43774</v>
      </c>
      <c r="B1296">
        <v>8.1906180193585414E-4</v>
      </c>
      <c r="C1296">
        <v>-1.1857309462782962E-3</v>
      </c>
      <c r="D1296">
        <v>-5.2535125229076678E-3</v>
      </c>
      <c r="F1296">
        <v>-1.6180091452690899E-2</v>
      </c>
    </row>
    <row r="1297" spans="1:6" x14ac:dyDescent="0.2">
      <c r="A1297" s="1">
        <v>43773</v>
      </c>
      <c r="B1297">
        <v>9.5467187852364896E-3</v>
      </c>
      <c r="C1297">
        <v>3.7040539174609389E-3</v>
      </c>
      <c r="D1297">
        <v>-8.2394280867564128E-3</v>
      </c>
      <c r="F1297">
        <v>-2.8759820426486854E-3</v>
      </c>
    </row>
    <row r="1298" spans="1:6" x14ac:dyDescent="0.2">
      <c r="A1298" s="1">
        <v>43770</v>
      </c>
      <c r="B1298">
        <v>1.4721586575133538E-2</v>
      </c>
      <c r="C1298">
        <v>9.6623605788856547E-3</v>
      </c>
      <c r="D1298">
        <v>5.6049713659072501E-3</v>
      </c>
      <c r="F1298">
        <v>9.1272905988903637E-4</v>
      </c>
    </row>
    <row r="1299" spans="1:6" x14ac:dyDescent="0.2">
      <c r="A1299" s="1">
        <v>43769</v>
      </c>
      <c r="B1299">
        <v>-7.1190548318691141E-3</v>
      </c>
      <c r="C1299">
        <v>-3.0228734036373064E-3</v>
      </c>
      <c r="D1299">
        <v>-5.573730764570556E-3</v>
      </c>
      <c r="F1299">
        <v>9.9985817614522514E-3</v>
      </c>
    </row>
    <row r="1300" spans="1:6" x14ac:dyDescent="0.2">
      <c r="A1300" s="1">
        <v>43768</v>
      </c>
      <c r="B1300">
        <v>-2.7190332326285016E-3</v>
      </c>
      <c r="C1300">
        <v>3.2533282404038702E-3</v>
      </c>
      <c r="D1300">
        <v>3.648303538854398E-3</v>
      </c>
      <c r="F1300">
        <v>5.4901960784314455E-3</v>
      </c>
    </row>
    <row r="1301" spans="1:6" x14ac:dyDescent="0.2">
      <c r="A1301" s="1">
        <v>43767</v>
      </c>
      <c r="B1301">
        <v>4.3237502844572038E-3</v>
      </c>
      <c r="C1301">
        <v>-8.3239565443413545E-4</v>
      </c>
      <c r="D1301">
        <v>2.8048780487805363E-3</v>
      </c>
      <c r="F1301">
        <v>-2.7730375426620194E-3</v>
      </c>
    </row>
    <row r="1302" spans="1:6" x14ac:dyDescent="0.2">
      <c r="A1302" s="1">
        <v>43766</v>
      </c>
      <c r="B1302">
        <v>6.1054720293063523E-3</v>
      </c>
      <c r="C1302">
        <v>5.5813799606292333E-3</v>
      </c>
      <c r="D1302">
        <v>5.0251256281406611E-3</v>
      </c>
      <c r="F1302">
        <v>-8.6000281968139514E-3</v>
      </c>
    </row>
    <row r="1303" spans="1:6" x14ac:dyDescent="0.2">
      <c r="A1303" s="1">
        <v>43763</v>
      </c>
      <c r="B1303">
        <v>4.908351867474613E-3</v>
      </c>
      <c r="C1303">
        <v>4.0726973148767125E-3</v>
      </c>
      <c r="D1303">
        <v>9.8147466568517102E-4</v>
      </c>
      <c r="F1303">
        <v>2.3316611319155831E-3</v>
      </c>
    </row>
    <row r="1304" spans="1:6" x14ac:dyDescent="0.2">
      <c r="A1304" s="1">
        <v>43762</v>
      </c>
      <c r="B1304">
        <v>-2.9821073558649242E-3</v>
      </c>
      <c r="C1304">
        <v>1.9204398705949643E-3</v>
      </c>
      <c r="D1304">
        <v>8.662294270511111E-3</v>
      </c>
      <c r="F1304">
        <v>7.1159183092578101E-3</v>
      </c>
    </row>
    <row r="1305" spans="1:6" x14ac:dyDescent="0.2">
      <c r="A1305" s="1">
        <v>43761</v>
      </c>
      <c r="B1305">
        <v>3.6838066001534131E-3</v>
      </c>
      <c r="C1305">
        <v>2.847139009142287E-3</v>
      </c>
      <c r="D1305">
        <v>-1.7294626312538673E-3</v>
      </c>
      <c r="F1305">
        <v>2.3537803138374645E-3</v>
      </c>
    </row>
    <row r="1306" spans="1:6" x14ac:dyDescent="0.2">
      <c r="A1306" s="1">
        <v>43760</v>
      </c>
      <c r="B1306">
        <v>2.1535148438701825E-3</v>
      </c>
      <c r="C1306">
        <v>-3.5686728395061791E-3</v>
      </c>
      <c r="D1306">
        <v>-1.2443576918384727E-2</v>
      </c>
      <c r="F1306">
        <v>2.9329708848987524E-3</v>
      </c>
    </row>
    <row r="1307" spans="1:6" x14ac:dyDescent="0.2">
      <c r="A1307" s="1">
        <v>43759</v>
      </c>
      <c r="B1307">
        <v>8.2977898410238216E-3</v>
      </c>
      <c r="C1307">
        <v>6.8716094032549675E-3</v>
      </c>
      <c r="D1307">
        <v>3.7962282635317451E-3</v>
      </c>
      <c r="F1307">
        <v>-4.7700412928948872E-3</v>
      </c>
    </row>
    <row r="1308" spans="1:6" x14ac:dyDescent="0.2">
      <c r="A1308" s="1">
        <v>43756</v>
      </c>
      <c r="B1308">
        <v>-7.7489345215050543E-4</v>
      </c>
      <c r="C1308">
        <v>-3.9193448856718761E-3</v>
      </c>
      <c r="D1308">
        <v>-4.3891733723482014E-3</v>
      </c>
      <c r="F1308">
        <v>-1.0667804565820758E-3</v>
      </c>
    </row>
    <row r="1309" spans="1:6" x14ac:dyDescent="0.2">
      <c r="A1309" s="1">
        <v>43755</v>
      </c>
      <c r="B1309">
        <v>8.8336460287680562E-3</v>
      </c>
      <c r="C1309">
        <v>2.7628282530963956E-3</v>
      </c>
      <c r="D1309">
        <v>7.7405086619977328E-3</v>
      </c>
      <c r="F1309">
        <v>1.4243999715121221E-3</v>
      </c>
    </row>
    <row r="1310" spans="1:6" x14ac:dyDescent="0.2">
      <c r="A1310" s="1">
        <v>43754</v>
      </c>
      <c r="B1310">
        <v>-2.3446658851114605E-4</v>
      </c>
      <c r="C1310">
        <v>-1.9995460129252065E-3</v>
      </c>
      <c r="D1310">
        <v>-4.647181117769298E-3</v>
      </c>
      <c r="F1310">
        <v>5.7302485495307129E-3</v>
      </c>
    </row>
    <row r="1311" spans="1:6" x14ac:dyDescent="0.2">
      <c r="A1311" s="1">
        <v>43753</v>
      </c>
      <c r="B1311">
        <v>9.1489865131319237E-3</v>
      </c>
      <c r="C1311">
        <v>9.9556664362893798E-3</v>
      </c>
      <c r="D1311">
        <v>6.7717311007140747E-3</v>
      </c>
      <c r="F1311">
        <v>-6.9706237997011859E-3</v>
      </c>
    </row>
    <row r="1312" spans="1:6" x14ac:dyDescent="0.2">
      <c r="A1312" s="1">
        <v>43752</v>
      </c>
      <c r="B1312">
        <v>-3.4583038591526976E-3</v>
      </c>
      <c r="C1312">
        <v>-1.3870792890881606E-3</v>
      </c>
      <c r="D1312">
        <v>-2.5789021245242287E-3</v>
      </c>
      <c r="F1312">
        <v>3.9991430407769922E-3</v>
      </c>
    </row>
    <row r="1313" spans="1:6" x14ac:dyDescent="0.2">
      <c r="A1313" s="1">
        <v>43749</v>
      </c>
      <c r="B1313">
        <v>1.7514395393474068E-2</v>
      </c>
      <c r="C1313">
        <v>1.0938930544257699E-2</v>
      </c>
      <c r="D1313">
        <v>8.7958374628345892E-3</v>
      </c>
      <c r="F1313">
        <v>-5.539379305447064E-3</v>
      </c>
    </row>
    <row r="1314" spans="1:6" x14ac:dyDescent="0.2">
      <c r="A1314" s="1">
        <v>43748</v>
      </c>
      <c r="B1314">
        <v>5.791505791505897E-3</v>
      </c>
      <c r="C1314">
        <v>6.4157018565458718E-3</v>
      </c>
      <c r="D1314">
        <v>5.4808171400099366E-3</v>
      </c>
      <c r="F1314">
        <v>-8.7293206617388881E-3</v>
      </c>
    </row>
    <row r="1315" spans="1:6" x14ac:dyDescent="0.2">
      <c r="A1315" s="1">
        <v>43747</v>
      </c>
      <c r="B1315">
        <v>4.6872474543397311E-3</v>
      </c>
      <c r="C1315">
        <v>9.1045467428951168E-3</v>
      </c>
      <c r="D1315">
        <v>7.783078081847911E-3</v>
      </c>
      <c r="F1315">
        <v>9.1600901916589551E-4</v>
      </c>
    </row>
    <row r="1316" spans="1:6" x14ac:dyDescent="0.2">
      <c r="A1316" s="1">
        <v>43746</v>
      </c>
      <c r="B1316">
        <v>-1.5984095427435428E-2</v>
      </c>
      <c r="C1316">
        <v>-1.5560826054260433E-2</v>
      </c>
      <c r="D1316">
        <v>-1.6178831666049182E-2</v>
      </c>
      <c r="F1316">
        <v>8.7426256308194596E-3</v>
      </c>
    </row>
    <row r="1317" spans="1:6" x14ac:dyDescent="0.2">
      <c r="A1317" s="1">
        <v>43745</v>
      </c>
      <c r="B1317">
        <v>-4.512349588347001E-3</v>
      </c>
      <c r="C1317">
        <v>-4.4783046127893382E-3</v>
      </c>
      <c r="D1317">
        <v>-1.7260510417951001E-3</v>
      </c>
      <c r="F1317">
        <v>-8.5271317829457918E-3</v>
      </c>
    </row>
    <row r="1318" spans="1:6" x14ac:dyDescent="0.2">
      <c r="A1318" s="1">
        <v>43742</v>
      </c>
      <c r="B1318">
        <v>1.0155937624949988E-2</v>
      </c>
      <c r="C1318">
        <v>1.4216853396000215E-2</v>
      </c>
      <c r="D1318">
        <v>1.5270997621729863E-2</v>
      </c>
      <c r="F1318">
        <v>0</v>
      </c>
    </row>
    <row r="1319" spans="1:6" x14ac:dyDescent="0.2">
      <c r="A1319" s="1">
        <v>43741</v>
      </c>
      <c r="B1319">
        <v>2.7263250741721068E-3</v>
      </c>
      <c r="C1319">
        <v>7.9719906774114169E-3</v>
      </c>
      <c r="D1319">
        <v>1.1265822784810134E-2</v>
      </c>
      <c r="F1319">
        <v>4.5306526971542888E-3</v>
      </c>
    </row>
    <row r="1320" spans="1:6" x14ac:dyDescent="0.2">
      <c r="A1320" s="1">
        <v>43740</v>
      </c>
      <c r="B1320">
        <v>-1.4150197628458547E-2</v>
      </c>
      <c r="C1320">
        <v>-1.7903239520448897E-2</v>
      </c>
      <c r="D1320">
        <v>-1.027311450764211E-2</v>
      </c>
      <c r="F1320">
        <v>1.1673709088304774E-2</v>
      </c>
    </row>
    <row r="1321" spans="1:6" x14ac:dyDescent="0.2">
      <c r="A1321" s="1">
        <v>43739</v>
      </c>
      <c r="B1321">
        <v>-1.8238261544431467E-2</v>
      </c>
      <c r="C1321">
        <v>-1.225837661334204E-2</v>
      </c>
      <c r="D1321">
        <v>-1.2006436440153645E-2</v>
      </c>
      <c r="F1321">
        <v>5.4727442932238132E-3</v>
      </c>
    </row>
    <row r="1322" spans="1:6" x14ac:dyDescent="0.2">
      <c r="A1322" s="1">
        <v>43738</v>
      </c>
      <c r="B1322">
        <v>3.4265244139864322E-3</v>
      </c>
      <c r="C1322">
        <v>5.047623227845262E-3</v>
      </c>
      <c r="D1322">
        <v>6.2274255822642914E-3</v>
      </c>
      <c r="F1322">
        <v>-1.5525308379412999E-2</v>
      </c>
    </row>
    <row r="1323" spans="1:6" x14ac:dyDescent="0.2">
      <c r="A1323" s="1">
        <v>43735</v>
      </c>
      <c r="B1323">
        <v>-5.190579485590454E-3</v>
      </c>
      <c r="C1323">
        <v>-5.3163264620737123E-3</v>
      </c>
      <c r="D1323">
        <v>-1.4120825147347636E-2</v>
      </c>
      <c r="F1323">
        <v>-5.1484589886451075E-3</v>
      </c>
    </row>
    <row r="1324" spans="1:6" x14ac:dyDescent="0.2">
      <c r="A1324" s="1">
        <v>43734</v>
      </c>
      <c r="B1324">
        <v>-6.4655172413791186E-3</v>
      </c>
      <c r="C1324">
        <v>-2.4289165022262278E-3</v>
      </c>
      <c r="D1324">
        <v>-2.5719534598898706E-3</v>
      </c>
      <c r="F1324">
        <v>-2.8202777973644828E-4</v>
      </c>
    </row>
    <row r="1325" spans="1:6" x14ac:dyDescent="0.2">
      <c r="A1325" s="1">
        <v>43733</v>
      </c>
      <c r="B1325">
        <v>1.2705588900148067E-2</v>
      </c>
      <c r="C1325">
        <v>6.1585653610193424E-3</v>
      </c>
      <c r="D1325">
        <v>3.3177684934874692E-3</v>
      </c>
      <c r="F1325">
        <v>-1.8545429382049537E-2</v>
      </c>
    </row>
    <row r="1326" spans="1:6" x14ac:dyDescent="0.2">
      <c r="A1326" s="1">
        <v>43732</v>
      </c>
      <c r="B1326">
        <v>-1.1252408477842065E-2</v>
      </c>
      <c r="C1326">
        <v>-8.4163942535882622E-3</v>
      </c>
      <c r="D1326">
        <v>-1.2018938934078051E-2</v>
      </c>
      <c r="F1326">
        <v>5.2869565217390675E-3</v>
      </c>
    </row>
    <row r="1327" spans="1:6" x14ac:dyDescent="0.2">
      <c r="A1327" s="1">
        <v>43731</v>
      </c>
      <c r="B1327">
        <v>1.4665020067922022E-3</v>
      </c>
      <c r="C1327">
        <v>-9.6922866109403724E-5</v>
      </c>
      <c r="D1327">
        <v>-1.5757575757575205E-3</v>
      </c>
      <c r="F1327">
        <v>5.5963623644631789E-3</v>
      </c>
    </row>
    <row r="1328" spans="1:6" x14ac:dyDescent="0.2">
      <c r="A1328" s="1">
        <v>43728</v>
      </c>
      <c r="B1328">
        <v>-3.2312663486689301E-3</v>
      </c>
      <c r="C1328">
        <v>-4.8955863229556435E-3</v>
      </c>
      <c r="D1328">
        <v>-1.4524328249818994E-3</v>
      </c>
      <c r="F1328">
        <v>1.1820498301245664E-2</v>
      </c>
    </row>
    <row r="1329" spans="1:6" x14ac:dyDescent="0.2">
      <c r="A1329" s="1">
        <v>43727</v>
      </c>
      <c r="B1329">
        <v>-3.6029129934840851E-3</v>
      </c>
      <c r="C1329">
        <v>1.9955233758915976E-5</v>
      </c>
      <c r="D1329">
        <v>2.4213075060545077E-4</v>
      </c>
      <c r="F1329">
        <v>4.0508847985217334E-3</v>
      </c>
    </row>
    <row r="1330" spans="1:6" x14ac:dyDescent="0.2">
      <c r="A1330" s="1">
        <v>43726</v>
      </c>
      <c r="B1330">
        <v>-3.056935422239249E-3</v>
      </c>
      <c r="C1330">
        <v>3.4268223708294244E-4</v>
      </c>
      <c r="D1330">
        <v>-2.4154589371981022E-3</v>
      </c>
      <c r="F1330">
        <v>-6.2853107344631809E-3</v>
      </c>
    </row>
    <row r="1331" spans="1:6" x14ac:dyDescent="0.2">
      <c r="A1331" s="1">
        <v>43725</v>
      </c>
      <c r="B1331">
        <v>-4.2614717297009535E-3</v>
      </c>
      <c r="C1331">
        <v>2.5817555938037139E-3</v>
      </c>
      <c r="D1331">
        <v>1.0125655727705237E-2</v>
      </c>
      <c r="F1331">
        <v>1.9813189923577777E-3</v>
      </c>
    </row>
    <row r="1332" spans="1:6" x14ac:dyDescent="0.2">
      <c r="A1332" s="1">
        <v>43724</v>
      </c>
      <c r="B1332">
        <v>-1.8230155715914097E-3</v>
      </c>
      <c r="C1332">
        <v>-3.1356092824674675E-3</v>
      </c>
      <c r="D1332">
        <v>-1.0967584694126665E-3</v>
      </c>
      <c r="F1332">
        <v>8.3481983589010871E-3</v>
      </c>
    </row>
    <row r="1333" spans="1:6" x14ac:dyDescent="0.2">
      <c r="A1333" s="1">
        <v>43721</v>
      </c>
      <c r="B1333">
        <v>1.3691336426561711E-3</v>
      </c>
      <c r="C1333">
        <v>-7.2435597111889438E-4</v>
      </c>
      <c r="D1333">
        <v>-3.6425449247207038E-3</v>
      </c>
      <c r="F1333">
        <v>-8.2790829323520203E-3</v>
      </c>
    </row>
    <row r="1334" spans="1:6" x14ac:dyDescent="0.2">
      <c r="A1334" s="1">
        <v>43720</v>
      </c>
      <c r="B1334">
        <v>-1.5189488873698538E-3</v>
      </c>
      <c r="C1334">
        <v>2.8791074766823378E-3</v>
      </c>
      <c r="D1334">
        <v>3.5335689045937159E-3</v>
      </c>
      <c r="F1334">
        <v>2.0563000779975325E-3</v>
      </c>
    </row>
    <row r="1335" spans="1:6" x14ac:dyDescent="0.2">
      <c r="A1335" s="1">
        <v>43719</v>
      </c>
      <c r="B1335">
        <v>1.5267175572519005E-2</v>
      </c>
      <c r="C1335">
        <v>7.229667817909023E-3</v>
      </c>
      <c r="D1335">
        <v>1.1586342906446417E-2</v>
      </c>
      <c r="F1335">
        <v>6.0636324725352707E-3</v>
      </c>
    </row>
    <row r="1336" spans="1:6" x14ac:dyDescent="0.2">
      <c r="A1336" s="1">
        <v>43718</v>
      </c>
      <c r="B1336">
        <v>1.1464670098268593E-2</v>
      </c>
      <c r="C1336">
        <v>3.2231746255578824E-4</v>
      </c>
      <c r="D1336">
        <v>-1.0730398731862085E-2</v>
      </c>
      <c r="F1336">
        <v>-8.5578895254259831E-3</v>
      </c>
    </row>
    <row r="1337" spans="1:6" x14ac:dyDescent="0.2">
      <c r="A1337" s="1">
        <v>43717</v>
      </c>
      <c r="B1337">
        <v>1.5362686094393393E-2</v>
      </c>
      <c r="C1337">
        <v>-9.4000423001970685E-5</v>
      </c>
      <c r="D1337">
        <v>-1.5840633625344932E-2</v>
      </c>
      <c r="F1337">
        <v>-3.7344983089064344E-3</v>
      </c>
    </row>
    <row r="1338" spans="1:6" x14ac:dyDescent="0.2">
      <c r="A1338" s="1">
        <v>43714</v>
      </c>
      <c r="B1338">
        <v>-1.8180380997549915E-3</v>
      </c>
      <c r="C1338">
        <v>9.1061827956990474E-4</v>
      </c>
      <c r="D1338">
        <v>-4.301589198231562E-3</v>
      </c>
      <c r="F1338">
        <v>-8.5231242140561617E-3</v>
      </c>
    </row>
    <row r="1339" spans="1:6" x14ac:dyDescent="0.2">
      <c r="A1339" s="1">
        <v>43713</v>
      </c>
      <c r="B1339">
        <v>1.8189134808853161E-2</v>
      </c>
      <c r="C1339">
        <v>1.3009823744460034E-2</v>
      </c>
      <c r="D1339">
        <v>7.7062010836845343E-3</v>
      </c>
      <c r="F1339">
        <v>-2.400109095868001E-2</v>
      </c>
    </row>
    <row r="1340" spans="1:6" x14ac:dyDescent="0.2">
      <c r="A1340" s="1">
        <v>43712</v>
      </c>
      <c r="B1340">
        <v>1.0902286225693624E-2</v>
      </c>
      <c r="C1340">
        <v>1.0842075925499083E-2</v>
      </c>
      <c r="D1340">
        <v>8.1330420004855752E-3</v>
      </c>
      <c r="F1340">
        <v>6.2435677530016916E-3</v>
      </c>
    </row>
    <row r="1341" spans="1:6" x14ac:dyDescent="0.2">
      <c r="A1341" s="1">
        <v>43711</v>
      </c>
      <c r="B1341">
        <v>-1.1739165393583726E-2</v>
      </c>
      <c r="C1341">
        <v>-6.899120439028743E-3</v>
      </c>
      <c r="D1341">
        <v>-9.8557692307693189E-3</v>
      </c>
      <c r="F1341">
        <v>1.391304347826087E-2</v>
      </c>
    </row>
    <row r="1342" spans="1:6" x14ac:dyDescent="0.2">
      <c r="A1342" s="1">
        <v>43707</v>
      </c>
      <c r="B1342">
        <v>1.6913659793815075E-3</v>
      </c>
      <c r="C1342">
        <v>6.4282734614888603E-4</v>
      </c>
      <c r="D1342">
        <v>-3.8314176245209915E-3</v>
      </c>
      <c r="F1342">
        <v>-2.5673050235914831E-3</v>
      </c>
    </row>
    <row r="1343" spans="1:6" x14ac:dyDescent="0.2">
      <c r="A1343" s="1">
        <v>43706</v>
      </c>
      <c r="B1343">
        <v>1.7204653449123336E-2</v>
      </c>
      <c r="C1343">
        <v>1.2687244194823947E-2</v>
      </c>
      <c r="D1343">
        <v>1.1873031257571961E-2</v>
      </c>
      <c r="F1343">
        <v>-7.1645081289610918E-3</v>
      </c>
    </row>
    <row r="1344" spans="1:6" x14ac:dyDescent="0.2">
      <c r="A1344" s="1">
        <v>43705</v>
      </c>
      <c r="B1344">
        <v>1.034682559390779E-2</v>
      </c>
      <c r="C1344">
        <v>6.5454697542138467E-3</v>
      </c>
      <c r="D1344">
        <v>3.891997081002279E-3</v>
      </c>
      <c r="F1344">
        <v>-2.8165143917015635E-3</v>
      </c>
    </row>
    <row r="1345" spans="1:6" x14ac:dyDescent="0.2">
      <c r="A1345" s="1">
        <v>43704</v>
      </c>
      <c r="B1345">
        <v>-1.3634879163945148E-2</v>
      </c>
      <c r="C1345">
        <v>-3.2031906836485296E-3</v>
      </c>
      <c r="D1345">
        <v>-3.9975772259236621E-3</v>
      </c>
      <c r="F1345">
        <v>9.5707053193702443E-3</v>
      </c>
    </row>
    <row r="1346" spans="1:6" x14ac:dyDescent="0.2">
      <c r="A1346" s="1">
        <v>43703</v>
      </c>
      <c r="B1346">
        <v>8.4808563194730437E-3</v>
      </c>
      <c r="C1346">
        <v>1.098306703991064E-2</v>
      </c>
      <c r="D1346">
        <v>1.0651322233104679E-2</v>
      </c>
      <c r="F1346">
        <v>1.3872511618235578E-4</v>
      </c>
    </row>
    <row r="1347" spans="1:6" x14ac:dyDescent="0.2">
      <c r="A1347" s="1">
        <v>43700</v>
      </c>
      <c r="B1347">
        <v>-2.7154758090355658E-2</v>
      </c>
      <c r="C1347">
        <v>-2.594638977745076E-2</v>
      </c>
      <c r="D1347">
        <v>-2.4949265846961791E-2</v>
      </c>
      <c r="F1347">
        <v>1.9589816124469462E-2</v>
      </c>
    </row>
    <row r="1348" spans="1:6" x14ac:dyDescent="0.2">
      <c r="A1348" s="1">
        <v>43699</v>
      </c>
      <c r="B1348">
        <v>7.2144288577157044E-4</v>
      </c>
      <c r="C1348">
        <v>-5.0608152699842983E-4</v>
      </c>
      <c r="D1348">
        <v>-1.5494636471991615E-3</v>
      </c>
      <c r="F1348">
        <v>-2.5395033860044105E-3</v>
      </c>
    </row>
    <row r="1349" spans="1:6" x14ac:dyDescent="0.2">
      <c r="A1349" s="1">
        <v>43698</v>
      </c>
      <c r="B1349">
        <v>7.0229254116887683E-3</v>
      </c>
      <c r="C1349">
        <v>8.2468255582637592E-3</v>
      </c>
      <c r="D1349">
        <v>9.7484655193164314E-3</v>
      </c>
      <c r="F1349">
        <v>-3.1643344349906268E-3</v>
      </c>
    </row>
    <row r="1350" spans="1:6" x14ac:dyDescent="0.2">
      <c r="A1350" s="1">
        <v>43697</v>
      </c>
      <c r="B1350">
        <v>-8.6427656850191926E-3</v>
      </c>
      <c r="C1350">
        <v>-7.9147640791475977E-3</v>
      </c>
      <c r="D1350">
        <v>-4.5525338444949741E-3</v>
      </c>
      <c r="F1350">
        <v>7.7953369711572119E-3</v>
      </c>
    </row>
    <row r="1351" spans="1:6" x14ac:dyDescent="0.2">
      <c r="A1351" s="1">
        <v>43696</v>
      </c>
      <c r="B1351">
        <v>1.0757906656960272E-2</v>
      </c>
      <c r="C1351">
        <v>1.2105875347909861E-2</v>
      </c>
      <c r="D1351">
        <v>8.4571704723934143E-3</v>
      </c>
      <c r="F1351">
        <v>-1.1696316010645661E-2</v>
      </c>
    </row>
    <row r="1352" spans="1:6" x14ac:dyDescent="0.2">
      <c r="A1352" s="1">
        <v>43693</v>
      </c>
      <c r="B1352">
        <v>1.9965349393614402E-2</v>
      </c>
      <c r="C1352">
        <v>1.44261834527321E-2</v>
      </c>
      <c r="D1352">
        <v>1.658069270449514E-2</v>
      </c>
      <c r="F1352">
        <v>-6.4022268615169632E-3</v>
      </c>
    </row>
    <row r="1353" spans="1:6" x14ac:dyDescent="0.2">
      <c r="A1353" s="1">
        <v>43692</v>
      </c>
      <c r="B1353">
        <v>-3.0432636946866637E-3</v>
      </c>
      <c r="C1353">
        <v>2.4642681123706262E-3</v>
      </c>
      <c r="D1353">
        <v>2.7093596059113161E-3</v>
      </c>
      <c r="F1353">
        <v>6.6549912434324945E-3</v>
      </c>
    </row>
    <row r="1354" spans="1:6" x14ac:dyDescent="0.2">
      <c r="A1354" s="1">
        <v>43691</v>
      </c>
      <c r="B1354">
        <v>-2.9533844189016625E-2</v>
      </c>
      <c r="C1354">
        <v>-2.9292763607534463E-2</v>
      </c>
      <c r="D1354">
        <v>-2.4624624624624589E-2</v>
      </c>
      <c r="F1354">
        <v>6.8415855550853352E-3</v>
      </c>
    </row>
    <row r="1355" spans="1:6" x14ac:dyDescent="0.2">
      <c r="A1355" s="1">
        <v>43690</v>
      </c>
      <c r="B1355">
        <v>8.9393573326890501E-3</v>
      </c>
      <c r="C1355">
        <v>1.4762028608582632E-2</v>
      </c>
      <c r="D1355">
        <v>1.1543134872418018E-2</v>
      </c>
      <c r="F1355">
        <v>-5.9594755661501395E-3</v>
      </c>
    </row>
    <row r="1356" spans="1:6" x14ac:dyDescent="0.2">
      <c r="A1356" s="1">
        <v>43689</v>
      </c>
      <c r="B1356">
        <v>-1.4289116456299097E-2</v>
      </c>
      <c r="C1356">
        <v>-1.195758312918647E-2</v>
      </c>
      <c r="D1356">
        <v>-1.4017012100155764E-2</v>
      </c>
      <c r="F1356">
        <v>9.6984284298457079E-3</v>
      </c>
    </row>
    <row r="1357" spans="1:6" x14ac:dyDescent="0.2">
      <c r="A1357" s="1">
        <v>43686</v>
      </c>
      <c r="B1357">
        <v>-1.277429467084636E-2</v>
      </c>
      <c r="C1357">
        <v>-6.6165434006446545E-3</v>
      </c>
      <c r="D1357">
        <v>-4.2944053441488659E-3</v>
      </c>
      <c r="F1357">
        <v>-3.3161645382064411E-3</v>
      </c>
    </row>
    <row r="1358" spans="1:6" x14ac:dyDescent="0.2">
      <c r="A1358" s="1">
        <v>43685</v>
      </c>
      <c r="B1358">
        <v>2.0555066783971791E-2</v>
      </c>
      <c r="C1358">
        <v>1.876226603513205E-2</v>
      </c>
      <c r="D1358">
        <v>2.1943191515299245E-2</v>
      </c>
      <c r="F1358">
        <v>5.0347468444190855E-3</v>
      </c>
    </row>
    <row r="1359" spans="1:6" x14ac:dyDescent="0.2">
      <c r="A1359" s="1">
        <v>43684</v>
      </c>
      <c r="B1359">
        <v>-7.9974408189420311E-5</v>
      </c>
      <c r="C1359">
        <v>7.6688979342558097E-4</v>
      </c>
      <c r="D1359">
        <v>5.3928177472729218E-3</v>
      </c>
      <c r="F1359">
        <v>1.5189691166942723E-2</v>
      </c>
    </row>
    <row r="1360" spans="1:6" x14ac:dyDescent="0.2">
      <c r="A1360" s="1">
        <v>43683</v>
      </c>
      <c r="B1360">
        <v>8.7938684953610593E-3</v>
      </c>
      <c r="C1360">
        <v>1.3017006826634491E-2</v>
      </c>
      <c r="D1360">
        <v>1.2282878411910784E-2</v>
      </c>
      <c r="F1360">
        <v>8.1283111982001933E-3</v>
      </c>
    </row>
    <row r="1361" spans="1:6" x14ac:dyDescent="0.2">
      <c r="A1361" s="1">
        <v>43682</v>
      </c>
      <c r="B1361">
        <v>-2.883334639191407E-2</v>
      </c>
      <c r="C1361">
        <v>-2.9777800514998173E-2</v>
      </c>
      <c r="D1361">
        <v>-2.8330319469560078E-2</v>
      </c>
      <c r="F1361">
        <v>1.3981897122672794E-2</v>
      </c>
    </row>
    <row r="1362" spans="1:6" x14ac:dyDescent="0.2">
      <c r="A1362" s="1">
        <v>43679</v>
      </c>
      <c r="B1362">
        <v>-1.0466739029306825E-2</v>
      </c>
      <c r="C1362">
        <v>-7.2827367651240411E-3</v>
      </c>
      <c r="D1362">
        <v>-9.6704871060172178E-3</v>
      </c>
      <c r="F1362">
        <v>-3.8120372406715802E-3</v>
      </c>
    </row>
    <row r="1363" spans="1:6" x14ac:dyDescent="0.2">
      <c r="A1363" s="1">
        <v>43678</v>
      </c>
      <c r="B1363">
        <v>-1.9312652068126674E-2</v>
      </c>
      <c r="C1363">
        <v>-8.9988524953194433E-3</v>
      </c>
      <c r="D1363">
        <v>-4.2796005706134026E-3</v>
      </c>
      <c r="F1363">
        <v>2.4022220554012375E-2</v>
      </c>
    </row>
    <row r="1364" spans="1:6" x14ac:dyDescent="0.2">
      <c r="A1364" s="1">
        <v>43677</v>
      </c>
      <c r="B1364">
        <v>-8.7428399155863468E-3</v>
      </c>
      <c r="C1364">
        <v>-1.0885509660889733E-2</v>
      </c>
      <c r="D1364">
        <v>-6.6131317902692749E-3</v>
      </c>
      <c r="F1364">
        <v>-1.3113053785745902E-2</v>
      </c>
    </row>
    <row r="1365" spans="1:6" x14ac:dyDescent="0.2">
      <c r="A1365" s="1">
        <v>43676</v>
      </c>
      <c r="B1365">
        <v>7.3646647938653007E-3</v>
      </c>
      <c r="C1365">
        <v>-2.5786419593706537E-3</v>
      </c>
      <c r="D1365">
        <v>1.1823126034524536E-3</v>
      </c>
      <c r="F1365">
        <v>3.3449788151340863E-3</v>
      </c>
    </row>
    <row r="1366" spans="1:6" x14ac:dyDescent="0.2">
      <c r="A1366" s="1">
        <v>43675</v>
      </c>
      <c r="B1366">
        <v>-3.5557573006506191E-3</v>
      </c>
      <c r="C1366">
        <v>-1.6160694810732575E-3</v>
      </c>
      <c r="D1366">
        <v>-4.4726930320150128E-3</v>
      </c>
      <c r="F1366">
        <v>6.6596827297217519E-3</v>
      </c>
    </row>
    <row r="1367" spans="1:6" x14ac:dyDescent="0.2">
      <c r="A1367" s="1">
        <v>43672</v>
      </c>
      <c r="B1367">
        <v>7.8536027449485398E-3</v>
      </c>
      <c r="C1367">
        <v>7.3876291336931335E-3</v>
      </c>
      <c r="D1367">
        <v>1.0225921521997616E-2</v>
      </c>
      <c r="F1367">
        <v>1.6489281966721547E-3</v>
      </c>
    </row>
    <row r="1368" spans="1:6" x14ac:dyDescent="0.2">
      <c r="A1368" s="1">
        <v>43671</v>
      </c>
      <c r="B1368">
        <v>-1.0487400030179466E-2</v>
      </c>
      <c r="C1368">
        <v>-5.262356104862918E-3</v>
      </c>
      <c r="D1368">
        <v>-6.966584012280121E-3</v>
      </c>
      <c r="F1368">
        <v>-7.0700305127633922E-3</v>
      </c>
    </row>
    <row r="1369" spans="1:6" x14ac:dyDescent="0.2">
      <c r="A1369" s="1">
        <v>43670</v>
      </c>
      <c r="B1369">
        <v>1.5243201838375952E-2</v>
      </c>
      <c r="C1369">
        <v>4.6881186636366845E-3</v>
      </c>
      <c r="D1369">
        <v>7.2549952426260635E-3</v>
      </c>
      <c r="F1369">
        <v>5.0863938963273759E-3</v>
      </c>
    </row>
    <row r="1370" spans="1:6" x14ac:dyDescent="0.2">
      <c r="A1370" s="1">
        <v>43669</v>
      </c>
      <c r="B1370">
        <v>1.0683595262057938E-2</v>
      </c>
      <c r="C1370">
        <v>6.8475023701602992E-3</v>
      </c>
      <c r="D1370">
        <v>2.3792529145843469E-4</v>
      </c>
      <c r="F1370">
        <v>-5.6526589810337747E-3</v>
      </c>
    </row>
    <row r="1371" spans="1:6" x14ac:dyDescent="0.2">
      <c r="A1371" s="1">
        <v>43668</v>
      </c>
      <c r="B1371">
        <v>-1.5459534668007811E-3</v>
      </c>
      <c r="C1371">
        <v>2.8287212634507284E-3</v>
      </c>
      <c r="D1371">
        <v>8.3343255149431349E-4</v>
      </c>
      <c r="F1371">
        <v>-1.4873205919543566E-4</v>
      </c>
    </row>
    <row r="1372" spans="1:6" x14ac:dyDescent="0.2">
      <c r="A1372" s="1">
        <v>43665</v>
      </c>
      <c r="B1372">
        <v>-4.0800615858352669E-3</v>
      </c>
      <c r="C1372">
        <v>-6.1767347442998749E-3</v>
      </c>
      <c r="D1372">
        <v>-8.4995868256404067E-3</v>
      </c>
      <c r="F1372">
        <v>-1.4727432590855738E-2</v>
      </c>
    </row>
    <row r="1373" spans="1:6" x14ac:dyDescent="0.2">
      <c r="A1373" s="1">
        <v>43664</v>
      </c>
      <c r="B1373">
        <v>2.8564811240639584E-3</v>
      </c>
      <c r="C1373">
        <v>3.5819355184592162E-3</v>
      </c>
      <c r="D1373">
        <v>3.7919184737527332E-3</v>
      </c>
      <c r="F1373">
        <v>1.4117996730569009E-2</v>
      </c>
    </row>
    <row r="1374" spans="1:6" x14ac:dyDescent="0.2">
      <c r="A1374" s="1">
        <v>43663</v>
      </c>
      <c r="B1374">
        <v>-8.496631965707175E-3</v>
      </c>
      <c r="C1374">
        <v>-6.5312046444121552E-3</v>
      </c>
      <c r="D1374">
        <v>-2.8358738036156788E-3</v>
      </c>
      <c r="F1374">
        <v>1.6465256797583133E-2</v>
      </c>
    </row>
    <row r="1375" spans="1:6" x14ac:dyDescent="0.2">
      <c r="A1375" s="1">
        <v>43662</v>
      </c>
      <c r="B1375">
        <v>8.4271814908438839E-4</v>
      </c>
      <c r="C1375">
        <v>-3.4037753375577139E-3</v>
      </c>
      <c r="D1375">
        <v>-1.8870149781815165E-3</v>
      </c>
      <c r="F1375">
        <v>-8.4625177862652241E-3</v>
      </c>
    </row>
    <row r="1376" spans="1:6" x14ac:dyDescent="0.2">
      <c r="A1376" s="1">
        <v>43661</v>
      </c>
      <c r="B1376">
        <v>-4.6515174622539677E-3</v>
      </c>
      <c r="C1376">
        <v>1.7585947169166861E-4</v>
      </c>
      <c r="D1376">
        <v>3.5394053798963116E-4</v>
      </c>
      <c r="F1376">
        <v>0</v>
      </c>
    </row>
    <row r="1377" spans="1:6" x14ac:dyDescent="0.2">
      <c r="A1377" s="1">
        <v>43658</v>
      </c>
      <c r="B1377">
        <v>9.1573682185455783E-3</v>
      </c>
      <c r="C1377">
        <v>4.6201386041581673E-3</v>
      </c>
      <c r="D1377">
        <v>2.8395646000947601E-3</v>
      </c>
      <c r="F1377">
        <v>6.2547098718915796E-3</v>
      </c>
    </row>
    <row r="1378" spans="1:6" x14ac:dyDescent="0.2">
      <c r="A1378" s="1">
        <v>43657</v>
      </c>
      <c r="B1378">
        <v>-3.2980518484430651E-3</v>
      </c>
      <c r="C1378">
        <v>2.2852789944771391E-3</v>
      </c>
      <c r="D1378">
        <v>-1.7715837959136138E-3</v>
      </c>
      <c r="F1378">
        <v>-8.4435477845029045E-3</v>
      </c>
    </row>
    <row r="1379" spans="1:6" x14ac:dyDescent="0.2">
      <c r="A1379" s="1">
        <v>43656</v>
      </c>
      <c r="B1379">
        <v>-9.1954022988509235E-4</v>
      </c>
      <c r="C1379">
        <v>4.5106271584055922E-3</v>
      </c>
      <c r="D1379">
        <v>4.2699561143399291E-3</v>
      </c>
      <c r="F1379">
        <v>1.578747628083501E-2</v>
      </c>
    </row>
    <row r="1380" spans="1:6" x14ac:dyDescent="0.2">
      <c r="A1380" s="1">
        <v>43655</v>
      </c>
      <c r="B1380">
        <v>-1.5302218821728283E-3</v>
      </c>
      <c r="C1380">
        <v>1.2365799156572829E-3</v>
      </c>
      <c r="D1380">
        <v>4.4079104121992445E-3</v>
      </c>
      <c r="F1380">
        <v>3.5036941122706068E-3</v>
      </c>
    </row>
    <row r="1381" spans="1:6" x14ac:dyDescent="0.2">
      <c r="A1381" s="1">
        <v>43654</v>
      </c>
      <c r="B1381">
        <v>-9.2480291085506282E-3</v>
      </c>
      <c r="C1381">
        <v>-4.8354573453138656E-3</v>
      </c>
      <c r="D1381">
        <v>-2.8510334996437285E-3</v>
      </c>
      <c r="F1381">
        <v>-6.4325715150597429E-3</v>
      </c>
    </row>
    <row r="1382" spans="1:6" x14ac:dyDescent="0.2">
      <c r="A1382" s="1">
        <v>43651</v>
      </c>
      <c r="B1382">
        <v>3.1176336400273487E-3</v>
      </c>
      <c r="C1382">
        <v>-1.8058494836139384E-3</v>
      </c>
      <c r="D1382">
        <v>-8.3086053412454808E-4</v>
      </c>
      <c r="F1382">
        <v>-1.1150190825413523E-2</v>
      </c>
    </row>
    <row r="1383" spans="1:6" x14ac:dyDescent="0.2">
      <c r="A1383" s="1">
        <v>43649</v>
      </c>
      <c r="B1383">
        <v>7.9711811144323758E-3</v>
      </c>
      <c r="C1383">
        <v>7.6723589897107454E-3</v>
      </c>
      <c r="D1383">
        <v>1.0191846522781706E-2</v>
      </c>
      <c r="F1383">
        <v>1.6490517952177414E-3</v>
      </c>
    </row>
    <row r="1384" spans="1:6" x14ac:dyDescent="0.2">
      <c r="A1384" s="1">
        <v>43648</v>
      </c>
      <c r="B1384">
        <v>-3.5894302734076592E-3</v>
      </c>
      <c r="C1384">
        <v>2.9281490252435764E-3</v>
      </c>
      <c r="D1384">
        <v>4.2143287176400791E-3</v>
      </c>
      <c r="F1384">
        <v>2.1359669269637054E-2</v>
      </c>
    </row>
    <row r="1385" spans="1:6" x14ac:dyDescent="0.2">
      <c r="A1385" s="1">
        <v>43647</v>
      </c>
      <c r="B1385">
        <v>3.0641948827945893E-3</v>
      </c>
      <c r="C1385">
        <v>7.6722778200803967E-3</v>
      </c>
      <c r="D1385">
        <v>7.5215334222975896E-3</v>
      </c>
      <c r="F1385">
        <v>-1.9369369369369251E-2</v>
      </c>
    </row>
    <row r="1386" spans="1:6" x14ac:dyDescent="0.2">
      <c r="A1386" s="1">
        <v>43644</v>
      </c>
      <c r="B1386">
        <v>1.2723041117144967E-2</v>
      </c>
      <c r="C1386">
        <v>5.757422425228774E-3</v>
      </c>
      <c r="D1386">
        <v>9.1821743388834469E-3</v>
      </c>
      <c r="F1386">
        <v>2.7100271002708913E-3</v>
      </c>
    </row>
    <row r="1387" spans="1:6" x14ac:dyDescent="0.2">
      <c r="A1387" s="1">
        <v>43643</v>
      </c>
      <c r="B1387">
        <v>8.3704920597669364E-3</v>
      </c>
      <c r="C1387">
        <v>3.8232124594169332E-3</v>
      </c>
      <c r="D1387">
        <v>1.1892963330029831E-2</v>
      </c>
      <c r="F1387">
        <v>-9.7766413476720656E-4</v>
      </c>
    </row>
    <row r="1388" spans="1:6" x14ac:dyDescent="0.2">
      <c r="A1388" s="1">
        <v>43642</v>
      </c>
      <c r="B1388">
        <v>-2.1856217313247625E-3</v>
      </c>
      <c r="C1388">
        <v>-1.2339839170762495E-3</v>
      </c>
      <c r="D1388">
        <v>-8.8408644400785712E-3</v>
      </c>
      <c r="F1388">
        <v>-9.1654247391951549E-3</v>
      </c>
    </row>
    <row r="1389" spans="1:6" x14ac:dyDescent="0.2">
      <c r="A1389" s="1">
        <v>43641</v>
      </c>
      <c r="B1389">
        <v>-3.267719598537209E-3</v>
      </c>
      <c r="C1389">
        <v>-9.4963247152290223E-3</v>
      </c>
      <c r="D1389">
        <v>-1.0209042294603832E-2</v>
      </c>
      <c r="F1389">
        <v>1.9411676870239728E-3</v>
      </c>
    </row>
    <row r="1390" spans="1:6" x14ac:dyDescent="0.2">
      <c r="A1390" s="1">
        <v>43640</v>
      </c>
      <c r="B1390">
        <v>-9.1736046870181751E-3</v>
      </c>
      <c r="C1390">
        <v>-1.7319333256509586E-3</v>
      </c>
      <c r="D1390">
        <v>-7.9575596816975711E-3</v>
      </c>
      <c r="F1390">
        <v>1.4850734959842462E-2</v>
      </c>
    </row>
    <row r="1391" spans="1:6" x14ac:dyDescent="0.2">
      <c r="A1391" s="1">
        <v>43637</v>
      </c>
      <c r="B1391">
        <v>-5.3672749578284676E-3</v>
      </c>
      <c r="C1391">
        <v>-1.2592326804730246E-3</v>
      </c>
      <c r="D1391">
        <v>-1.0852713178294534E-2</v>
      </c>
      <c r="F1391">
        <v>6.6356494546562124E-3</v>
      </c>
    </row>
    <row r="1392" spans="1:6" x14ac:dyDescent="0.2">
      <c r="A1392" s="1">
        <v>43636</v>
      </c>
      <c r="B1392">
        <v>4.544404220904066E-3</v>
      </c>
      <c r="C1392">
        <v>9.4721950752785951E-3</v>
      </c>
      <c r="D1392">
        <v>6.9652936231535765E-3</v>
      </c>
      <c r="F1392">
        <v>2.5177887246852867E-2</v>
      </c>
    </row>
    <row r="1393" spans="1:6" x14ac:dyDescent="0.2">
      <c r="A1393" s="1">
        <v>43635</v>
      </c>
      <c r="B1393">
        <v>2.3160657762681339E-3</v>
      </c>
      <c r="C1393">
        <v>2.9851769342815648E-3</v>
      </c>
      <c r="D1393">
        <v>8.5998062015503109E-3</v>
      </c>
      <c r="F1393">
        <v>6.0572687224669285E-3</v>
      </c>
    </row>
    <row r="1394" spans="1:6" x14ac:dyDescent="0.2">
      <c r="A1394" s="1">
        <v>43634</v>
      </c>
      <c r="B1394">
        <v>1.0216814849477479E-2</v>
      </c>
      <c r="C1394">
        <v>9.7173725719545568E-3</v>
      </c>
      <c r="D1394">
        <v>7.8125000000000069E-3</v>
      </c>
      <c r="F1394">
        <v>5.0600885515496566E-3</v>
      </c>
    </row>
    <row r="1395" spans="1:6" x14ac:dyDescent="0.2">
      <c r="A1395" s="1">
        <v>43633</v>
      </c>
      <c r="B1395">
        <v>-3.8980275980362802E-4</v>
      </c>
      <c r="C1395">
        <v>9.3176953078997929E-4</v>
      </c>
      <c r="D1395">
        <v>5.7704112952731597E-3</v>
      </c>
      <c r="F1395">
        <v>-6.3211125158026463E-4</v>
      </c>
    </row>
    <row r="1396" spans="1:6" x14ac:dyDescent="0.2">
      <c r="A1396" s="1">
        <v>43630</v>
      </c>
      <c r="B1396">
        <v>-5.8901030768037732E-3</v>
      </c>
      <c r="C1396">
        <v>-1.6115422390061884E-3</v>
      </c>
      <c r="D1396">
        <v>-2.5716385011020542E-3</v>
      </c>
      <c r="F1396">
        <v>-3.1595576619267016E-4</v>
      </c>
    </row>
    <row r="1397" spans="1:6" x14ac:dyDescent="0.2">
      <c r="A1397" s="1">
        <v>43629</v>
      </c>
      <c r="B1397">
        <v>7.8893922824557951E-3</v>
      </c>
      <c r="C1397">
        <v>4.0974498583253678E-3</v>
      </c>
      <c r="D1397">
        <v>3.4406488080609629E-3</v>
      </c>
      <c r="F1397">
        <v>6.119367400460908E-3</v>
      </c>
    </row>
    <row r="1398" spans="1:6" x14ac:dyDescent="0.2">
      <c r="A1398" s="1">
        <v>43628</v>
      </c>
      <c r="B1398">
        <v>-1.3261564864653053E-3</v>
      </c>
      <c r="C1398">
        <v>-2.0376197274855684E-3</v>
      </c>
      <c r="D1398">
        <v>4.3193878810316461E-3</v>
      </c>
      <c r="F1398">
        <v>5.1925227672151419E-3</v>
      </c>
    </row>
    <row r="1399" spans="1:6" x14ac:dyDescent="0.2">
      <c r="A1399" s="1">
        <v>43627</v>
      </c>
      <c r="B1399">
        <v>7.8070106956042086E-4</v>
      </c>
      <c r="C1399">
        <v>-3.4987685027703259E-4</v>
      </c>
      <c r="D1399">
        <v>-5.1565377532228566E-3</v>
      </c>
      <c r="F1399">
        <v>-1.196840341498376E-3</v>
      </c>
    </row>
    <row r="1400" spans="1:6" x14ac:dyDescent="0.2">
      <c r="A1400" s="1">
        <v>43626</v>
      </c>
      <c r="B1400">
        <v>3.9974917698699253E-3</v>
      </c>
      <c r="C1400">
        <v>4.6600819951693401E-3</v>
      </c>
      <c r="D1400">
        <v>2.2148394241418338E-3</v>
      </c>
      <c r="F1400">
        <v>-9.9533928430366146E-3</v>
      </c>
    </row>
    <row r="1401" spans="1:6" x14ac:dyDescent="0.2">
      <c r="A1401" s="1">
        <v>43623</v>
      </c>
      <c r="B1401">
        <v>3.3029254482541816E-3</v>
      </c>
      <c r="C1401">
        <v>1.0497663083042447E-2</v>
      </c>
      <c r="D1401">
        <v>9.5652173913042988E-3</v>
      </c>
      <c r="F1401">
        <v>5.6402923419129961E-3</v>
      </c>
    </row>
    <row r="1402" spans="1:6" x14ac:dyDescent="0.2">
      <c r="A1402" s="1">
        <v>43622</v>
      </c>
      <c r="B1402">
        <v>0</v>
      </c>
      <c r="C1402">
        <v>6.1355554376093593E-3</v>
      </c>
      <c r="D1402">
        <v>3.7406483790523334E-3</v>
      </c>
      <c r="F1402">
        <v>3.2677133976249033E-3</v>
      </c>
    </row>
    <row r="1403" spans="1:6" x14ac:dyDescent="0.2">
      <c r="A1403" s="1">
        <v>43621</v>
      </c>
      <c r="B1403">
        <v>3.1466331025796132E-4</v>
      </c>
      <c r="C1403">
        <v>8.1618966421358307E-3</v>
      </c>
      <c r="D1403">
        <v>1.237061348144413E-2</v>
      </c>
      <c r="F1403">
        <v>2.5569316819815673E-3</v>
      </c>
    </row>
    <row r="1404" spans="1:6" x14ac:dyDescent="0.2">
      <c r="A1404" s="1">
        <v>43620</v>
      </c>
      <c r="B1404">
        <v>2.4170157911698357E-2</v>
      </c>
      <c r="C1404">
        <v>2.1432345278653342E-2</v>
      </c>
      <c r="D1404">
        <v>1.916891804965901E-2</v>
      </c>
      <c r="F1404">
        <v>3.1971864759017065E-4</v>
      </c>
    </row>
    <row r="1405" spans="1:6" x14ac:dyDescent="0.2">
      <c r="A1405" s="1">
        <v>43619</v>
      </c>
      <c r="B1405">
        <v>1.0091145833333409E-2</v>
      </c>
      <c r="C1405">
        <v>-2.7652013400871083E-3</v>
      </c>
      <c r="D1405">
        <v>-3.5892834252019114E-3</v>
      </c>
      <c r="F1405">
        <v>1.4432822508716461E-2</v>
      </c>
    </row>
    <row r="1406" spans="1:6" x14ac:dyDescent="0.2">
      <c r="A1406" s="1">
        <v>43616</v>
      </c>
      <c r="B1406">
        <v>-1.2059816690786301E-2</v>
      </c>
      <c r="C1406">
        <v>-1.3195355808466607E-2</v>
      </c>
      <c r="D1406">
        <v>-6.1154287170338871E-3</v>
      </c>
      <c r="F1406">
        <v>1.3476867450078072E-2</v>
      </c>
    </row>
    <row r="1407" spans="1:6" x14ac:dyDescent="0.2">
      <c r="A1407" s="1">
        <v>43615</v>
      </c>
      <c r="B1407">
        <v>-3.9240810442861306E-3</v>
      </c>
      <c r="C1407">
        <v>2.0984398243635138E-3</v>
      </c>
      <c r="D1407">
        <v>5.3797873703087199E-3</v>
      </c>
      <c r="F1407">
        <v>6.7841482584594451E-3</v>
      </c>
    </row>
    <row r="1408" spans="1:6" x14ac:dyDescent="0.2">
      <c r="A1408" s="1">
        <v>43614</v>
      </c>
      <c r="B1408">
        <v>-6.2868056660830181E-3</v>
      </c>
      <c r="C1408">
        <v>-6.9119572935957847E-3</v>
      </c>
      <c r="D1408">
        <v>-1.1647043929611366E-2</v>
      </c>
      <c r="F1408">
        <v>3.3104361499632751E-4</v>
      </c>
    </row>
    <row r="1409" spans="1:6" x14ac:dyDescent="0.2">
      <c r="A1409" s="1">
        <v>43613</v>
      </c>
      <c r="B1409">
        <v>-1.0161480897991385E-2</v>
      </c>
      <c r="C1409">
        <v>-8.375618352052E-3</v>
      </c>
      <c r="D1409">
        <v>-4.0348001513050985E-3</v>
      </c>
      <c r="F1409">
        <v>-3.8746908491343684E-3</v>
      </c>
    </row>
    <row r="1410" spans="1:6" x14ac:dyDescent="0.2">
      <c r="A1410" s="1">
        <v>43609</v>
      </c>
      <c r="B1410">
        <v>4.987333755541559E-3</v>
      </c>
      <c r="C1410">
        <v>1.353534780883328E-3</v>
      </c>
      <c r="D1410">
        <v>5.8338617628409381E-3</v>
      </c>
      <c r="F1410">
        <v>1.0728728233060612E-3</v>
      </c>
    </row>
    <row r="1411" spans="1:6" x14ac:dyDescent="0.2">
      <c r="A1411" s="1">
        <v>43608</v>
      </c>
      <c r="B1411">
        <v>-1.6352593054041385E-2</v>
      </c>
      <c r="C1411">
        <v>-1.1914139769699713E-2</v>
      </c>
      <c r="D1411">
        <v>-1.3141426783479491E-2</v>
      </c>
      <c r="F1411">
        <v>7.7345309381238094E-3</v>
      </c>
    </row>
    <row r="1412" spans="1:6" x14ac:dyDescent="0.2">
      <c r="A1412" s="1">
        <v>43607</v>
      </c>
      <c r="B1412">
        <v>-9.0284744193226008E-3</v>
      </c>
      <c r="C1412">
        <v>-2.8243656523621839E-3</v>
      </c>
      <c r="D1412">
        <v>-6.2539086929327276E-4</v>
      </c>
      <c r="F1412">
        <v>-9.9700897308079559E-4</v>
      </c>
    </row>
    <row r="1413" spans="1:6" x14ac:dyDescent="0.2">
      <c r="A1413" s="1">
        <v>43606</v>
      </c>
      <c r="B1413">
        <v>1.1868509408917078E-2</v>
      </c>
      <c r="C1413">
        <v>8.4957908338409594E-3</v>
      </c>
      <c r="D1413">
        <v>9.46969696969697E-3</v>
      </c>
      <c r="F1413">
        <v>-2.3209549071618132E-3</v>
      </c>
    </row>
    <row r="1414" spans="1:6" x14ac:dyDescent="0.2">
      <c r="A1414" s="1">
        <v>43605</v>
      </c>
      <c r="B1414">
        <v>-6.5932361154203726E-3</v>
      </c>
      <c r="C1414">
        <v>-6.7493609089606266E-3</v>
      </c>
      <c r="D1414">
        <v>-8.3886315262301451E-3</v>
      </c>
      <c r="F1414">
        <v>-8.2884376295110781E-5</v>
      </c>
    </row>
    <row r="1415" spans="1:6" x14ac:dyDescent="0.2">
      <c r="A1415" s="1">
        <v>43602</v>
      </c>
      <c r="B1415">
        <v>-1.1955855303494807E-2</v>
      </c>
      <c r="C1415">
        <v>-5.8373199087723071E-3</v>
      </c>
      <c r="D1415">
        <v>-6.0975609756096921E-3</v>
      </c>
      <c r="F1415">
        <v>-7.0776067813348642E-3</v>
      </c>
    </row>
    <row r="1416" spans="1:6" x14ac:dyDescent="0.2">
      <c r="A1416" s="1">
        <v>43601</v>
      </c>
      <c r="B1416">
        <v>6.0138781804163549E-3</v>
      </c>
      <c r="C1416">
        <v>8.8952493195275026E-3</v>
      </c>
      <c r="D1416">
        <v>8.7873462214411602E-3</v>
      </c>
      <c r="F1416">
        <v>-7.1901299125745194E-3</v>
      </c>
    </row>
    <row r="1417" spans="1:6" x14ac:dyDescent="0.2">
      <c r="A1417" s="1">
        <v>43600</v>
      </c>
      <c r="B1417">
        <v>9.2606883778342428E-4</v>
      </c>
      <c r="C1417">
        <v>5.8389576666749632E-3</v>
      </c>
      <c r="D1417">
        <v>5.4272371576422141E-3</v>
      </c>
      <c r="F1417">
        <v>-5.7161522129669433E-4</v>
      </c>
    </row>
    <row r="1418" spans="1:6" x14ac:dyDescent="0.2">
      <c r="A1418" s="1">
        <v>43599</v>
      </c>
      <c r="B1418">
        <v>9.9766173031956441E-3</v>
      </c>
      <c r="C1418">
        <v>8.0160178102116966E-3</v>
      </c>
      <c r="D1418">
        <v>1.0328997704667206E-2</v>
      </c>
      <c r="F1418">
        <v>-1.7119100024456505E-3</v>
      </c>
    </row>
    <row r="1419" spans="1:6" x14ac:dyDescent="0.2">
      <c r="A1419" s="1">
        <v>43598</v>
      </c>
      <c r="B1419">
        <v>-2.7145890203214923E-2</v>
      </c>
      <c r="C1419">
        <v>-2.4130630943291525E-2</v>
      </c>
      <c r="D1419">
        <v>-2.0606968902210462E-2</v>
      </c>
      <c r="F1419">
        <v>1.0211644568887382E-2</v>
      </c>
    </row>
    <row r="1420" spans="1:6" x14ac:dyDescent="0.2">
      <c r="A1420" s="1">
        <v>43595</v>
      </c>
      <c r="B1420">
        <v>3.1948881789136429E-3</v>
      </c>
      <c r="C1420">
        <v>3.7203210344444221E-3</v>
      </c>
      <c r="D1420">
        <v>4.6424090338769179E-3</v>
      </c>
      <c r="F1420">
        <v>1.8976897689769305E-3</v>
      </c>
    </row>
    <row r="1421" spans="1:6" x14ac:dyDescent="0.2">
      <c r="A1421" s="1">
        <v>43594</v>
      </c>
      <c r="B1421">
        <v>-2.12539851222105E-3</v>
      </c>
      <c r="C1421">
        <v>-3.0214418181440266E-3</v>
      </c>
      <c r="D1421">
        <v>-3.7626991094946867E-4</v>
      </c>
      <c r="F1421">
        <v>2.3984782069308265E-3</v>
      </c>
    </row>
    <row r="1422" spans="1:6" x14ac:dyDescent="0.2">
      <c r="A1422" s="1">
        <v>43593</v>
      </c>
      <c r="B1422">
        <v>-5.2854122621563623E-3</v>
      </c>
      <c r="C1422">
        <v>-1.6053813214056999E-3</v>
      </c>
      <c r="D1422">
        <v>-1.5028177833436487E-3</v>
      </c>
      <c r="F1422">
        <v>-2.4750433132579588E-3</v>
      </c>
    </row>
    <row r="1423" spans="1:6" x14ac:dyDescent="0.2">
      <c r="A1423" s="1">
        <v>43592</v>
      </c>
      <c r="B1423">
        <v>-1.6778025241276844E-2</v>
      </c>
      <c r="C1423">
        <v>-1.6511677868827172E-2</v>
      </c>
      <c r="D1423">
        <v>-1.771435600934939E-2</v>
      </c>
      <c r="F1423">
        <v>3.3109841900504219E-3</v>
      </c>
    </row>
    <row r="1424" spans="1:6" x14ac:dyDescent="0.2">
      <c r="A1424" s="1">
        <v>43591</v>
      </c>
      <c r="B1424">
        <v>0</v>
      </c>
      <c r="C1424">
        <v>-4.4710147879578202E-3</v>
      </c>
      <c r="D1424">
        <v>8.6185668554552316E-4</v>
      </c>
      <c r="F1424">
        <v>1.3261500207210658E-3</v>
      </c>
    </row>
    <row r="1425" spans="1:6" x14ac:dyDescent="0.2">
      <c r="A1425" s="1">
        <v>43588</v>
      </c>
      <c r="B1425">
        <v>1.5454202789295008E-2</v>
      </c>
      <c r="C1425">
        <v>9.6383229592256064E-3</v>
      </c>
      <c r="D1425">
        <v>1.2591946141378945E-2</v>
      </c>
      <c r="F1425">
        <v>5.9196264799066863E-3</v>
      </c>
    </row>
    <row r="1426" spans="1:6" x14ac:dyDescent="0.2">
      <c r="A1426" s="1">
        <v>43587</v>
      </c>
      <c r="B1426">
        <v>6.7893783946894543E-4</v>
      </c>
      <c r="C1426">
        <v>-2.1239991380873186E-3</v>
      </c>
      <c r="D1426">
        <v>1.6233766233765667E-3</v>
      </c>
      <c r="F1426">
        <v>-3.8205980066445843E-3</v>
      </c>
    </row>
    <row r="1427" spans="1:6" x14ac:dyDescent="0.2">
      <c r="A1427" s="1">
        <v>43586</v>
      </c>
      <c r="B1427">
        <v>-8.9712918660286231E-3</v>
      </c>
      <c r="C1427">
        <v>-7.5021301297087438E-3</v>
      </c>
      <c r="D1427">
        <v>-9.0335354535330276E-3</v>
      </c>
      <c r="F1427">
        <v>-6.6006600660065773E-3</v>
      </c>
    </row>
    <row r="1428" spans="1:6" x14ac:dyDescent="0.2">
      <c r="A1428" s="1">
        <v>43585</v>
      </c>
      <c r="B1428">
        <v>-1.2693197939223169E-3</v>
      </c>
      <c r="C1428">
        <v>9.5140042745052781E-4</v>
      </c>
      <c r="D1428">
        <v>2.978776219436628E-3</v>
      </c>
      <c r="F1428">
        <v>3.0621534387155883E-3</v>
      </c>
    </row>
    <row r="1429" spans="1:6" x14ac:dyDescent="0.2">
      <c r="A1429" s="1">
        <v>43584</v>
      </c>
      <c r="B1429">
        <v>2.6952159916149858E-3</v>
      </c>
      <c r="C1429">
        <v>1.0714723049920715E-3</v>
      </c>
      <c r="D1429">
        <v>2.4829298572310394E-4</v>
      </c>
      <c r="F1429">
        <v>-4.4492049106039898E-3</v>
      </c>
    </row>
    <row r="1430" spans="1:6" x14ac:dyDescent="0.2">
      <c r="A1430" s="1">
        <v>43581</v>
      </c>
      <c r="B1430">
        <v>1.0592418854505604E-2</v>
      </c>
      <c r="C1430">
        <v>4.6853053650334859E-3</v>
      </c>
      <c r="D1430">
        <v>6.3718140929534088E-3</v>
      </c>
      <c r="F1430">
        <v>6.6351497055653266E-3</v>
      </c>
    </row>
    <row r="1431" spans="1:6" x14ac:dyDescent="0.2">
      <c r="A1431" s="1">
        <v>43580</v>
      </c>
      <c r="B1431">
        <v>-1.1073699962588987E-2</v>
      </c>
      <c r="C1431">
        <v>-3.6894696387391828E-4</v>
      </c>
      <c r="D1431">
        <v>7.5018754688675011E-4</v>
      </c>
      <c r="F1431">
        <v>8.300821781355882E-4</v>
      </c>
    </row>
    <row r="1432" spans="1:6" x14ac:dyDescent="0.2">
      <c r="A1432" s="1">
        <v>43579</v>
      </c>
      <c r="B1432">
        <v>3.0771540078054381E-3</v>
      </c>
      <c r="C1432">
        <v>-2.1917864252405978E-3</v>
      </c>
      <c r="D1432">
        <v>3.1355825912454532E-3</v>
      </c>
      <c r="F1432">
        <v>2.9137529137528663E-3</v>
      </c>
    </row>
    <row r="1433" spans="1:6" x14ac:dyDescent="0.2">
      <c r="A1433" s="1">
        <v>43578</v>
      </c>
      <c r="B1433">
        <v>1.3154893164018085E-2</v>
      </c>
      <c r="C1433">
        <v>8.841219132246907E-3</v>
      </c>
      <c r="D1433">
        <v>1.4505662298002297E-2</v>
      </c>
      <c r="F1433">
        <v>-2.0769294674752845E-3</v>
      </c>
    </row>
    <row r="1434" spans="1:6" x14ac:dyDescent="0.2">
      <c r="A1434" s="1">
        <v>43577</v>
      </c>
      <c r="B1434">
        <v>-6.3468077068379557E-3</v>
      </c>
      <c r="C1434">
        <v>1.0120377414345461E-3</v>
      </c>
      <c r="D1434">
        <v>-3.8158229458154584E-4</v>
      </c>
      <c r="F1434">
        <v>0</v>
      </c>
    </row>
    <row r="1435" spans="1:6" x14ac:dyDescent="0.2">
      <c r="A1435" s="1">
        <v>43573</v>
      </c>
      <c r="B1435">
        <v>-1.1320754716981562E-3</v>
      </c>
      <c r="C1435">
        <v>1.5790653174508722E-3</v>
      </c>
      <c r="D1435">
        <v>1.1460588310200357E-3</v>
      </c>
      <c r="F1435">
        <v>7.4825407382776363E-4</v>
      </c>
    </row>
    <row r="1436" spans="1:6" x14ac:dyDescent="0.2">
      <c r="A1436" s="1">
        <v>43572</v>
      </c>
      <c r="B1436">
        <v>-4.806970106654547E-3</v>
      </c>
      <c r="C1436">
        <v>-2.2737748790875069E-3</v>
      </c>
      <c r="D1436">
        <v>-1.3813889237724405E-2</v>
      </c>
      <c r="F1436">
        <v>-1.9085553066135921E-3</v>
      </c>
    </row>
    <row r="1437" spans="1:6" x14ac:dyDescent="0.2">
      <c r="A1437" s="1">
        <v>43571</v>
      </c>
      <c r="B1437">
        <v>2.8623079240734819E-3</v>
      </c>
      <c r="C1437">
        <v>5.0936473957007488E-4</v>
      </c>
      <c r="D1437">
        <v>-7.1072319201995931E-3</v>
      </c>
      <c r="F1437">
        <v>-8.9638157894735958E-3</v>
      </c>
    </row>
    <row r="1438" spans="1:6" x14ac:dyDescent="0.2">
      <c r="A1438" s="1">
        <v>43570</v>
      </c>
      <c r="B1438">
        <v>-4.7229927280905276E-3</v>
      </c>
      <c r="C1438">
        <v>-6.2942619032056962E-4</v>
      </c>
      <c r="D1438">
        <v>-1.2467273407294483E-4</v>
      </c>
      <c r="F1438">
        <v>-1.887876549290027E-3</v>
      </c>
    </row>
    <row r="1439" spans="1:6" x14ac:dyDescent="0.2">
      <c r="A1439" s="1">
        <v>43567</v>
      </c>
      <c r="B1439">
        <v>6.4131582918363845E-3</v>
      </c>
      <c r="C1439">
        <v>6.6093784622201449E-3</v>
      </c>
      <c r="D1439">
        <v>2.4940765681501459E-4</v>
      </c>
      <c r="F1439">
        <v>-9.8400984009843818E-4</v>
      </c>
    </row>
    <row r="1440" spans="1:6" x14ac:dyDescent="0.2">
      <c r="A1440" s="1">
        <v>43566</v>
      </c>
      <c r="B1440">
        <v>1.9655276685817272E-3</v>
      </c>
      <c r="C1440">
        <v>3.8085873257182588E-5</v>
      </c>
      <c r="D1440">
        <v>-8.7216546224778697E-4</v>
      </c>
      <c r="F1440">
        <v>-1.279041528373673E-2</v>
      </c>
    </row>
    <row r="1441" spans="1:6" x14ac:dyDescent="0.2">
      <c r="A1441" s="1">
        <v>43565</v>
      </c>
      <c r="B1441">
        <v>1.0928544134505211E-2</v>
      </c>
      <c r="C1441">
        <v>3.4778681120145294E-3</v>
      </c>
      <c r="D1441">
        <v>9.9408581854788756E-3</v>
      </c>
      <c r="F1441">
        <v>3.085667884693426E-3</v>
      </c>
    </row>
    <row r="1442" spans="1:6" x14ac:dyDescent="0.2">
      <c r="A1442" s="1">
        <v>43564</v>
      </c>
      <c r="B1442">
        <v>-1.2452830188679289E-2</v>
      </c>
      <c r="C1442">
        <v>-6.0674708281390315E-3</v>
      </c>
      <c r="D1442">
        <v>-5.7550356561992732E-3</v>
      </c>
      <c r="F1442">
        <v>5.2240633417680237E-3</v>
      </c>
    </row>
    <row r="1443" spans="1:6" x14ac:dyDescent="0.2">
      <c r="A1443" s="1">
        <v>43563</v>
      </c>
      <c r="B1443">
        <v>-1.3566475731082816E-3</v>
      </c>
      <c r="C1443">
        <v>1.0474498226595546E-3</v>
      </c>
      <c r="D1443">
        <v>-1.8731268731267668E-3</v>
      </c>
      <c r="F1443">
        <v>4.3449745859977136E-3</v>
      </c>
    </row>
    <row r="1444" spans="1:6" x14ac:dyDescent="0.2">
      <c r="A1444" s="1">
        <v>43560</v>
      </c>
      <c r="B1444">
        <v>8.1300813008129552E-3</v>
      </c>
      <c r="C1444">
        <v>4.6363986816651825E-3</v>
      </c>
      <c r="D1444">
        <v>6.2829856747926615E-3</v>
      </c>
      <c r="F1444">
        <v>-1.0646138727376582E-3</v>
      </c>
    </row>
    <row r="1445" spans="1:6" x14ac:dyDescent="0.2">
      <c r="A1445" s="1">
        <v>43559</v>
      </c>
      <c r="B1445">
        <v>8.0422794117647935E-3</v>
      </c>
      <c r="C1445">
        <v>2.084638407461468E-3</v>
      </c>
      <c r="D1445">
        <v>-4.876828810804059E-3</v>
      </c>
      <c r="F1445">
        <v>2.5451559934318744E-3</v>
      </c>
    </row>
    <row r="1446" spans="1:6" x14ac:dyDescent="0.2">
      <c r="A1446" s="1">
        <v>43558</v>
      </c>
      <c r="B1446">
        <v>3.8443795171459326E-3</v>
      </c>
      <c r="C1446">
        <v>2.1484075277968741E-3</v>
      </c>
      <c r="D1446">
        <v>3.3877038895858973E-3</v>
      </c>
      <c r="F1446">
        <v>-1.4756517461879555E-3</v>
      </c>
    </row>
    <row r="1447" spans="1:6" x14ac:dyDescent="0.2">
      <c r="A1447" s="1">
        <v>43557</v>
      </c>
      <c r="B1447">
        <v>-4.2872454448017322E-3</v>
      </c>
      <c r="C1447">
        <v>1.7438676892611635E-5</v>
      </c>
      <c r="D1447">
        <v>-1.2545477355401964E-4</v>
      </c>
      <c r="F1447">
        <v>3.7027894347075028E-3</v>
      </c>
    </row>
    <row r="1448" spans="1:6" x14ac:dyDescent="0.2">
      <c r="A1448" s="1">
        <v>43556</v>
      </c>
      <c r="B1448">
        <v>1.4681892332789676E-2</v>
      </c>
      <c r="C1448">
        <v>1.1568585944115143E-2</v>
      </c>
      <c r="D1448">
        <v>5.5506496783145924E-3</v>
      </c>
      <c r="F1448">
        <v>-3.9341037619867545E-3</v>
      </c>
    </row>
    <row r="1449" spans="1:6" x14ac:dyDescent="0.2">
      <c r="A1449" s="1">
        <v>43553</v>
      </c>
      <c r="B1449">
        <v>2.5700934579438012E-3</v>
      </c>
      <c r="C1449">
        <v>6.7342937515983423E-3</v>
      </c>
      <c r="D1449">
        <v>5.3265694356373081E-3</v>
      </c>
      <c r="F1449">
        <v>9.0237899917965071E-4</v>
      </c>
    </row>
    <row r="1450" spans="1:6" x14ac:dyDescent="0.2">
      <c r="A1450" s="1">
        <v>43552</v>
      </c>
      <c r="B1450">
        <v>3.0466369814859369E-3</v>
      </c>
      <c r="C1450">
        <v>3.5895443381800491E-3</v>
      </c>
      <c r="D1450">
        <v>5.7397959183672015E-3</v>
      </c>
      <c r="F1450">
        <v>-1.4152850788515971E-2</v>
      </c>
    </row>
    <row r="1451" spans="1:6" x14ac:dyDescent="0.2">
      <c r="A1451" s="1">
        <v>43551</v>
      </c>
      <c r="B1451">
        <v>1.5626220798496774E-4</v>
      </c>
      <c r="C1451">
        <v>-4.6443802643997591E-3</v>
      </c>
      <c r="D1451">
        <v>-7.0921985815601335E-3</v>
      </c>
      <c r="F1451">
        <v>-5.229283990345869E-3</v>
      </c>
    </row>
    <row r="1452" spans="1:6" x14ac:dyDescent="0.2">
      <c r="A1452" s="1">
        <v>43550</v>
      </c>
      <c r="B1452">
        <v>1.0420778400568351E-2</v>
      </c>
      <c r="C1452">
        <v>7.1827784845409125E-3</v>
      </c>
      <c r="D1452">
        <v>4.3245993385905516E-3</v>
      </c>
      <c r="F1452">
        <v>-4.9631764329171029E-3</v>
      </c>
    </row>
    <row r="1453" spans="1:6" x14ac:dyDescent="0.2">
      <c r="A1453" s="1">
        <v>43549</v>
      </c>
      <c r="B1453">
        <v>1.8982836352131208E-3</v>
      </c>
      <c r="C1453">
        <v>-8.3907294935923712E-4</v>
      </c>
      <c r="D1453">
        <v>2.5503698036215615E-3</v>
      </c>
      <c r="F1453">
        <v>7.6631443091070648E-3</v>
      </c>
    </row>
    <row r="1454" spans="1:6" x14ac:dyDescent="0.2">
      <c r="A1454" s="1">
        <v>43546</v>
      </c>
      <c r="B1454">
        <v>-2.8806268243969885E-2</v>
      </c>
      <c r="C1454">
        <v>-1.8974527826038246E-2</v>
      </c>
      <c r="D1454">
        <v>-2.1950611124968881E-2</v>
      </c>
      <c r="F1454">
        <v>2.344760672703687E-3</v>
      </c>
    </row>
    <row r="1455" spans="1:6" x14ac:dyDescent="0.2">
      <c r="A1455" s="1">
        <v>43545</v>
      </c>
      <c r="B1455">
        <v>1.0949755377805362E-2</v>
      </c>
      <c r="C1455">
        <v>1.08525155529118E-2</v>
      </c>
      <c r="D1455">
        <v>1.160736815543782E-2</v>
      </c>
      <c r="F1455">
        <v>-4.0264132710581416E-3</v>
      </c>
    </row>
    <row r="1456" spans="1:6" x14ac:dyDescent="0.2">
      <c r="A1456" s="1">
        <v>43544</v>
      </c>
      <c r="B1456">
        <v>-1.0146821431316727E-2</v>
      </c>
      <c r="C1456">
        <v>-2.9443226469249286E-3</v>
      </c>
      <c r="D1456">
        <v>-1.888930865130229E-3</v>
      </c>
      <c r="F1456">
        <v>6.484033068568742E-3</v>
      </c>
    </row>
    <row r="1457" spans="1:6" x14ac:dyDescent="0.2">
      <c r="A1457" s="1">
        <v>43543</v>
      </c>
      <c r="B1457">
        <v>-7.7040427154842937E-3</v>
      </c>
      <c r="C1457">
        <v>-1.3060636653084459E-4</v>
      </c>
      <c r="D1457">
        <v>-1.7598994343180463E-3</v>
      </c>
      <c r="F1457">
        <v>2.7633289986995222E-3</v>
      </c>
    </row>
    <row r="1458" spans="1:6" x14ac:dyDescent="0.2">
      <c r="A1458" s="1">
        <v>43542</v>
      </c>
      <c r="B1458">
        <v>7.2218807621388884E-3</v>
      </c>
      <c r="C1458">
        <v>3.7059607153992363E-3</v>
      </c>
      <c r="D1458">
        <v>2.7732257657884641E-3</v>
      </c>
      <c r="F1458">
        <v>5.6924453118652836E-4</v>
      </c>
    </row>
    <row r="1459" spans="1:6" x14ac:dyDescent="0.2">
      <c r="A1459" s="1">
        <v>43539</v>
      </c>
      <c r="B1459">
        <v>3.0740854595751645E-4</v>
      </c>
      <c r="C1459">
        <v>4.9849028656070186E-3</v>
      </c>
      <c r="D1459">
        <v>2.2741629816802602E-3</v>
      </c>
      <c r="F1459">
        <v>4.5747896413691879E-3</v>
      </c>
    </row>
    <row r="1460" spans="1:6" x14ac:dyDescent="0.2">
      <c r="A1460" s="1">
        <v>43538</v>
      </c>
      <c r="B1460">
        <v>-3.2937571811566969E-3</v>
      </c>
      <c r="C1460">
        <v>-8.6804320293713605E-4</v>
      </c>
      <c r="D1460">
        <v>-1.3878374968458167E-3</v>
      </c>
      <c r="F1460">
        <v>-1.1547157622739073E-2</v>
      </c>
    </row>
    <row r="1461" spans="1:6" x14ac:dyDescent="0.2">
      <c r="A1461" s="1">
        <v>43537</v>
      </c>
      <c r="B1461">
        <v>4.4625682849889397E-3</v>
      </c>
      <c r="C1461">
        <v>6.9496188456468488E-3</v>
      </c>
      <c r="D1461">
        <v>5.837563451776751E-3</v>
      </c>
      <c r="F1461">
        <v>6.9930069930069878E-3</v>
      </c>
    </row>
    <row r="1462" spans="1:6" x14ac:dyDescent="0.2">
      <c r="A1462" s="1">
        <v>43536</v>
      </c>
      <c r="B1462">
        <v>9.2414324220257645E-4</v>
      </c>
      <c r="C1462">
        <v>2.9533287823805552E-3</v>
      </c>
      <c r="D1462">
        <v>2.4169952932196633E-3</v>
      </c>
      <c r="F1462">
        <v>6.0536649214660435E-3</v>
      </c>
    </row>
    <row r="1463" spans="1:6" x14ac:dyDescent="0.2">
      <c r="A1463" s="1">
        <v>43535</v>
      </c>
      <c r="B1463">
        <v>1.2791513922470838E-2</v>
      </c>
      <c r="C1463">
        <v>1.4666049353461639E-2</v>
      </c>
      <c r="D1463">
        <v>1.6289592760181063E-2</v>
      </c>
      <c r="F1463">
        <v>-4.8844024747639898E-3</v>
      </c>
    </row>
    <row r="1464" spans="1:6" x14ac:dyDescent="0.2">
      <c r="A1464" s="1">
        <v>43532</v>
      </c>
      <c r="B1464">
        <v>-1.7129954060577657E-3</v>
      </c>
      <c r="C1464">
        <v>-2.1317385309919399E-3</v>
      </c>
      <c r="D1464">
        <v>-1.0331912695339339E-3</v>
      </c>
      <c r="F1464">
        <v>1.0945601185087632E-2</v>
      </c>
    </row>
    <row r="1465" spans="1:6" x14ac:dyDescent="0.2">
      <c r="A1465" s="1">
        <v>43531</v>
      </c>
      <c r="B1465">
        <v>-9.4863489125404116E-3</v>
      </c>
      <c r="C1465">
        <v>-8.125710368218797E-3</v>
      </c>
      <c r="D1465">
        <v>-3.7313432835819871E-3</v>
      </c>
      <c r="F1465">
        <v>-8.2230079763172693E-4</v>
      </c>
    </row>
    <row r="1466" spans="1:6" x14ac:dyDescent="0.2">
      <c r="A1466" s="1">
        <v>43530</v>
      </c>
      <c r="B1466">
        <v>-1.4666767991488767E-2</v>
      </c>
      <c r="C1466">
        <v>-6.5241159285215969E-3</v>
      </c>
      <c r="D1466">
        <v>-1.2703252032520325E-2</v>
      </c>
      <c r="F1466">
        <v>-9.0371344068353133E-4</v>
      </c>
    </row>
    <row r="1467" spans="1:6" x14ac:dyDescent="0.2">
      <c r="A1467" s="1">
        <v>43529</v>
      </c>
      <c r="B1467">
        <v>-4.3882878111521839E-3</v>
      </c>
      <c r="C1467">
        <v>-1.131476899610018E-3</v>
      </c>
      <c r="D1467">
        <v>-1.268713524486099E-3</v>
      </c>
      <c r="F1467">
        <v>1.3162224415926012E-3</v>
      </c>
    </row>
    <row r="1468" spans="1:6" x14ac:dyDescent="0.2">
      <c r="A1468" s="1">
        <v>43528</v>
      </c>
      <c r="B1468">
        <v>-4.6690262820995899E-3</v>
      </c>
      <c r="C1468">
        <v>-3.8806002090103074E-3</v>
      </c>
      <c r="D1468">
        <v>-1.0793172690763223E-2</v>
      </c>
      <c r="F1468">
        <v>-2.6255333114538334E-3</v>
      </c>
    </row>
    <row r="1469" spans="1:6" x14ac:dyDescent="0.2">
      <c r="A1469" s="1">
        <v>43525</v>
      </c>
      <c r="B1469">
        <v>7.1293136139552356E-3</v>
      </c>
      <c r="C1469">
        <v>6.8953381050031693E-3</v>
      </c>
      <c r="D1469">
        <v>6.5689742294089215E-3</v>
      </c>
      <c r="F1469">
        <v>-1.7017501411404141E-2</v>
      </c>
    </row>
    <row r="1470" spans="1:6" x14ac:dyDescent="0.2">
      <c r="A1470" s="1">
        <v>43524</v>
      </c>
      <c r="B1470">
        <v>-3.4013605442178158E-3</v>
      </c>
      <c r="C1470">
        <v>-2.8255466662847921E-3</v>
      </c>
      <c r="D1470">
        <v>5.0556117290182054E-4</v>
      </c>
      <c r="F1470">
        <v>-5.6139225278691385E-3</v>
      </c>
    </row>
    <row r="1471" spans="1:6" x14ac:dyDescent="0.2">
      <c r="A1471" s="1">
        <v>43523</v>
      </c>
      <c r="B1471">
        <v>1.4381954431912627E-3</v>
      </c>
      <c r="C1471">
        <v>-5.4404237803786165E-4</v>
      </c>
      <c r="D1471">
        <v>2.4071962498416026E-3</v>
      </c>
      <c r="F1471">
        <v>-7.0871157827679613E-3</v>
      </c>
    </row>
    <row r="1472" spans="1:6" x14ac:dyDescent="0.2">
      <c r="A1472" s="1">
        <v>43522</v>
      </c>
      <c r="B1472">
        <v>-7.5125835774922985E-3</v>
      </c>
      <c r="C1472">
        <v>-7.9038378318450854E-4</v>
      </c>
      <c r="D1472">
        <v>-2.1491782553727879E-3</v>
      </c>
      <c r="F1472">
        <v>1.6750418760468513E-3</v>
      </c>
    </row>
    <row r="1473" spans="1:6" x14ac:dyDescent="0.2">
      <c r="A1473" s="1">
        <v>43521</v>
      </c>
      <c r="B1473">
        <v>-2.5477707006367556E-3</v>
      </c>
      <c r="C1473">
        <v>1.2317960947767028E-3</v>
      </c>
      <c r="D1473">
        <v>-2.5278058645108987E-4</v>
      </c>
      <c r="F1473">
        <v>-1.035856573705143E-3</v>
      </c>
    </row>
    <row r="1474" spans="1:6" x14ac:dyDescent="0.2">
      <c r="A1474" s="1">
        <v>43518</v>
      </c>
      <c r="B1474">
        <v>6.5620757278622424E-3</v>
      </c>
      <c r="C1474">
        <v>6.4110880470506703E-3</v>
      </c>
      <c r="D1474">
        <v>1.1118210862619866E-2</v>
      </c>
      <c r="F1474">
        <v>3.5985605757697151E-3</v>
      </c>
    </row>
    <row r="1475" spans="1:6" x14ac:dyDescent="0.2">
      <c r="A1475" s="1">
        <v>43517</v>
      </c>
      <c r="B1475">
        <v>-2.4828831540138745E-3</v>
      </c>
      <c r="C1475">
        <v>-3.526412180845229E-3</v>
      </c>
      <c r="D1475">
        <v>-8.9376915219603148E-4</v>
      </c>
      <c r="F1475">
        <v>-1.1306135357368808E-2</v>
      </c>
    </row>
    <row r="1476" spans="1:6" x14ac:dyDescent="0.2">
      <c r="A1476" s="1">
        <v>43516</v>
      </c>
      <c r="B1476">
        <v>5.3706505295008167E-3</v>
      </c>
      <c r="C1476">
        <v>1.7771318387197453E-3</v>
      </c>
      <c r="D1476">
        <v>-8.9297104222486781E-4</v>
      </c>
      <c r="F1476">
        <v>-1.7363851617995174E-3</v>
      </c>
    </row>
    <row r="1477" spans="1:6" x14ac:dyDescent="0.2">
      <c r="A1477" s="1">
        <v>43515</v>
      </c>
      <c r="B1477">
        <v>3.2632617439476235E-3</v>
      </c>
      <c r="C1477">
        <v>1.4987750396311822E-3</v>
      </c>
      <c r="D1477">
        <v>1.4052120592743923E-3</v>
      </c>
      <c r="F1477">
        <v>1.5224358974359021E-2</v>
      </c>
    </row>
    <row r="1478" spans="1:6" x14ac:dyDescent="0.2">
      <c r="A1478" s="1">
        <v>43511</v>
      </c>
      <c r="B1478">
        <v>1.1669865642994321E-2</v>
      </c>
      <c r="C1478">
        <v>1.0878709851296338E-2</v>
      </c>
      <c r="D1478">
        <v>9.5434614392570904E-3</v>
      </c>
      <c r="F1478">
        <v>5.964855714976583E-3</v>
      </c>
    </row>
    <row r="1479" spans="1:6" x14ac:dyDescent="0.2">
      <c r="A1479" s="1">
        <v>43510</v>
      </c>
      <c r="B1479">
        <v>-9.2045716038969508E-4</v>
      </c>
      <c r="C1479">
        <v>-2.6516238471793554E-3</v>
      </c>
      <c r="D1479">
        <v>1.6793695904923093E-3</v>
      </c>
      <c r="F1479">
        <v>5.5929318310772285E-3</v>
      </c>
    </row>
    <row r="1480" spans="1:6" x14ac:dyDescent="0.2">
      <c r="A1480" s="1">
        <v>43509</v>
      </c>
      <c r="B1480">
        <v>4.3913713405238303E-3</v>
      </c>
      <c r="C1480">
        <v>3.0239768574687425E-3</v>
      </c>
      <c r="D1480">
        <v>1.6821946169771668E-3</v>
      </c>
      <c r="F1480">
        <v>-3.9560794445341104E-3</v>
      </c>
    </row>
    <row r="1481" spans="1:6" x14ac:dyDescent="0.2">
      <c r="A1481" s="1">
        <v>43508</v>
      </c>
      <c r="B1481">
        <v>1.043126264985212E-2</v>
      </c>
      <c r="C1481">
        <v>1.2890250202966948E-2</v>
      </c>
      <c r="D1481">
        <v>1.1650739625605453E-2</v>
      </c>
      <c r="F1481">
        <v>2.1035598705502032E-3</v>
      </c>
    </row>
    <row r="1482" spans="1:6" x14ac:dyDescent="0.2">
      <c r="A1482" s="1">
        <v>43507</v>
      </c>
      <c r="B1482">
        <v>5.7151804587802701E-3</v>
      </c>
      <c r="C1482">
        <v>7.0904175960532698E-4</v>
      </c>
      <c r="D1482">
        <v>6.4558629776020398E-3</v>
      </c>
      <c r="F1482">
        <v>-4.9110377586345658E-3</v>
      </c>
    </row>
    <row r="1483" spans="1:6" x14ac:dyDescent="0.2">
      <c r="A1483" s="1">
        <v>43504</v>
      </c>
      <c r="B1483">
        <v>-2.0314087038049138E-3</v>
      </c>
      <c r="C1483">
        <v>6.7626244895693983E-4</v>
      </c>
      <c r="D1483">
        <v>7.2992700729928523E-3</v>
      </c>
      <c r="F1483">
        <v>3.7982867302408184E-3</v>
      </c>
    </row>
    <row r="1484" spans="1:6" x14ac:dyDescent="0.2">
      <c r="A1484" s="1">
        <v>43503</v>
      </c>
      <c r="B1484">
        <v>-4.82077598942554E-3</v>
      </c>
      <c r="C1484">
        <v>-9.3571190616522654E-3</v>
      </c>
      <c r="D1484">
        <v>-5.149194613150259E-3</v>
      </c>
      <c r="F1484">
        <v>2.4303305249513702E-3</v>
      </c>
    </row>
    <row r="1485" spans="1:6" x14ac:dyDescent="0.2">
      <c r="A1485" s="1">
        <v>43502</v>
      </c>
      <c r="B1485">
        <v>-9.3218364017692954E-4</v>
      </c>
      <c r="C1485">
        <v>-2.2244950140627869E-3</v>
      </c>
      <c r="D1485">
        <v>-1.8450184501845094E-3</v>
      </c>
      <c r="F1485">
        <v>-6.7589314451239413E-3</v>
      </c>
    </row>
    <row r="1486" spans="1:6" x14ac:dyDescent="0.2">
      <c r="A1486" s="1">
        <v>43501</v>
      </c>
      <c r="B1486">
        <v>3.429729519058366E-3</v>
      </c>
      <c r="C1486">
        <v>4.708481505539687E-3</v>
      </c>
      <c r="D1486">
        <v>3.9693040486900918E-3</v>
      </c>
      <c r="F1486">
        <v>2.5814778960955745E-3</v>
      </c>
    </row>
    <row r="1487" spans="1:6" x14ac:dyDescent="0.2">
      <c r="A1487" s="1">
        <v>43500</v>
      </c>
      <c r="B1487">
        <v>8.5691823899370217E-3</v>
      </c>
      <c r="C1487">
        <v>6.7762042172078967E-3</v>
      </c>
      <c r="D1487">
        <v>7.4646760863769967E-3</v>
      </c>
      <c r="F1487">
        <v>-4.3373493975904119E-3</v>
      </c>
    </row>
    <row r="1488" spans="1:6" x14ac:dyDescent="0.2">
      <c r="A1488" s="1">
        <v>43497</v>
      </c>
      <c r="B1488">
        <v>3.2336935089517832E-3</v>
      </c>
      <c r="C1488">
        <v>8.9863540549546658E-4</v>
      </c>
      <c r="D1488">
        <v>4.0005334044540791E-4</v>
      </c>
      <c r="F1488">
        <v>-2.004008016032064E-3</v>
      </c>
    </row>
    <row r="1489" spans="1:6" x14ac:dyDescent="0.2">
      <c r="A1489" s="1">
        <v>43496</v>
      </c>
      <c r="B1489">
        <v>3.8796516231196288E-3</v>
      </c>
      <c r="C1489">
        <v>8.5973778929895849E-3</v>
      </c>
      <c r="D1489">
        <v>1.5986993632299044E-2</v>
      </c>
      <c r="F1489">
        <v>4.8119335953165671E-4</v>
      </c>
    </row>
    <row r="1490" spans="1:6" x14ac:dyDescent="0.2">
      <c r="A1490" s="1">
        <v>43495</v>
      </c>
      <c r="B1490">
        <v>7.6591670655815677E-3</v>
      </c>
      <c r="C1490">
        <v>1.5549242424242493E-2</v>
      </c>
      <c r="D1490">
        <v>1.4709925762991578E-2</v>
      </c>
      <c r="F1490">
        <v>5.7267301177608785E-3</v>
      </c>
    </row>
    <row r="1491" spans="1:6" x14ac:dyDescent="0.2">
      <c r="A1491" s="1">
        <v>43494</v>
      </c>
      <c r="B1491">
        <v>8.7838377385610024E-4</v>
      </c>
      <c r="C1491">
        <v>-1.4562096941959299E-3</v>
      </c>
      <c r="D1491">
        <v>-2.4684585847505047E-3</v>
      </c>
      <c r="F1491">
        <v>5.5965609538486307E-3</v>
      </c>
    </row>
    <row r="1492" spans="1:6" x14ac:dyDescent="0.2">
      <c r="A1492" s="1">
        <v>43493</v>
      </c>
      <c r="B1492">
        <v>-9.5731950538484518E-4</v>
      </c>
      <c r="C1492">
        <v>-7.8468605052613768E-3</v>
      </c>
      <c r="D1492">
        <v>-1.0180534817429076E-2</v>
      </c>
      <c r="F1492">
        <v>3.4999186065440896E-3</v>
      </c>
    </row>
    <row r="1493" spans="1:6" x14ac:dyDescent="0.2">
      <c r="A1493" s="1">
        <v>43490</v>
      </c>
      <c r="B1493">
        <v>1.0642586471015021E-2</v>
      </c>
      <c r="C1493">
        <v>8.4887201825662555E-3</v>
      </c>
      <c r="D1493">
        <v>7.108680792891264E-3</v>
      </c>
      <c r="F1493">
        <v>1.4617226856057444E-2</v>
      </c>
    </row>
    <row r="1494" spans="1:6" x14ac:dyDescent="0.2">
      <c r="A1494" s="1">
        <v>43489</v>
      </c>
      <c r="B1494">
        <v>6.9004708556583399E-3</v>
      </c>
      <c r="C1494">
        <v>1.3756774169098834E-3</v>
      </c>
      <c r="D1494">
        <v>2.8790786948177678E-3</v>
      </c>
      <c r="F1494">
        <v>-1.5666226912928573E-3</v>
      </c>
    </row>
    <row r="1495" spans="1:6" x14ac:dyDescent="0.2">
      <c r="A1495" s="1">
        <v>43488</v>
      </c>
      <c r="B1495">
        <v>-2.1062864549578008E-3</v>
      </c>
      <c r="C1495">
        <v>2.202894147138033E-3</v>
      </c>
      <c r="D1495">
        <v>2.7495188342040538E-3</v>
      </c>
      <c r="F1495">
        <v>-1.399752984767408E-3</v>
      </c>
    </row>
    <row r="1496" spans="1:6" x14ac:dyDescent="0.2">
      <c r="A1496" s="1">
        <v>43487</v>
      </c>
      <c r="B1496">
        <v>-1.4372404982433706E-2</v>
      </c>
      <c r="C1496">
        <v>-1.4157284018107523E-2</v>
      </c>
      <c r="D1496">
        <v>-1.5563675734199563E-2</v>
      </c>
      <c r="F1496">
        <v>3.553131713766376E-3</v>
      </c>
    </row>
    <row r="1497" spans="1:6" x14ac:dyDescent="0.2">
      <c r="A1497" s="1">
        <v>43483</v>
      </c>
      <c r="B1497">
        <v>1.1549955577093875E-2</v>
      </c>
      <c r="C1497">
        <v>1.3183052853609311E-2</v>
      </c>
      <c r="D1497">
        <v>9.288348586258802E-3</v>
      </c>
      <c r="F1497">
        <v>-8.9263778560314758E-3</v>
      </c>
    </row>
    <row r="1498" spans="1:6" x14ac:dyDescent="0.2">
      <c r="A1498" s="1">
        <v>43482</v>
      </c>
      <c r="B1498">
        <v>9.3755095385619248E-3</v>
      </c>
      <c r="C1498">
        <v>7.5914529261114361E-3</v>
      </c>
      <c r="D1498">
        <v>8.6800771562413268E-3</v>
      </c>
      <c r="F1498">
        <v>-1.3085793735175971E-3</v>
      </c>
    </row>
    <row r="1499" spans="1:6" x14ac:dyDescent="0.2">
      <c r="A1499" s="1">
        <v>43481</v>
      </c>
      <c r="B1499">
        <v>8.3853995396250911E-3</v>
      </c>
      <c r="C1499">
        <v>2.2219668237366307E-3</v>
      </c>
      <c r="D1499">
        <v>2.2093344380005051E-3</v>
      </c>
      <c r="F1499">
        <v>3.1998687233344321E-3</v>
      </c>
    </row>
    <row r="1500" spans="1:6" x14ac:dyDescent="0.2">
      <c r="A1500" s="1">
        <v>43480</v>
      </c>
      <c r="B1500">
        <v>4.8740190004130804E-3</v>
      </c>
      <c r="C1500">
        <v>1.0721711756711255E-2</v>
      </c>
      <c r="D1500">
        <v>1.4996496145760442E-2</v>
      </c>
      <c r="F1500">
        <v>-1.720042591530903E-3</v>
      </c>
    </row>
    <row r="1501" spans="1:6" x14ac:dyDescent="0.2">
      <c r="A1501" s="1">
        <v>43479</v>
      </c>
      <c r="B1501">
        <v>-5.5044364114360967E-3</v>
      </c>
      <c r="C1501">
        <v>-5.2575628018765802E-3</v>
      </c>
      <c r="D1501">
        <v>-9.5780122154360339E-3</v>
      </c>
      <c r="F1501">
        <v>2.3809523809524323E-3</v>
      </c>
    </row>
    <row r="1502" spans="1:6" x14ac:dyDescent="0.2">
      <c r="A1502" s="1">
        <v>43476</v>
      </c>
      <c r="B1502">
        <v>2.1406224271365479E-3</v>
      </c>
      <c r="C1502">
        <v>-1.463429662947711E-4</v>
      </c>
      <c r="D1502">
        <v>-2.7754648903685847E-4</v>
      </c>
      <c r="F1502">
        <v>1.727115716752971E-3</v>
      </c>
    </row>
    <row r="1503" spans="1:6" x14ac:dyDescent="0.2">
      <c r="A1503" s="1">
        <v>43475</v>
      </c>
      <c r="B1503">
        <v>5.8799171842649585E-3</v>
      </c>
      <c r="C1503">
        <v>4.5184451596929302E-3</v>
      </c>
      <c r="D1503">
        <v>3.7609694943584902E-3</v>
      </c>
      <c r="F1503">
        <v>-5.8866813833701155E-3</v>
      </c>
    </row>
    <row r="1504" spans="1:6" x14ac:dyDescent="0.2">
      <c r="A1504" s="1">
        <v>43474</v>
      </c>
      <c r="B1504">
        <v>9.0248182501880027E-3</v>
      </c>
      <c r="C1504">
        <v>4.0980263439002263E-3</v>
      </c>
      <c r="D1504">
        <v>7.5789473684211408E-3</v>
      </c>
      <c r="F1504">
        <v>6.4181683534929737E-3</v>
      </c>
    </row>
    <row r="1505" spans="1:6" x14ac:dyDescent="0.2">
      <c r="A1505" s="1">
        <v>43473</v>
      </c>
      <c r="B1505">
        <v>1.3722998729352008E-2</v>
      </c>
      <c r="C1505">
        <v>9.695296290921562E-3</v>
      </c>
      <c r="D1505">
        <v>1.3081188681928079E-2</v>
      </c>
      <c r="F1505">
        <v>-2.7080256031511429E-3</v>
      </c>
    </row>
    <row r="1506" spans="1:6" x14ac:dyDescent="0.2">
      <c r="A1506" s="1">
        <v>43472</v>
      </c>
      <c r="B1506">
        <v>1.2001714530647162E-2</v>
      </c>
      <c r="C1506">
        <v>7.0104346864459663E-3</v>
      </c>
      <c r="D1506">
        <v>2.0310459886841596E-2</v>
      </c>
      <c r="F1506">
        <v>3.4584980237154293E-3</v>
      </c>
    </row>
    <row r="1507" spans="1:6" x14ac:dyDescent="0.2">
      <c r="A1507" s="1">
        <v>43469</v>
      </c>
      <c r="B1507">
        <v>3.3123726862102638E-2</v>
      </c>
      <c r="C1507">
        <v>3.4335693188828002E-2</v>
      </c>
      <c r="D1507">
        <v>3.5918244664863243E-2</v>
      </c>
      <c r="F1507">
        <v>-8.0862533692723105E-3</v>
      </c>
    </row>
    <row r="1508" spans="1:6" x14ac:dyDescent="0.2">
      <c r="A1508" s="1">
        <v>43468</v>
      </c>
      <c r="B1508">
        <v>-1.224739742804659E-2</v>
      </c>
      <c r="C1508">
        <v>-2.4756676215025447E-2</v>
      </c>
      <c r="D1508">
        <v>-2.175830638047618E-2</v>
      </c>
      <c r="F1508">
        <v>9.0661831368994365E-3</v>
      </c>
    </row>
    <row r="1509" spans="1:6" x14ac:dyDescent="0.2">
      <c r="A1509" s="1">
        <v>43467</v>
      </c>
      <c r="B1509">
        <v>2.1918288620024549E-3</v>
      </c>
      <c r="C1509">
        <v>1.2685242435727271E-3</v>
      </c>
      <c r="D1509">
        <v>-1.9075568598680801E-3</v>
      </c>
      <c r="F1509">
        <v>6.5979381443297559E-4</v>
      </c>
    </row>
    <row r="1510" spans="1:6" x14ac:dyDescent="0.2">
      <c r="A1510" s="1">
        <v>43465</v>
      </c>
      <c r="B1510">
        <v>7.4191838897721555E-3</v>
      </c>
      <c r="C1510">
        <v>8.4924408827955176E-3</v>
      </c>
      <c r="D1510">
        <v>8.4344480615567829E-3</v>
      </c>
      <c r="F1510">
        <v>1.5694696844539709E-3</v>
      </c>
    </row>
    <row r="1511" spans="1:6" x14ac:dyDescent="0.2">
      <c r="A1511" s="1">
        <v>43462</v>
      </c>
      <c r="B1511">
        <v>1.415177781708797E-3</v>
      </c>
      <c r="C1511">
        <v>-1.2415472330372687E-3</v>
      </c>
      <c r="D1511">
        <v>5.0565139797739949E-3</v>
      </c>
      <c r="F1511">
        <v>4.0640291946587798E-3</v>
      </c>
    </row>
    <row r="1512" spans="1:6" x14ac:dyDescent="0.2">
      <c r="A1512" s="1">
        <v>43461</v>
      </c>
      <c r="B1512">
        <v>3.5505059470975118E-3</v>
      </c>
      <c r="C1512">
        <v>8.5626291688617375E-3</v>
      </c>
      <c r="D1512">
        <v>4.1816009557945214E-3</v>
      </c>
      <c r="F1512">
        <v>7.6048804947350546E-3</v>
      </c>
    </row>
    <row r="1513" spans="1:6" x14ac:dyDescent="0.2">
      <c r="A1513" s="1">
        <v>43460</v>
      </c>
      <c r="B1513">
        <v>4.3727997035390022E-2</v>
      </c>
      <c r="C1513">
        <v>4.9593807154098044E-2</v>
      </c>
      <c r="D1513">
        <v>5.1672687293858835E-2</v>
      </c>
      <c r="F1513">
        <v>-2.9995000833194421E-3</v>
      </c>
    </row>
    <row r="1514" spans="1:6" x14ac:dyDescent="0.2">
      <c r="A1514" s="1">
        <v>43458</v>
      </c>
      <c r="B1514">
        <v>-3.210186513629841E-2</v>
      </c>
      <c r="C1514">
        <v>-2.7112247684782872E-2</v>
      </c>
      <c r="D1514">
        <v>-2.0461538461538434E-2</v>
      </c>
      <c r="F1514">
        <v>1.0950134770889464E-2</v>
      </c>
    </row>
    <row r="1515" spans="1:6" x14ac:dyDescent="0.2">
      <c r="A1515" s="1">
        <v>43455</v>
      </c>
      <c r="B1515">
        <v>-1.9086990940276206E-2</v>
      </c>
      <c r="C1515">
        <v>-2.0588306814405405E-2</v>
      </c>
      <c r="D1515">
        <v>-2.2997144145498288E-2</v>
      </c>
      <c r="F1515">
        <v>-4.360952700436062E-3</v>
      </c>
    </row>
    <row r="1516" spans="1:6" x14ac:dyDescent="0.2">
      <c r="A1516" s="1">
        <v>43454</v>
      </c>
      <c r="B1516">
        <v>-1.3878046664931984E-2</v>
      </c>
      <c r="C1516">
        <v>-1.5772090500047853E-2</v>
      </c>
      <c r="D1516">
        <v>-2.719695861968123E-2</v>
      </c>
      <c r="F1516">
        <v>1.5413437792727479E-2</v>
      </c>
    </row>
    <row r="1517" spans="1:6" x14ac:dyDescent="0.2">
      <c r="A1517" s="1">
        <v>43453</v>
      </c>
      <c r="B1517">
        <v>-1.8390804597701121E-2</v>
      </c>
      <c r="C1517">
        <v>-1.5395733182517917E-2</v>
      </c>
      <c r="D1517">
        <v>-1.667864845434934E-2</v>
      </c>
      <c r="F1517">
        <v>-6.0939483707151826E-3</v>
      </c>
    </row>
    <row r="1518" spans="1:6" x14ac:dyDescent="0.2">
      <c r="A1518" s="1">
        <v>43452</v>
      </c>
      <c r="B1518">
        <v>-4.2553191489359284E-4</v>
      </c>
      <c r="C1518">
        <v>8.6412091408202824E-5</v>
      </c>
      <c r="D1518">
        <v>3.6075036075036075E-3</v>
      </c>
      <c r="F1518">
        <v>2.375498430474261E-3</v>
      </c>
    </row>
    <row r="1519" spans="1:6" x14ac:dyDescent="0.2">
      <c r="A1519" s="1">
        <v>43451</v>
      </c>
      <c r="B1519">
        <v>-2.2299883508071282E-2</v>
      </c>
      <c r="C1519">
        <v>-2.0773476413007853E-2</v>
      </c>
      <c r="D1519">
        <v>-2.9819403611927895E-2</v>
      </c>
      <c r="F1519">
        <v>6.9195284469503009E-3</v>
      </c>
    </row>
    <row r="1520" spans="1:6" x14ac:dyDescent="0.2">
      <c r="A1520" s="1">
        <v>43448</v>
      </c>
      <c r="B1520">
        <v>-1.2814194184327157E-2</v>
      </c>
      <c r="C1520">
        <v>-1.9086676677205455E-2</v>
      </c>
      <c r="D1520">
        <v>-2.15068493150684E-2</v>
      </c>
      <c r="F1520">
        <v>-3.9989789840891594E-3</v>
      </c>
    </row>
    <row r="1521" spans="1:6" x14ac:dyDescent="0.2">
      <c r="A1521" s="1">
        <v>43447</v>
      </c>
      <c r="B1521">
        <v>-1.1609969960217641E-2</v>
      </c>
      <c r="C1521">
        <v>-1.9991927787655551E-4</v>
      </c>
      <c r="D1521">
        <v>-1.0706057731400003E-2</v>
      </c>
      <c r="F1521">
        <v>-2.207318108498218E-3</v>
      </c>
    </row>
    <row r="1522" spans="1:6" x14ac:dyDescent="0.2">
      <c r="A1522" s="1">
        <v>43446</v>
      </c>
      <c r="B1522">
        <v>7.0313138745809779E-3</v>
      </c>
      <c r="C1522">
        <v>5.4194889220943584E-3</v>
      </c>
      <c r="D1522">
        <v>1.1792129439188254E-2</v>
      </c>
      <c r="F1522">
        <v>2.1269355113152969E-3</v>
      </c>
    </row>
    <row r="1523" spans="1:6" x14ac:dyDescent="0.2">
      <c r="A1523" s="1">
        <v>43445</v>
      </c>
      <c r="B1523">
        <v>-1.7140058765915259E-3</v>
      </c>
      <c r="C1523">
        <v>-3.5636837875119417E-4</v>
      </c>
      <c r="D1523">
        <v>-8.2203041512519612E-4</v>
      </c>
      <c r="F1523">
        <v>-1.1896668932698893E-3</v>
      </c>
    </row>
    <row r="1524" spans="1:6" x14ac:dyDescent="0.2">
      <c r="A1524" s="1">
        <v>43444</v>
      </c>
      <c r="B1524">
        <v>-8.0155452999757845E-3</v>
      </c>
      <c r="C1524">
        <v>1.7621948440608994E-3</v>
      </c>
      <c r="D1524">
        <v>3.5748659425270299E-3</v>
      </c>
      <c r="F1524">
        <v>-3.4719281903632534E-3</v>
      </c>
    </row>
    <row r="1525" spans="1:6" x14ac:dyDescent="0.2">
      <c r="A1525" s="1">
        <v>43441</v>
      </c>
      <c r="B1525">
        <v>-1.5778149653358751E-2</v>
      </c>
      <c r="C1525">
        <v>-2.3320165433335149E-2</v>
      </c>
      <c r="D1525">
        <v>-3.0008002133902371E-2</v>
      </c>
      <c r="F1525">
        <v>8.1099539013146909E-3</v>
      </c>
    </row>
    <row r="1526" spans="1:6" x14ac:dyDescent="0.2">
      <c r="A1526" s="1">
        <v>43440</v>
      </c>
      <c r="B1526">
        <v>-3.7313432835820808E-3</v>
      </c>
      <c r="C1526">
        <v>-1.5221883958134736E-3</v>
      </c>
      <c r="D1526">
        <v>-4.514073287307345E-3</v>
      </c>
      <c r="F1526">
        <v>1.7076502732237038E-4</v>
      </c>
    </row>
    <row r="1527" spans="1:6" x14ac:dyDescent="0.2">
      <c r="A1527" s="1">
        <v>43438</v>
      </c>
      <c r="B1527">
        <v>-3.6118763391490762E-2</v>
      </c>
      <c r="C1527">
        <v>-3.236488351007212E-2</v>
      </c>
      <c r="D1527">
        <v>-3.2746885835366779E-2</v>
      </c>
      <c r="F1527">
        <v>6.0991323769436301E-3</v>
      </c>
    </row>
    <row r="1528" spans="1:6" x14ac:dyDescent="0.2">
      <c r="A1528" s="1">
        <v>43437</v>
      </c>
      <c r="B1528">
        <v>7.3229014106221931E-3</v>
      </c>
      <c r="C1528">
        <v>1.0941355061463539E-2</v>
      </c>
      <c r="D1528">
        <v>1.5651493413329894E-2</v>
      </c>
      <c r="F1528">
        <v>7.5298597888176413E-3</v>
      </c>
    </row>
    <row r="1529" spans="1:6" x14ac:dyDescent="0.2">
      <c r="A1529" s="1">
        <v>43434</v>
      </c>
      <c r="B1529">
        <v>6.2049173970370195E-3</v>
      </c>
      <c r="C1529">
        <v>8.1855239319735297E-3</v>
      </c>
      <c r="D1529">
        <v>3.9282440748984833E-3</v>
      </c>
      <c r="F1529">
        <v>-1.7280110592706812E-3</v>
      </c>
    </row>
    <row r="1530" spans="1:6" x14ac:dyDescent="0.2">
      <c r="A1530" s="1">
        <v>43433</v>
      </c>
      <c r="B1530">
        <v>-3.0928632181242222E-3</v>
      </c>
      <c r="C1530">
        <v>-2.1976900564546651E-3</v>
      </c>
      <c r="D1530">
        <v>1.5737704918033382E-3</v>
      </c>
      <c r="F1530">
        <v>3.120124804992195E-3</v>
      </c>
    </row>
    <row r="1531" spans="1:6" x14ac:dyDescent="0.2">
      <c r="A1531" s="1">
        <v>43432</v>
      </c>
      <c r="B1531">
        <v>1.8025818639798536E-2</v>
      </c>
      <c r="C1531">
        <v>2.2973935283744092E-2</v>
      </c>
      <c r="D1531">
        <v>3.3758134490238539E-2</v>
      </c>
      <c r="F1531">
        <v>3.7407568508046334E-3</v>
      </c>
    </row>
    <row r="1532" spans="1:6" x14ac:dyDescent="0.2">
      <c r="A1532" s="1">
        <v>43431</v>
      </c>
      <c r="B1532">
        <v>-7.4999999999999512E-3</v>
      </c>
      <c r="C1532">
        <v>3.2617030428847577E-3</v>
      </c>
      <c r="D1532">
        <v>-3.7817396002161143E-3</v>
      </c>
      <c r="F1532">
        <v>-5.966793497059821E-3</v>
      </c>
    </row>
    <row r="1533" spans="1:6" x14ac:dyDescent="0.2">
      <c r="A1533" s="1">
        <v>43430</v>
      </c>
      <c r="B1533">
        <v>1.00213051369052E-2</v>
      </c>
      <c r="C1533">
        <v>1.5532409517731742E-2</v>
      </c>
      <c r="D1533">
        <v>1.2166780587833227E-2</v>
      </c>
      <c r="F1533">
        <v>-1.122916126803105E-3</v>
      </c>
    </row>
    <row r="1534" spans="1:6" x14ac:dyDescent="0.2">
      <c r="A1534" s="1">
        <v>43427</v>
      </c>
      <c r="B1534">
        <v>-1.0247516947816133E-3</v>
      </c>
      <c r="C1534">
        <v>-6.5548901291731824E-3</v>
      </c>
      <c r="D1534">
        <v>-1.3668671405126989E-4</v>
      </c>
      <c r="F1534">
        <v>-7.767995857069171E-4</v>
      </c>
    </row>
    <row r="1535" spans="1:6" x14ac:dyDescent="0.2">
      <c r="A1535" s="1">
        <v>43425</v>
      </c>
      <c r="B1535">
        <v>1.0836653386454179E-2</v>
      </c>
      <c r="C1535">
        <v>3.0432758366169539E-3</v>
      </c>
      <c r="D1535">
        <v>1.4701803051317647E-2</v>
      </c>
      <c r="F1535">
        <v>1.6426039595400512E-3</v>
      </c>
    </row>
    <row r="1536" spans="1:6" x14ac:dyDescent="0.2">
      <c r="A1536" s="1">
        <v>43424</v>
      </c>
      <c r="B1536">
        <v>-1.8227333176875526E-2</v>
      </c>
      <c r="C1536">
        <v>-1.8151208036480862E-2</v>
      </c>
      <c r="D1536">
        <v>-2.2240303770002721E-2</v>
      </c>
      <c r="F1536">
        <v>0</v>
      </c>
    </row>
    <row r="1537" spans="1:6" x14ac:dyDescent="0.2">
      <c r="A1537" s="1">
        <v>43423</v>
      </c>
      <c r="B1537">
        <v>-1.1980213325088864E-2</v>
      </c>
      <c r="C1537">
        <v>-1.6643094431470565E-2</v>
      </c>
      <c r="D1537">
        <v>-3.6204417723173572E-2</v>
      </c>
      <c r="F1537">
        <v>4.3245113302194392E-4</v>
      </c>
    </row>
    <row r="1538" spans="1:6" x14ac:dyDescent="0.2">
      <c r="A1538" s="1">
        <v>43420</v>
      </c>
      <c r="B1538">
        <v>1.3156876402754237E-3</v>
      </c>
      <c r="C1538">
        <v>2.2232803457622754E-3</v>
      </c>
      <c r="D1538">
        <v>5.7841461811490996E-3</v>
      </c>
      <c r="F1538">
        <v>7.4061165809881377E-3</v>
      </c>
    </row>
    <row r="1539" spans="1:6" x14ac:dyDescent="0.2">
      <c r="A1539" s="1">
        <v>43419</v>
      </c>
      <c r="B1539">
        <v>1.0558423275457599E-2</v>
      </c>
      <c r="C1539">
        <v>1.0593800664796116E-2</v>
      </c>
      <c r="D1539">
        <v>7.5496688741720948E-3</v>
      </c>
      <c r="F1539">
        <v>1.1339846475924237E-3</v>
      </c>
    </row>
    <row r="1540" spans="1:6" x14ac:dyDescent="0.2">
      <c r="A1540" s="1">
        <v>43418</v>
      </c>
      <c r="B1540">
        <v>-7.2210575355228877E-3</v>
      </c>
      <c r="C1540">
        <v>-7.5674643116913319E-3</v>
      </c>
      <c r="D1540">
        <v>-5.532139093782952E-3</v>
      </c>
      <c r="F1540">
        <v>8.2673702726472967E-3</v>
      </c>
    </row>
    <row r="1541" spans="1:6" x14ac:dyDescent="0.2">
      <c r="A1541" s="1">
        <v>43417</v>
      </c>
      <c r="B1541">
        <v>-5.4322520564970976E-4</v>
      </c>
      <c r="C1541">
        <v>-1.4819053487979562E-3</v>
      </c>
      <c r="D1541">
        <v>-9.0066570943740723E-3</v>
      </c>
      <c r="F1541">
        <v>3.5192679922581608E-4</v>
      </c>
    </row>
    <row r="1542" spans="1:6" x14ac:dyDescent="0.2">
      <c r="A1542" s="1">
        <v>43416</v>
      </c>
      <c r="B1542">
        <v>-1.3096423374435014E-2</v>
      </c>
      <c r="C1542">
        <v>-1.970147536326745E-2</v>
      </c>
      <c r="D1542">
        <v>-2.0958466453674128E-2</v>
      </c>
      <c r="F1542">
        <v>-7.162823200559114E-3</v>
      </c>
    </row>
    <row r="1543" spans="1:6" x14ac:dyDescent="0.2">
      <c r="A1543" s="1">
        <v>43413</v>
      </c>
      <c r="B1543">
        <v>-1.0758390787180968E-2</v>
      </c>
      <c r="C1543">
        <v>-9.1989896074930466E-3</v>
      </c>
      <c r="D1543">
        <v>-2.260804396702476E-2</v>
      </c>
      <c r="F1543">
        <v>-1.122819139747795E-2</v>
      </c>
    </row>
    <row r="1544" spans="1:6" x14ac:dyDescent="0.2">
      <c r="A1544" s="1">
        <v>43412</v>
      </c>
      <c r="B1544">
        <v>-2.7954064672106719E-3</v>
      </c>
      <c r="C1544">
        <v>-2.5089822274502365E-3</v>
      </c>
      <c r="D1544">
        <v>-5.4658385093167422E-3</v>
      </c>
      <c r="F1544">
        <v>-2.1546151857278289E-3</v>
      </c>
    </row>
    <row r="1545" spans="1:6" x14ac:dyDescent="0.2">
      <c r="A1545" s="1">
        <v>43411</v>
      </c>
      <c r="B1545">
        <v>1.4175158991648324E-2</v>
      </c>
      <c r="C1545">
        <v>2.1208876952947816E-2</v>
      </c>
      <c r="D1545">
        <v>2.928014320419392E-2</v>
      </c>
      <c r="F1545">
        <v>-8.617718028270524E-5</v>
      </c>
    </row>
    <row r="1546" spans="1:6" x14ac:dyDescent="0.2">
      <c r="A1546" s="1">
        <v>43410</v>
      </c>
      <c r="B1546">
        <v>5.7023965477381571E-3</v>
      </c>
      <c r="C1546">
        <v>6.2593351373657008E-3</v>
      </c>
      <c r="D1546">
        <v>2.1783700666323357E-3</v>
      </c>
      <c r="F1546">
        <v>-2.8357824181489927E-3</v>
      </c>
    </row>
    <row r="1547" spans="1:6" x14ac:dyDescent="0.2">
      <c r="A1547" s="1">
        <v>43409</v>
      </c>
      <c r="B1547">
        <v>4.8784265138611116E-3</v>
      </c>
      <c r="C1547">
        <v>5.6003172901074524E-3</v>
      </c>
      <c r="D1547">
        <v>-6.4028684850809517E-4</v>
      </c>
      <c r="F1547">
        <v>-2.4003429061294568E-3</v>
      </c>
    </row>
    <row r="1548" spans="1:6" x14ac:dyDescent="0.2">
      <c r="A1548" s="1">
        <v>43406</v>
      </c>
      <c r="B1548">
        <v>1.7064846416382166E-3</v>
      </c>
      <c r="C1548">
        <v>-6.3166652678287773E-3</v>
      </c>
      <c r="D1548">
        <v>-5.2229299363056887E-3</v>
      </c>
      <c r="F1548">
        <v>1.7148246591794762E-4</v>
      </c>
    </row>
    <row r="1549" spans="1:6" x14ac:dyDescent="0.2">
      <c r="A1549" s="1">
        <v>43405</v>
      </c>
      <c r="B1549">
        <v>1.7120315581853944E-2</v>
      </c>
      <c r="C1549">
        <v>1.0557796838930027E-2</v>
      </c>
      <c r="D1549">
        <v>1.4080868104896054E-2</v>
      </c>
      <c r="F1549">
        <v>1.2852800694745894E-2</v>
      </c>
    </row>
    <row r="1550" spans="1:6" x14ac:dyDescent="0.2">
      <c r="A1550" s="1">
        <v>43404</v>
      </c>
      <c r="B1550">
        <v>2.1347248576849779E-3</v>
      </c>
      <c r="C1550">
        <v>1.0851291456518294E-2</v>
      </c>
      <c r="D1550">
        <v>3.007318695941438E-2</v>
      </c>
      <c r="F1550">
        <v>-5.6131260794472495E-3</v>
      </c>
    </row>
    <row r="1551" spans="1:6" x14ac:dyDescent="0.2">
      <c r="A1551" s="1">
        <v>43403</v>
      </c>
      <c r="B1551">
        <v>1.7210873411613321E-2</v>
      </c>
      <c r="C1551">
        <v>1.56668244202556E-2</v>
      </c>
      <c r="D1551">
        <v>2.1615008156606896E-2</v>
      </c>
      <c r="F1551">
        <v>-4.3848336342533325E-3</v>
      </c>
    </row>
    <row r="1552" spans="1:6" x14ac:dyDescent="0.2">
      <c r="A1552" s="1">
        <v>43402</v>
      </c>
      <c r="B1552">
        <v>-4.8231511254021118E-4</v>
      </c>
      <c r="C1552">
        <v>-6.5596214677153238E-3</v>
      </c>
      <c r="D1552">
        <v>-2.2848034006376181E-2</v>
      </c>
      <c r="F1552">
        <v>-3.9393679883531199E-3</v>
      </c>
    </row>
    <row r="1553" spans="1:6" x14ac:dyDescent="0.2">
      <c r="A1553" s="1">
        <v>43399</v>
      </c>
      <c r="B1553">
        <v>-1.0342084327764496E-2</v>
      </c>
      <c r="C1553">
        <v>-1.7327217554896052E-2</v>
      </c>
      <c r="D1553">
        <v>-1.69757116740663E-2</v>
      </c>
      <c r="F1553">
        <v>3.1786941580755181E-3</v>
      </c>
    </row>
    <row r="1554" spans="1:6" x14ac:dyDescent="0.2">
      <c r="A1554" s="1">
        <v>43398</v>
      </c>
      <c r="B1554">
        <v>1.6908017150715989E-2</v>
      </c>
      <c r="C1554">
        <v>1.8625051767629328E-2</v>
      </c>
      <c r="D1554">
        <v>1.5784586815227455E-2</v>
      </c>
      <c r="F1554">
        <v>-2.22869878278751E-3</v>
      </c>
    </row>
    <row r="1555" spans="1:6" x14ac:dyDescent="0.2">
      <c r="A1555" s="1">
        <v>43397</v>
      </c>
      <c r="B1555">
        <v>-3.0889847118776934E-2</v>
      </c>
      <c r="C1555">
        <v>-3.0864490329077766E-2</v>
      </c>
      <c r="D1555">
        <v>-3.6549520766773154E-2</v>
      </c>
      <c r="F1555">
        <v>2.3197869232751611E-3</v>
      </c>
    </row>
    <row r="1556" spans="1:6" x14ac:dyDescent="0.2">
      <c r="A1556" s="1">
        <v>43396</v>
      </c>
      <c r="B1556">
        <v>-9.3203883495145846E-3</v>
      </c>
      <c r="C1556">
        <v>-5.5118510239923557E-3</v>
      </c>
      <c r="D1556">
        <v>-5.2123061276378923E-3</v>
      </c>
      <c r="F1556">
        <v>5.8767608676865172E-3</v>
      </c>
    </row>
    <row r="1557" spans="1:6" x14ac:dyDescent="0.2">
      <c r="A1557" s="1">
        <v>43395</v>
      </c>
      <c r="B1557">
        <v>-5.5611338534023239E-3</v>
      </c>
      <c r="C1557">
        <v>-4.2994746692295235E-3</v>
      </c>
      <c r="D1557">
        <v>1.2714558169092059E-4</v>
      </c>
      <c r="F1557">
        <v>-2.5859839668995032E-3</v>
      </c>
    </row>
    <row r="1558" spans="1:6" x14ac:dyDescent="0.2">
      <c r="A1558" s="1">
        <v>43392</v>
      </c>
      <c r="B1558">
        <v>-5.5303786773177573E-3</v>
      </c>
      <c r="C1558">
        <v>-3.6116990154508479E-4</v>
      </c>
      <c r="D1558">
        <v>-1.6752094011751335E-2</v>
      </c>
      <c r="F1558">
        <v>7.7639751552797975E-4</v>
      </c>
    </row>
    <row r="1559" spans="1:6" x14ac:dyDescent="0.2">
      <c r="A1559" s="1">
        <v>43391</v>
      </c>
      <c r="B1559">
        <v>-1.5129737499054392E-2</v>
      </c>
      <c r="C1559">
        <v>-1.4391946490294365E-2</v>
      </c>
      <c r="D1559">
        <v>-1.3443512580167778E-2</v>
      </c>
      <c r="F1559">
        <v>1.122722169444645E-3</v>
      </c>
    </row>
    <row r="1560" spans="1:6" x14ac:dyDescent="0.2">
      <c r="A1560" s="1">
        <v>43390</v>
      </c>
      <c r="B1560">
        <v>-3.242346554064295E-3</v>
      </c>
      <c r="C1560">
        <v>-2.5267623277532329E-4</v>
      </c>
      <c r="D1560">
        <v>-8.3170254403131944E-3</v>
      </c>
      <c r="F1560">
        <v>-8.6355785837572582E-5</v>
      </c>
    </row>
    <row r="1561" spans="1:6" x14ac:dyDescent="0.2">
      <c r="A1561" s="1">
        <v>43389</v>
      </c>
      <c r="B1561">
        <v>2.0153846153846189E-2</v>
      </c>
      <c r="C1561">
        <v>2.1495643069809077E-2</v>
      </c>
      <c r="D1561">
        <v>2.9722921914357672E-2</v>
      </c>
      <c r="F1561">
        <v>-1.7241379310345072E-3</v>
      </c>
    </row>
    <row r="1562" spans="1:6" x14ac:dyDescent="0.2">
      <c r="A1562" s="1">
        <v>43388</v>
      </c>
      <c r="B1562">
        <v>5.4137664346480168E-3</v>
      </c>
      <c r="C1562">
        <v>-5.9050351808553067E-3</v>
      </c>
      <c r="D1562">
        <v>-5.1372008520235131E-3</v>
      </c>
      <c r="F1562">
        <v>6.6822875987155774E-3</v>
      </c>
    </row>
    <row r="1563" spans="1:6" x14ac:dyDescent="0.2">
      <c r="A1563" s="1">
        <v>43385</v>
      </c>
      <c r="B1563">
        <v>-2.3148148148146833E-3</v>
      </c>
      <c r="C1563">
        <v>1.4206284338267984E-2</v>
      </c>
      <c r="D1563">
        <v>1.9545222278998482E-2</v>
      </c>
      <c r="F1563">
        <v>-4.7503886681637339E-3</v>
      </c>
    </row>
    <row r="1564" spans="1:6" x14ac:dyDescent="0.2">
      <c r="A1564" s="1">
        <v>43384</v>
      </c>
      <c r="B1564">
        <v>-2.1665282705518266E-2</v>
      </c>
      <c r="C1564">
        <v>-2.0573073719881662E-2</v>
      </c>
      <c r="D1564">
        <v>-1.5098137896326155E-2</v>
      </c>
      <c r="F1564">
        <v>2.569099929128283E-2</v>
      </c>
    </row>
    <row r="1565" spans="1:6" x14ac:dyDescent="0.2">
      <c r="A1565" s="1">
        <v>43383</v>
      </c>
      <c r="B1565">
        <v>-2.3442683376336208E-2</v>
      </c>
      <c r="C1565">
        <v>-3.2864175757028789E-2</v>
      </c>
      <c r="D1565">
        <v>-4.4826342987621559E-2</v>
      </c>
      <c r="F1565">
        <v>2.4866785079929055E-3</v>
      </c>
    </row>
    <row r="1566" spans="1:6" x14ac:dyDescent="0.2">
      <c r="A1566" s="1">
        <v>43382</v>
      </c>
      <c r="B1566">
        <v>-5.7172176207579061E-3</v>
      </c>
      <c r="C1566">
        <v>-1.4179577940874595E-3</v>
      </c>
      <c r="D1566">
        <v>1.4442171139726842E-3</v>
      </c>
      <c r="F1566">
        <v>5.331437711035015E-4</v>
      </c>
    </row>
    <row r="1567" spans="1:6" x14ac:dyDescent="0.2">
      <c r="A1567" s="1">
        <v>43381</v>
      </c>
      <c r="B1567">
        <v>3.0142626084399102E-3</v>
      </c>
      <c r="C1567">
        <v>-3.9506925841352919E-4</v>
      </c>
      <c r="D1567">
        <v>-8.590860279202946E-3</v>
      </c>
      <c r="F1567">
        <v>-1.1072056239015738E-2</v>
      </c>
    </row>
    <row r="1568" spans="1:6" x14ac:dyDescent="0.2">
      <c r="A1568" s="1">
        <v>43378</v>
      </c>
      <c r="B1568">
        <v>-6.9358253632181401E-3</v>
      </c>
      <c r="C1568">
        <v>-5.5279655088037206E-3</v>
      </c>
      <c r="D1568">
        <v>-4.0404040404040803E-3</v>
      </c>
      <c r="F1568">
        <v>2.8198801550933482E-3</v>
      </c>
    </row>
    <row r="1569" spans="1:6" x14ac:dyDescent="0.2">
      <c r="A1569" s="1">
        <v>43377</v>
      </c>
      <c r="B1569">
        <v>-8.8284246327519997E-3</v>
      </c>
      <c r="C1569">
        <v>-8.1695157425543206E-3</v>
      </c>
      <c r="D1569">
        <v>-1.9230769230769131E-2</v>
      </c>
      <c r="F1569">
        <v>5.2900722976549348E-4</v>
      </c>
    </row>
    <row r="1570" spans="1:6" x14ac:dyDescent="0.2">
      <c r="A1570" s="1">
        <v>43376</v>
      </c>
      <c r="B1570">
        <v>5.6032600785912556E-3</v>
      </c>
      <c r="C1570">
        <v>7.1149300650276632E-4</v>
      </c>
      <c r="D1570">
        <v>6.4516129032257735E-3</v>
      </c>
      <c r="F1570">
        <v>-3.9518749451128727E-3</v>
      </c>
    </row>
    <row r="1571" spans="1:6" x14ac:dyDescent="0.2">
      <c r="A1571" s="1">
        <v>43375</v>
      </c>
      <c r="B1571">
        <v>-4.6356656526149124E-3</v>
      </c>
      <c r="C1571">
        <v>-3.9663679353355827E-4</v>
      </c>
      <c r="D1571">
        <v>-1.0217113665389476E-2</v>
      </c>
      <c r="F1571">
        <v>1.1548369903171462E-2</v>
      </c>
    </row>
    <row r="1572" spans="1:6" x14ac:dyDescent="0.2">
      <c r="A1572" s="1">
        <v>43374</v>
      </c>
      <c r="B1572">
        <v>-9.3283582089553046E-3</v>
      </c>
      <c r="C1572">
        <v>3.6410682297064933E-3</v>
      </c>
      <c r="D1572">
        <v>-5.1975051975052308E-3</v>
      </c>
      <c r="F1572">
        <v>-1.6849946789642776E-3</v>
      </c>
    </row>
    <row r="1573" spans="1:6" x14ac:dyDescent="0.2">
      <c r="A1573" s="1">
        <v>43371</v>
      </c>
      <c r="B1573">
        <v>-2.0051561157259576E-3</v>
      </c>
      <c r="C1573">
        <v>-6.8634179821488707E-6</v>
      </c>
      <c r="D1573">
        <v>1.6196205460435049E-3</v>
      </c>
      <c r="F1573">
        <v>6.3364569388666483E-3</v>
      </c>
    </row>
    <row r="1574" spans="1:6" x14ac:dyDescent="0.2">
      <c r="A1574" s="1">
        <v>43370</v>
      </c>
      <c r="B1574">
        <v>-2.1479200973724592E-4</v>
      </c>
      <c r="C1574">
        <v>2.7632769780831187E-3</v>
      </c>
      <c r="D1574">
        <v>1.7383242554176784E-3</v>
      </c>
      <c r="F1574">
        <v>-8.8456435205661217E-3</v>
      </c>
    </row>
    <row r="1575" spans="1:6" x14ac:dyDescent="0.2">
      <c r="A1575" s="1">
        <v>43369</v>
      </c>
      <c r="B1575">
        <v>-7.7436771810173591E-3</v>
      </c>
      <c r="C1575">
        <v>-3.2892480346829239E-3</v>
      </c>
      <c r="D1575">
        <v>-5.9900933072226242E-3</v>
      </c>
      <c r="F1575">
        <v>-5.2793664760229517E-3</v>
      </c>
    </row>
    <row r="1576" spans="1:6" x14ac:dyDescent="0.2">
      <c r="A1576" s="1">
        <v>43368</v>
      </c>
      <c r="B1576">
        <v>-2.1974906074998389E-3</v>
      </c>
      <c r="C1576">
        <v>-1.3050760951849015E-3</v>
      </c>
      <c r="D1576">
        <v>6.1427909133055297E-3</v>
      </c>
      <c r="F1576">
        <v>1.5863223759584632E-3</v>
      </c>
    </row>
    <row r="1577" spans="1:6" x14ac:dyDescent="0.2">
      <c r="A1577" s="1">
        <v>43367</v>
      </c>
      <c r="B1577">
        <v>-6.968886386034134E-3</v>
      </c>
      <c r="C1577">
        <v>-3.5157543341059511E-3</v>
      </c>
      <c r="D1577">
        <v>4.4237485448195045E-3</v>
      </c>
      <c r="F1577">
        <v>-1.7622698035065664E-4</v>
      </c>
    </row>
    <row r="1578" spans="1:6" x14ac:dyDescent="0.2">
      <c r="A1578" s="1">
        <v>43364</v>
      </c>
      <c r="B1578">
        <v>-1.8268690275434999E-3</v>
      </c>
      <c r="C1578">
        <v>-3.6850635502855148E-4</v>
      </c>
      <c r="D1578">
        <v>-1.8591680223099766E-3</v>
      </c>
      <c r="F1578">
        <v>-6.8259385665529115E-3</v>
      </c>
    </row>
    <row r="1579" spans="1:6" x14ac:dyDescent="0.2">
      <c r="A1579" s="1">
        <v>43363</v>
      </c>
      <c r="B1579">
        <v>8.5034013605441369E-3</v>
      </c>
      <c r="C1579">
        <v>7.8405749754982667E-3</v>
      </c>
      <c r="D1579">
        <v>7.1386775892334628E-3</v>
      </c>
      <c r="F1579">
        <v>3.4246575342465804E-3</v>
      </c>
    </row>
    <row r="1580" spans="1:6" x14ac:dyDescent="0.2">
      <c r="A1580" s="1">
        <v>43362</v>
      </c>
      <c r="B1580">
        <v>-2.1213406873142621E-3</v>
      </c>
      <c r="C1580">
        <v>1.2533097362195746E-3</v>
      </c>
      <c r="D1580">
        <v>-1.0651846706032206E-2</v>
      </c>
      <c r="F1580">
        <v>3.8787023977432805E-3</v>
      </c>
    </row>
    <row r="1581" spans="1:6" x14ac:dyDescent="0.2">
      <c r="A1581" s="1">
        <v>43361</v>
      </c>
      <c r="B1581">
        <v>2.5521054870266922E-3</v>
      </c>
      <c r="C1581">
        <v>5.3690113541954316E-3</v>
      </c>
      <c r="D1581">
        <v>1.0057303239387199E-2</v>
      </c>
      <c r="F1581">
        <v>-1.4963471525394042E-3</v>
      </c>
    </row>
    <row r="1582" spans="1:6" x14ac:dyDescent="0.2">
      <c r="A1582" s="1">
        <v>43360</v>
      </c>
      <c r="B1582">
        <v>-6.479785885335875E-3</v>
      </c>
      <c r="C1582">
        <v>-5.5697457469586148E-3</v>
      </c>
      <c r="D1582">
        <v>-1.5315522800552721E-2</v>
      </c>
      <c r="F1582">
        <v>5.2203149884976416E-3</v>
      </c>
    </row>
    <row r="1583" spans="1:6" x14ac:dyDescent="0.2">
      <c r="A1583" s="1">
        <v>43357</v>
      </c>
      <c r="B1583">
        <v>4.1728552231416896E-3</v>
      </c>
      <c r="C1583">
        <v>2.7546501938591341E-4</v>
      </c>
      <c r="D1583">
        <v>1.1528706479134025E-3</v>
      </c>
      <c r="F1583">
        <v>-6.5049226441632304E-3</v>
      </c>
    </row>
    <row r="1584" spans="1:6" x14ac:dyDescent="0.2">
      <c r="A1584" s="1">
        <v>43356</v>
      </c>
      <c r="B1584">
        <v>1.5584047602181688E-3</v>
      </c>
      <c r="C1584">
        <v>5.2822508065296942E-3</v>
      </c>
      <c r="D1584">
        <v>2.7745664739883802E-3</v>
      </c>
      <c r="F1584">
        <v>-3.5911360252255109E-3</v>
      </c>
    </row>
    <row r="1585" spans="1:6" x14ac:dyDescent="0.2">
      <c r="A1585" s="1">
        <v>43355</v>
      </c>
      <c r="B1585">
        <v>-1.4147273113108655E-3</v>
      </c>
      <c r="C1585">
        <v>3.5666178420930164E-4</v>
      </c>
      <c r="D1585">
        <v>-2.0766035994463175E-3</v>
      </c>
      <c r="F1585">
        <v>8.3907436848613577E-3</v>
      </c>
    </row>
    <row r="1586" spans="1:6" x14ac:dyDescent="0.2">
      <c r="A1586" s="1">
        <v>43354</v>
      </c>
      <c r="B1586">
        <v>6.3703284258213064E-4</v>
      </c>
      <c r="C1586">
        <v>3.7398379635260703E-3</v>
      </c>
      <c r="D1586">
        <v>4.0542105872814612E-3</v>
      </c>
      <c r="F1586">
        <v>6.1864781263803071E-4</v>
      </c>
    </row>
    <row r="1587" spans="1:6" x14ac:dyDescent="0.2">
      <c r="A1587" s="1">
        <v>43353</v>
      </c>
      <c r="B1587">
        <v>1.7016449234260431E-3</v>
      </c>
      <c r="C1587">
        <v>1.897843770893788E-3</v>
      </c>
      <c r="D1587">
        <v>5.2398695854681283E-3</v>
      </c>
      <c r="F1587">
        <v>-7.0652653890310245E-4</v>
      </c>
    </row>
    <row r="1588" spans="1:6" x14ac:dyDescent="0.2">
      <c r="A1588" s="1">
        <v>43350</v>
      </c>
      <c r="B1588">
        <v>-3.1804367799845713E-3</v>
      </c>
      <c r="C1588">
        <v>-2.2133041469051423E-3</v>
      </c>
      <c r="D1588">
        <v>-3.3654404084949084E-3</v>
      </c>
      <c r="F1588">
        <v>-2.7303153073806787E-3</v>
      </c>
    </row>
    <row r="1589" spans="1:6" x14ac:dyDescent="0.2">
      <c r="A1589" s="1">
        <v>43349</v>
      </c>
      <c r="B1589">
        <v>-4.9929676511953555E-3</v>
      </c>
      <c r="C1589">
        <v>-3.652288305753558E-3</v>
      </c>
      <c r="D1589">
        <v>-6.4568200161420758E-3</v>
      </c>
      <c r="F1589">
        <v>1.9414048711614287E-3</v>
      </c>
    </row>
    <row r="1590" spans="1:6" x14ac:dyDescent="0.2">
      <c r="A1590" s="1">
        <v>43348</v>
      </c>
      <c r="B1590">
        <v>1.408450704225272E-3</v>
      </c>
      <c r="C1590">
        <v>-2.8031704824766947E-3</v>
      </c>
      <c r="D1590">
        <v>-1.2524194466583108E-2</v>
      </c>
      <c r="F1590">
        <v>3.453466749313613E-3</v>
      </c>
    </row>
    <row r="1591" spans="1:6" x14ac:dyDescent="0.2">
      <c r="A1591" s="1">
        <v>43347</v>
      </c>
      <c r="B1591">
        <v>-3.7185154002666184E-3</v>
      </c>
      <c r="C1591">
        <v>-1.6543053296203996E-3</v>
      </c>
      <c r="D1591">
        <v>4.5563275999535298E-4</v>
      </c>
      <c r="F1591">
        <v>-5.1096819663465623E-3</v>
      </c>
    </row>
    <row r="1592" spans="1:6" x14ac:dyDescent="0.2">
      <c r="A1592" s="1">
        <v>43343</v>
      </c>
      <c r="B1592">
        <v>2.0388076490438136E-3</v>
      </c>
      <c r="C1592">
        <v>1.3443037712886796E-4</v>
      </c>
      <c r="D1592">
        <v>7.1125387174487157E-3</v>
      </c>
      <c r="F1592">
        <v>-1.1439633931713785E-3</v>
      </c>
    </row>
    <row r="1593" spans="1:6" x14ac:dyDescent="0.2">
      <c r="A1593" s="1">
        <v>43342</v>
      </c>
      <c r="B1593">
        <v>-4.897159647404426E-3</v>
      </c>
      <c r="C1593">
        <v>-4.4302754938160957E-3</v>
      </c>
      <c r="D1593">
        <v>-2.8597574925646307E-3</v>
      </c>
      <c r="F1593">
        <v>-4.9036777583187589E-3</v>
      </c>
    </row>
    <row r="1594" spans="1:6" x14ac:dyDescent="0.2">
      <c r="A1594" s="1">
        <v>43341</v>
      </c>
      <c r="B1594">
        <v>1.8222596019063001E-3</v>
      </c>
      <c r="C1594">
        <v>5.7014274275932458E-3</v>
      </c>
      <c r="D1594">
        <v>6.5630397236615705E-3</v>
      </c>
      <c r="F1594">
        <v>4.5742434904996127E-3</v>
      </c>
    </row>
    <row r="1595" spans="1:6" x14ac:dyDescent="0.2">
      <c r="A1595" s="1">
        <v>43340</v>
      </c>
      <c r="B1595">
        <v>-7.0037820423024457E-4</v>
      </c>
      <c r="C1595">
        <v>2.6926821185201301E-4</v>
      </c>
      <c r="D1595">
        <v>2.655275917801775E-3</v>
      </c>
      <c r="F1595">
        <v>-7.9413561392791387E-3</v>
      </c>
    </row>
    <row r="1596" spans="1:6" x14ac:dyDescent="0.2">
      <c r="A1596" s="1">
        <v>43339</v>
      </c>
      <c r="B1596">
        <v>2.6685393258426646E-3</v>
      </c>
      <c r="C1596">
        <v>7.6703922857768057E-3</v>
      </c>
      <c r="D1596">
        <v>4.2898550724638209E-3</v>
      </c>
      <c r="F1596">
        <v>3.7666433076384621E-3</v>
      </c>
    </row>
    <row r="1597" spans="1:6" x14ac:dyDescent="0.2">
      <c r="A1597" s="1">
        <v>43336</v>
      </c>
      <c r="B1597">
        <v>3.0288089032894754E-3</v>
      </c>
      <c r="C1597">
        <v>6.1988533346400872E-3</v>
      </c>
      <c r="D1597">
        <v>7.2404531122270766E-3</v>
      </c>
      <c r="F1597">
        <v>1.7468805704099765E-2</v>
      </c>
    </row>
    <row r="1598" spans="1:6" x14ac:dyDescent="0.2">
      <c r="A1598" s="1">
        <v>43335</v>
      </c>
      <c r="B1598">
        <v>-4.208459002595177E-3</v>
      </c>
      <c r="C1598">
        <v>-1.6912314541096733E-3</v>
      </c>
      <c r="D1598">
        <v>3.3981720178110153E-3</v>
      </c>
      <c r="F1598">
        <v>-9.446455372119654E-3</v>
      </c>
    </row>
    <row r="1599" spans="1:6" x14ac:dyDescent="0.2">
      <c r="A1599" s="1">
        <v>43334</v>
      </c>
      <c r="B1599">
        <v>-1.0510089686099054E-3</v>
      </c>
      <c r="C1599">
        <v>-3.9818928661241253E-4</v>
      </c>
      <c r="D1599">
        <v>6.012024048096253E-3</v>
      </c>
      <c r="F1599">
        <v>2.2119978764820387E-3</v>
      </c>
    </row>
    <row r="1600" spans="1:6" x14ac:dyDescent="0.2">
      <c r="A1600" s="1">
        <v>43333</v>
      </c>
      <c r="B1600">
        <v>8.9784376104631337E-3</v>
      </c>
      <c r="C1600">
        <v>2.0685672284348729E-3</v>
      </c>
      <c r="D1600">
        <v>7.1233527246823492E-3</v>
      </c>
      <c r="F1600">
        <v>2.9283876120329956E-3</v>
      </c>
    </row>
    <row r="1601" spans="1:6" x14ac:dyDescent="0.2">
      <c r="A1601" s="1">
        <v>43332</v>
      </c>
      <c r="B1601">
        <v>3.7609991484530312E-3</v>
      </c>
      <c r="C1601">
        <v>2.4279594264121542E-3</v>
      </c>
      <c r="D1601">
        <v>5.9715753015645526E-3</v>
      </c>
      <c r="F1601">
        <v>4.9942031570498731E-3</v>
      </c>
    </row>
    <row r="1602" spans="1:6" x14ac:dyDescent="0.2">
      <c r="A1602" s="1">
        <v>43329</v>
      </c>
      <c r="B1602">
        <v>6.0683943742414108E-3</v>
      </c>
      <c r="C1602">
        <v>3.3231362802699535E-3</v>
      </c>
      <c r="D1602">
        <v>2.9947292764734065E-3</v>
      </c>
      <c r="F1602">
        <v>9.2709270927092812E-3</v>
      </c>
    </row>
    <row r="1603" spans="1:6" x14ac:dyDescent="0.2">
      <c r="A1603" s="1">
        <v>43328</v>
      </c>
      <c r="B1603">
        <v>8.7864602088584733E-3</v>
      </c>
      <c r="C1603">
        <v>7.9194711836984375E-3</v>
      </c>
      <c r="D1603">
        <v>9.5537549885113832E-3</v>
      </c>
      <c r="F1603">
        <v>-8.0942530803132843E-4</v>
      </c>
    </row>
    <row r="1604" spans="1:6" x14ac:dyDescent="0.2">
      <c r="A1604" s="1">
        <v>43327</v>
      </c>
      <c r="B1604">
        <v>-9.2050806336520068E-3</v>
      </c>
      <c r="C1604">
        <v>-7.6022197495739892E-3</v>
      </c>
      <c r="D1604">
        <v>-2.0492774224117553E-2</v>
      </c>
      <c r="F1604">
        <v>-1.6626868311665301E-2</v>
      </c>
    </row>
    <row r="1605" spans="1:6" x14ac:dyDescent="0.2">
      <c r="A1605" s="1">
        <v>43326</v>
      </c>
      <c r="B1605">
        <v>9.3632958801496899E-3</v>
      </c>
      <c r="C1605">
        <v>6.3892442406438855E-3</v>
      </c>
      <c r="D1605">
        <v>1.0412926391382461E-2</v>
      </c>
      <c r="F1605">
        <v>9.7379603399432935E-4</v>
      </c>
    </row>
    <row r="1606" spans="1:6" x14ac:dyDescent="0.2">
      <c r="A1606" s="1">
        <v>43325</v>
      </c>
      <c r="B1606">
        <v>-5.4441260744985025E-3</v>
      </c>
      <c r="C1606">
        <v>-4.0059577592050071E-3</v>
      </c>
      <c r="D1606">
        <v>-6.5398335315100739E-3</v>
      </c>
      <c r="F1606">
        <v>-1.5084139855262045E-2</v>
      </c>
    </row>
    <row r="1607" spans="1:6" x14ac:dyDescent="0.2">
      <c r="A1607" s="1">
        <v>43322</v>
      </c>
      <c r="B1607">
        <v>-5.2729086504204725E-3</v>
      </c>
      <c r="C1607">
        <v>-7.1138709971333303E-3</v>
      </c>
      <c r="D1607">
        <v>1.1904761904761227E-3</v>
      </c>
      <c r="F1607">
        <v>-4.35767822903932E-4</v>
      </c>
    </row>
    <row r="1608" spans="1:6" x14ac:dyDescent="0.2">
      <c r="A1608" s="1">
        <v>43321</v>
      </c>
      <c r="B1608">
        <v>-7.1204784961545367E-4</v>
      </c>
      <c r="C1608">
        <v>-1.4417188648213218E-3</v>
      </c>
      <c r="D1608">
        <v>1.3112409107164076E-3</v>
      </c>
      <c r="F1608">
        <v>-1.4794186754851773E-3</v>
      </c>
    </row>
    <row r="1609" spans="1:6" x14ac:dyDescent="0.2">
      <c r="A1609" s="1">
        <v>43320</v>
      </c>
      <c r="B1609">
        <v>-9.9587423531096006E-4</v>
      </c>
      <c r="C1609">
        <v>-2.6237996116776574E-4</v>
      </c>
      <c r="D1609">
        <v>0</v>
      </c>
      <c r="F1609">
        <v>2.7925647962299778E-3</v>
      </c>
    </row>
    <row r="1610" spans="1:6" x14ac:dyDescent="0.2">
      <c r="A1610" s="1">
        <v>43319</v>
      </c>
      <c r="B1610">
        <v>1.924310455420214E-3</v>
      </c>
      <c r="C1610">
        <v>2.8241650294694525E-3</v>
      </c>
      <c r="D1610">
        <v>5.1521687035706552E-3</v>
      </c>
      <c r="F1610">
        <v>2.2741187789731927E-3</v>
      </c>
    </row>
    <row r="1611" spans="1:6" x14ac:dyDescent="0.2">
      <c r="A1611" s="1">
        <v>43318</v>
      </c>
      <c r="B1611">
        <v>4.870013607391011E-3</v>
      </c>
      <c r="C1611">
        <v>3.5382963367191307E-3</v>
      </c>
      <c r="D1611">
        <v>7.4843070980201631E-3</v>
      </c>
      <c r="F1611">
        <v>-5.134006265228014E-3</v>
      </c>
    </row>
    <row r="1612" spans="1:6" x14ac:dyDescent="0.2">
      <c r="A1612" s="1">
        <v>43315</v>
      </c>
      <c r="B1612">
        <v>8.6015339402196653E-4</v>
      </c>
      <c r="C1612">
        <v>4.6441380578802179E-3</v>
      </c>
      <c r="D1612">
        <v>-2.7687492476223641E-3</v>
      </c>
      <c r="F1612">
        <v>3.4928396786587995E-3</v>
      </c>
    </row>
    <row r="1613" spans="1:6" x14ac:dyDescent="0.2">
      <c r="A1613" s="1">
        <v>43314</v>
      </c>
      <c r="B1613">
        <v>6.1301024087696112E-3</v>
      </c>
      <c r="C1613">
        <v>4.926493587738388E-3</v>
      </c>
      <c r="D1613">
        <v>7.5197089144935147E-3</v>
      </c>
      <c r="F1613">
        <v>-5.3847490012159504E-3</v>
      </c>
    </row>
    <row r="1614" spans="1:6" x14ac:dyDescent="0.2">
      <c r="A1614" s="1">
        <v>43313</v>
      </c>
      <c r="B1614">
        <v>-3.6645828842422285E-3</v>
      </c>
      <c r="C1614">
        <v>-1.0403758135702774E-3</v>
      </c>
      <c r="D1614">
        <v>1.4575488886190277E-3</v>
      </c>
      <c r="F1614">
        <v>-7.328217949823212E-3</v>
      </c>
    </row>
    <row r="1615" spans="1:6" x14ac:dyDescent="0.2">
      <c r="A1615" s="1">
        <v>43312</v>
      </c>
      <c r="B1615">
        <v>9.5756256800870014E-3</v>
      </c>
      <c r="C1615">
        <v>4.884749875115983E-3</v>
      </c>
      <c r="D1615">
        <v>8.5752786965576731E-3</v>
      </c>
      <c r="F1615">
        <v>2.9399048854300835E-3</v>
      </c>
    </row>
    <row r="1616" spans="1:6" x14ac:dyDescent="0.2">
      <c r="A1616" s="1">
        <v>43311</v>
      </c>
      <c r="B1616">
        <v>-2.3881893182805939E-3</v>
      </c>
      <c r="C1616">
        <v>-5.7541808274385216E-3</v>
      </c>
      <c r="D1616">
        <v>-1.4130434782608716E-2</v>
      </c>
      <c r="F1616">
        <v>-1.5540015540014902E-3</v>
      </c>
    </row>
    <row r="1617" spans="1:6" x14ac:dyDescent="0.2">
      <c r="A1617" s="1">
        <v>43308</v>
      </c>
      <c r="B1617">
        <v>-1.0738831615120275E-2</v>
      </c>
      <c r="C1617">
        <v>-6.5622532987481292E-3</v>
      </c>
      <c r="D1617">
        <v>-2.0581973030518202E-2</v>
      </c>
      <c r="F1617">
        <v>5.1826898160147079E-4</v>
      </c>
    </row>
    <row r="1618" spans="1:6" x14ac:dyDescent="0.2">
      <c r="A1618" s="1">
        <v>43307</v>
      </c>
      <c r="B1618">
        <v>6.5576133169993264E-3</v>
      </c>
      <c r="C1618">
        <v>-3.0322514906520599E-3</v>
      </c>
      <c r="D1618">
        <v>4.1572633329375053E-3</v>
      </c>
      <c r="F1618">
        <v>-7.7991086732945728E-3</v>
      </c>
    </row>
    <row r="1619" spans="1:6" x14ac:dyDescent="0.2">
      <c r="A1619" s="1">
        <v>43306</v>
      </c>
      <c r="B1619">
        <v>3.1807995373382323E-3</v>
      </c>
      <c r="C1619">
        <v>9.1015458800170444E-3</v>
      </c>
      <c r="D1619">
        <v>1.1169829449915836E-2</v>
      </c>
      <c r="F1619">
        <v>5.5153395380903181E-3</v>
      </c>
    </row>
    <row r="1620" spans="1:6" x14ac:dyDescent="0.2">
      <c r="A1620" s="1">
        <v>43305</v>
      </c>
      <c r="B1620">
        <v>-6.107199310245684E-3</v>
      </c>
      <c r="C1620">
        <v>4.7809389450584163E-3</v>
      </c>
      <c r="D1620">
        <v>-1.1163895486935839E-2</v>
      </c>
      <c r="F1620">
        <v>3.4482758620695046E-4</v>
      </c>
    </row>
    <row r="1621" spans="1:6" x14ac:dyDescent="0.2">
      <c r="A1621" s="1">
        <v>43304</v>
      </c>
      <c r="B1621">
        <v>2.155946819978522E-4</v>
      </c>
      <c r="C1621">
        <v>1.8380843948419751E-3</v>
      </c>
      <c r="D1621">
        <v>-5.9347181008898703E-4</v>
      </c>
      <c r="F1621">
        <v>-4.8043925875085984E-3</v>
      </c>
    </row>
    <row r="1622" spans="1:6" x14ac:dyDescent="0.2">
      <c r="A1622" s="1">
        <v>43301</v>
      </c>
      <c r="B1622">
        <v>-2.7948975204241536E-3</v>
      </c>
      <c r="C1622">
        <v>-9.4847904610102177E-4</v>
      </c>
      <c r="D1622">
        <v>1.0693916349810292E-3</v>
      </c>
      <c r="F1622">
        <v>6.4761246869873071E-3</v>
      </c>
    </row>
    <row r="1623" spans="1:6" x14ac:dyDescent="0.2">
      <c r="A1623" s="1">
        <v>43300</v>
      </c>
      <c r="B1623">
        <v>4.1016046628768307E-3</v>
      </c>
      <c r="C1623">
        <v>-3.9529481961344606E-3</v>
      </c>
      <c r="D1623">
        <v>-1.1880717595348837E-4</v>
      </c>
      <c r="F1623">
        <v>-4.2988565041698909E-3</v>
      </c>
    </row>
    <row r="1624" spans="1:6" x14ac:dyDescent="0.2">
      <c r="A1624" s="1">
        <v>43299</v>
      </c>
      <c r="B1624">
        <v>4.2636219106807587E-3</v>
      </c>
      <c r="C1624">
        <v>2.1604883344306771E-3</v>
      </c>
      <c r="D1624">
        <v>3.3377041363690683E-3</v>
      </c>
      <c r="F1624">
        <v>2.5799793601652166E-4</v>
      </c>
    </row>
    <row r="1625" spans="1:6" x14ac:dyDescent="0.2">
      <c r="A1625" s="1">
        <v>43298</v>
      </c>
      <c r="B1625">
        <v>3.4080197230077504E-3</v>
      </c>
      <c r="C1625">
        <v>3.9736566574830696E-3</v>
      </c>
      <c r="D1625">
        <v>1.0722891566265068E-2</v>
      </c>
      <c r="F1625">
        <v>-1.0803913228413408E-2</v>
      </c>
    </row>
    <row r="1626" spans="1:6" x14ac:dyDescent="0.2">
      <c r="A1626" s="1">
        <v>43297</v>
      </c>
      <c r="B1626">
        <v>-4.7629357003680208E-3</v>
      </c>
      <c r="C1626">
        <v>-1.0280904291207003E-3</v>
      </c>
      <c r="D1626">
        <v>-6.4639693559972013E-3</v>
      </c>
      <c r="F1626">
        <v>-5.1016070062071483E-4</v>
      </c>
    </row>
    <row r="1627" spans="1:6" x14ac:dyDescent="0.2">
      <c r="A1627" s="1">
        <v>43294</v>
      </c>
      <c r="B1627">
        <v>7.2170900692775011E-5</v>
      </c>
      <c r="C1627">
        <v>1.0792305300737172E-3</v>
      </c>
      <c r="D1627">
        <v>9.5854301461793085E-4</v>
      </c>
      <c r="F1627">
        <v>-4.4019300770337432E-3</v>
      </c>
    </row>
    <row r="1628" spans="1:6" x14ac:dyDescent="0.2">
      <c r="A1628" s="1">
        <v>43293</v>
      </c>
      <c r="B1628">
        <v>3.6098476644293821E-4</v>
      </c>
      <c r="C1628">
        <v>8.749035695488851E-3</v>
      </c>
      <c r="D1628">
        <v>7.4843070980201631E-3</v>
      </c>
      <c r="F1628">
        <v>4.1652499149948561E-3</v>
      </c>
    </row>
    <row r="1629" spans="1:6" x14ac:dyDescent="0.2">
      <c r="A1629" s="1">
        <v>43292</v>
      </c>
      <c r="B1629">
        <v>-7.7369439071567625E-3</v>
      </c>
      <c r="C1629">
        <v>-7.094178621538872E-3</v>
      </c>
      <c r="D1629">
        <v>-5.5222088835533466E-3</v>
      </c>
      <c r="F1629">
        <v>-1.0846716555957338E-2</v>
      </c>
    </row>
    <row r="1630" spans="1:6" x14ac:dyDescent="0.2">
      <c r="A1630" s="1">
        <v>43291</v>
      </c>
      <c r="B1630">
        <v>-1.1449016100178646E-3</v>
      </c>
      <c r="C1630">
        <v>3.4732074550045695E-3</v>
      </c>
      <c r="D1630">
        <v>-2.1562050790609345E-3</v>
      </c>
      <c r="F1630">
        <v>-1.846412085606369E-3</v>
      </c>
    </row>
    <row r="1631" spans="1:6" x14ac:dyDescent="0.2">
      <c r="A1631" s="1">
        <v>43290</v>
      </c>
      <c r="B1631">
        <v>7.715604268820256E-3</v>
      </c>
      <c r="C1631">
        <v>8.8230391837148467E-3</v>
      </c>
      <c r="D1631">
        <v>9.1876208897486121E-3</v>
      </c>
      <c r="F1631">
        <v>2.4398451960289942E-3</v>
      </c>
    </row>
    <row r="1632" spans="1:6" x14ac:dyDescent="0.2">
      <c r="A1632" s="1">
        <v>43287</v>
      </c>
      <c r="B1632">
        <v>7.0437876697407508E-3</v>
      </c>
      <c r="C1632">
        <v>8.4812962022356251E-3</v>
      </c>
      <c r="D1632">
        <v>1.1246943765281195E-2</v>
      </c>
      <c r="F1632">
        <v>-1.5959680806383681E-3</v>
      </c>
    </row>
    <row r="1633" spans="1:6" x14ac:dyDescent="0.2">
      <c r="A1633" s="1">
        <v>43286</v>
      </c>
      <c r="B1633">
        <v>9.0123094958969689E-3</v>
      </c>
      <c r="C1633">
        <v>8.6207532009937738E-3</v>
      </c>
      <c r="D1633">
        <v>7.0171119044687078E-3</v>
      </c>
      <c r="F1633">
        <v>3.3712600084280782E-3</v>
      </c>
    </row>
    <row r="1634" spans="1:6" x14ac:dyDescent="0.2">
      <c r="A1634" s="1">
        <v>43284</v>
      </c>
      <c r="B1634">
        <v>2.6447252424330386E-3</v>
      </c>
      <c r="C1634">
        <v>-4.9473541374037708E-3</v>
      </c>
      <c r="D1634">
        <v>-2.4560972614515882E-3</v>
      </c>
      <c r="F1634">
        <v>1.0131108462455405E-2</v>
      </c>
    </row>
    <row r="1635" spans="1:6" x14ac:dyDescent="0.2">
      <c r="A1635" s="1">
        <v>43283</v>
      </c>
      <c r="B1635">
        <v>2.4302231386700976E-3</v>
      </c>
      <c r="C1635">
        <v>3.0680150237091144E-3</v>
      </c>
      <c r="D1635">
        <v>4.5645201085616153E-3</v>
      </c>
      <c r="F1635">
        <v>-1.0029498525073847E-2</v>
      </c>
    </row>
    <row r="1636" spans="1:6" x14ac:dyDescent="0.2">
      <c r="A1636" s="1">
        <v>43280</v>
      </c>
      <c r="B1636">
        <v>-2.9448575425178872E-4</v>
      </c>
      <c r="C1636">
        <v>7.5838177527599773E-4</v>
      </c>
      <c r="D1636">
        <v>-9.8595020951439843E-4</v>
      </c>
      <c r="F1636">
        <v>3.6372864151582372E-3</v>
      </c>
    </row>
    <row r="1637" spans="1:6" x14ac:dyDescent="0.2">
      <c r="A1637" s="1">
        <v>43279</v>
      </c>
      <c r="B1637">
        <v>3.1757754800591344E-3</v>
      </c>
      <c r="C1637">
        <v>6.1786244781691698E-3</v>
      </c>
      <c r="D1637">
        <v>4.9541738915036626E-3</v>
      </c>
      <c r="F1637">
        <v>-3.035925113847187E-3</v>
      </c>
    </row>
    <row r="1638" spans="1:6" x14ac:dyDescent="0.2">
      <c r="A1638" s="1">
        <v>43278</v>
      </c>
      <c r="B1638">
        <v>-1.2039401678219668E-2</v>
      </c>
      <c r="C1638">
        <v>-8.6042907611289642E-3</v>
      </c>
      <c r="D1638">
        <v>-1.4524594165751395E-2</v>
      </c>
      <c r="F1638">
        <v>-5.7018279389569578E-3</v>
      </c>
    </row>
    <row r="1639" spans="1:6" x14ac:dyDescent="0.2">
      <c r="A1639" s="1">
        <v>43277</v>
      </c>
      <c r="B1639">
        <v>2.3403788488263119E-3</v>
      </c>
      <c r="C1639">
        <v>2.2045806696182951E-3</v>
      </c>
      <c r="D1639">
        <v>1.0483473112974945E-2</v>
      </c>
      <c r="F1639">
        <v>-5.2548169155058428E-3</v>
      </c>
    </row>
    <row r="1640" spans="1:6" x14ac:dyDescent="0.2">
      <c r="A1640" s="1">
        <v>43276</v>
      </c>
      <c r="B1640">
        <v>-1.2280575019865759E-2</v>
      </c>
      <c r="C1640">
        <v>-1.3724735741665679E-2</v>
      </c>
      <c r="D1640">
        <v>-2.8865732423044636E-2</v>
      </c>
      <c r="F1640">
        <v>-3.7394050191125378E-3</v>
      </c>
    </row>
    <row r="1641" spans="1:6" x14ac:dyDescent="0.2">
      <c r="A1641" s="1">
        <v>43273</v>
      </c>
      <c r="B1641">
        <v>-2.1624738701072799E-3</v>
      </c>
      <c r="C1641">
        <v>1.8619806819503849E-3</v>
      </c>
      <c r="D1641">
        <v>-1.0768126346016201E-3</v>
      </c>
      <c r="F1641">
        <v>2.4156601416077156E-3</v>
      </c>
    </row>
    <row r="1642" spans="1:6" x14ac:dyDescent="0.2">
      <c r="A1642" s="1">
        <v>43272</v>
      </c>
      <c r="B1642">
        <v>-7.4407955927596791E-3</v>
      </c>
      <c r="C1642">
        <v>-6.3454894988653077E-3</v>
      </c>
      <c r="D1642">
        <v>-1.1706278822277344E-2</v>
      </c>
      <c r="F1642">
        <v>-1.7462165308498915E-3</v>
      </c>
    </row>
    <row r="1643" spans="1:6" x14ac:dyDescent="0.2">
      <c r="A1643" s="1">
        <v>43271</v>
      </c>
      <c r="B1643">
        <v>5.6842711181466438E-3</v>
      </c>
      <c r="C1643">
        <v>1.712161413745803E-3</v>
      </c>
      <c r="D1643">
        <v>7.2653644592663115E-3</v>
      </c>
      <c r="F1643">
        <v>-4.4701986754966229E-3</v>
      </c>
    </row>
    <row r="1644" spans="1:6" x14ac:dyDescent="0.2">
      <c r="A1644" s="1">
        <v>43270</v>
      </c>
      <c r="B1644">
        <v>-8.6268871315603565E-4</v>
      </c>
      <c r="C1644">
        <v>-4.023433979269889E-3</v>
      </c>
      <c r="D1644">
        <v>-4.5055726820015371E-3</v>
      </c>
      <c r="F1644">
        <v>-2.5596565106102078E-3</v>
      </c>
    </row>
    <row r="1645" spans="1:6" x14ac:dyDescent="0.2">
      <c r="A1645" s="1">
        <v>43269</v>
      </c>
      <c r="B1645">
        <v>3.4627037945461677E-3</v>
      </c>
      <c r="C1645">
        <v>-2.1261593144484775E-3</v>
      </c>
      <c r="D1645">
        <v>3.9281037971669831E-3</v>
      </c>
      <c r="F1645">
        <v>-1.8955002472391955E-3</v>
      </c>
    </row>
    <row r="1646" spans="1:6" x14ac:dyDescent="0.2">
      <c r="A1646" s="1">
        <v>43266</v>
      </c>
      <c r="B1646">
        <v>-1.1529038766392606E-3</v>
      </c>
      <c r="C1646">
        <v>-1.0170746345898557E-3</v>
      </c>
      <c r="D1646">
        <v>-3.3218649899157803E-3</v>
      </c>
      <c r="F1646">
        <v>-1.6534284324849994E-2</v>
      </c>
    </row>
    <row r="1647" spans="1:6" x14ac:dyDescent="0.2">
      <c r="A1647" s="1">
        <v>43265</v>
      </c>
      <c r="B1647">
        <v>1.6600505232767214E-3</v>
      </c>
      <c r="C1647">
        <v>2.4715109722836517E-3</v>
      </c>
      <c r="D1647">
        <v>2.2592152199763611E-3</v>
      </c>
      <c r="F1647">
        <v>1.5423329815731613E-3</v>
      </c>
    </row>
    <row r="1648" spans="1:6" x14ac:dyDescent="0.2">
      <c r="A1648" s="1">
        <v>43264</v>
      </c>
      <c r="B1648">
        <v>-6.8812271521753255E-3</v>
      </c>
      <c r="C1648">
        <v>-4.0260509177027113E-3</v>
      </c>
      <c r="D1648">
        <v>-5.9417706476543508E-4</v>
      </c>
      <c r="F1648">
        <v>3.0125386744830206E-3</v>
      </c>
    </row>
    <row r="1649" spans="1:6" x14ac:dyDescent="0.2">
      <c r="A1649" s="1">
        <v>43263</v>
      </c>
      <c r="B1649">
        <v>-2.1499211695571977E-4</v>
      </c>
      <c r="C1649">
        <v>1.7433501078360566E-3</v>
      </c>
      <c r="D1649">
        <v>4.4163284793507342E-3</v>
      </c>
      <c r="F1649">
        <v>-3.3271119045687803E-3</v>
      </c>
    </row>
    <row r="1650" spans="1:6" x14ac:dyDescent="0.2">
      <c r="A1650" s="1">
        <v>43262</v>
      </c>
      <c r="B1650">
        <v>5.7364118743714388E-4</v>
      </c>
      <c r="C1650">
        <v>1.0687182218255291E-3</v>
      </c>
      <c r="D1650">
        <v>8.3622028431498501E-4</v>
      </c>
      <c r="F1650">
        <v>1.7884724819120304E-3</v>
      </c>
    </row>
    <row r="1651" spans="1:6" x14ac:dyDescent="0.2">
      <c r="A1651" s="1">
        <v>43259</v>
      </c>
      <c r="B1651">
        <v>3.8148707982437278E-3</v>
      </c>
      <c r="C1651">
        <v>3.1259362467830325E-3</v>
      </c>
      <c r="D1651">
        <v>3.8373905744093196E-3</v>
      </c>
      <c r="F1651">
        <v>1.2209018394921511E-3</v>
      </c>
    </row>
    <row r="1652" spans="1:6" x14ac:dyDescent="0.2">
      <c r="A1652" s="1">
        <v>43258</v>
      </c>
      <c r="B1652">
        <v>-5.0359712230210925E-4</v>
      </c>
      <c r="C1652">
        <v>-7.1419553808141768E-4</v>
      </c>
      <c r="D1652">
        <v>-5.1300405631113412E-3</v>
      </c>
      <c r="F1652">
        <v>-4.8812235600392346E-4</v>
      </c>
    </row>
    <row r="1653" spans="1:6" x14ac:dyDescent="0.2">
      <c r="A1653" s="1">
        <v>43257</v>
      </c>
      <c r="B1653">
        <v>7.4653910270348709E-3</v>
      </c>
      <c r="C1653">
        <v>8.5673748544818559E-3</v>
      </c>
      <c r="D1653">
        <v>7.3308496574930838E-3</v>
      </c>
      <c r="F1653">
        <v>5.6980056980062994E-4</v>
      </c>
    </row>
    <row r="1654" spans="1:6" x14ac:dyDescent="0.2">
      <c r="A1654" s="1">
        <v>43256</v>
      </c>
      <c r="B1654">
        <v>4.0753948038716415E-3</v>
      </c>
      <c r="C1654">
        <v>7.0261788872436309E-4</v>
      </c>
      <c r="D1654">
        <v>5.4374093765102542E-3</v>
      </c>
      <c r="F1654">
        <v>3.9225300318704729E-3</v>
      </c>
    </row>
    <row r="1655" spans="1:6" x14ac:dyDescent="0.2">
      <c r="A1655" s="1">
        <v>43255</v>
      </c>
      <c r="B1655">
        <v>5.9297218155197826E-3</v>
      </c>
      <c r="C1655">
        <v>4.4795986279629347E-3</v>
      </c>
      <c r="D1655">
        <v>5.2228835175514013E-3</v>
      </c>
      <c r="F1655">
        <v>-9.7967180994358995E-4</v>
      </c>
    </row>
    <row r="1656" spans="1:6" x14ac:dyDescent="0.2">
      <c r="A1656" s="1">
        <v>43252</v>
      </c>
      <c r="B1656">
        <v>5.8169501509461163E-3</v>
      </c>
      <c r="C1656">
        <v>1.0849194350286629E-2</v>
      </c>
      <c r="D1656">
        <v>1.1797959936094306E-2</v>
      </c>
      <c r="F1656">
        <v>-4.9553208773354951E-3</v>
      </c>
    </row>
    <row r="1657" spans="1:6" x14ac:dyDescent="0.2">
      <c r="A1657" s="1">
        <v>43251</v>
      </c>
      <c r="B1657">
        <v>-9.4814382612501726E-3</v>
      </c>
      <c r="C1657">
        <v>-6.8795635845684249E-3</v>
      </c>
      <c r="D1657">
        <v>-8.4084815988300955E-3</v>
      </c>
      <c r="F1657">
        <v>-2.1885385425955274E-3</v>
      </c>
    </row>
    <row r="1658" spans="1:6" x14ac:dyDescent="0.2">
      <c r="A1658" s="1">
        <v>43250</v>
      </c>
      <c r="B1658">
        <v>1.4052215072849683E-2</v>
      </c>
      <c r="C1658">
        <v>1.2695828035659882E-2</v>
      </c>
      <c r="D1658">
        <v>2.0266069874424909E-2</v>
      </c>
      <c r="F1658">
        <v>1.4611575614904362E-3</v>
      </c>
    </row>
    <row r="1659" spans="1:6" x14ac:dyDescent="0.2">
      <c r="A1659" s="1">
        <v>43249</v>
      </c>
      <c r="B1659">
        <v>-3.6843268734802152E-3</v>
      </c>
      <c r="C1659">
        <v>-1.1564198388288007E-2</v>
      </c>
      <c r="D1659">
        <v>-1.045767716535426E-2</v>
      </c>
      <c r="F1659">
        <v>-1.6232448664877869E-4</v>
      </c>
    </row>
    <row r="1660" spans="1:6" x14ac:dyDescent="0.2">
      <c r="A1660" s="1">
        <v>43245</v>
      </c>
      <c r="B1660">
        <v>-1.7653549098932012E-3</v>
      </c>
      <c r="C1660">
        <v>-2.3572455054697958E-3</v>
      </c>
      <c r="D1660">
        <v>-2.8217396638449757E-3</v>
      </c>
      <c r="F1660">
        <v>-3.0746824176714109E-3</v>
      </c>
    </row>
    <row r="1661" spans="1:6" x14ac:dyDescent="0.2">
      <c r="A1661" s="1">
        <v>43244</v>
      </c>
      <c r="B1661">
        <v>1.0308519254840318E-3</v>
      </c>
      <c r="C1661">
        <v>-2.0232028068736742E-3</v>
      </c>
      <c r="D1661">
        <v>4.6838407494146396E-3</v>
      </c>
      <c r="F1661">
        <v>8.5686306512159065E-3</v>
      </c>
    </row>
    <row r="1662" spans="1:6" x14ac:dyDescent="0.2">
      <c r="A1662" s="1">
        <v>43243</v>
      </c>
      <c r="B1662">
        <v>-2.9444239970549902E-4</v>
      </c>
      <c r="C1662">
        <v>3.2483739777715453E-3</v>
      </c>
      <c r="D1662">
        <v>-2.5817555938038843E-3</v>
      </c>
      <c r="F1662">
        <v>1.0620047381750648E-3</v>
      </c>
    </row>
    <row r="1663" spans="1:6" x14ac:dyDescent="0.2">
      <c r="A1663" s="1">
        <v>43242</v>
      </c>
      <c r="B1663">
        <v>-5.4904831625183018E-3</v>
      </c>
      <c r="C1663">
        <v>-3.1357367883762454E-3</v>
      </c>
      <c r="D1663">
        <v>-1.1052437676532408E-3</v>
      </c>
      <c r="F1663">
        <v>-5.7152188112350908E-4</v>
      </c>
    </row>
    <row r="1664" spans="1:6" x14ac:dyDescent="0.2">
      <c r="A1664" s="1">
        <v>43241</v>
      </c>
      <c r="B1664">
        <v>9.2353158478019944E-3</v>
      </c>
      <c r="C1664">
        <v>7.386738519040174E-3</v>
      </c>
      <c r="D1664">
        <v>5.3086419753087264E-3</v>
      </c>
      <c r="F1664">
        <v>5.7184870517120649E-4</v>
      </c>
    </row>
    <row r="1665" spans="1:6" x14ac:dyDescent="0.2">
      <c r="A1665" s="1">
        <v>43238</v>
      </c>
      <c r="B1665">
        <v>-8.1204783699995306E-4</v>
      </c>
      <c r="C1665">
        <v>-2.6322271362031629E-3</v>
      </c>
      <c r="D1665">
        <v>9.8863074641619242E-4</v>
      </c>
      <c r="F1665">
        <v>4.0863027133047696E-4</v>
      </c>
    </row>
    <row r="1666" spans="1:6" x14ac:dyDescent="0.2">
      <c r="A1666" s="1">
        <v>43237</v>
      </c>
      <c r="B1666">
        <v>3.7791774731383431E-3</v>
      </c>
      <c r="C1666">
        <v>-8.5584361202733085E-4</v>
      </c>
      <c r="D1666">
        <v>1.733102253032936E-3</v>
      </c>
      <c r="F1666">
        <v>5.7240984544928595E-4</v>
      </c>
    </row>
    <row r="1667" spans="1:6" x14ac:dyDescent="0.2">
      <c r="A1667" s="1">
        <v>43236</v>
      </c>
      <c r="B1667">
        <v>8.2934847579197932E-3</v>
      </c>
      <c r="C1667">
        <v>4.0605580040200704E-3</v>
      </c>
      <c r="D1667">
        <v>1.2534469791927801E-2</v>
      </c>
      <c r="F1667">
        <v>-1.5512736773350565E-3</v>
      </c>
    </row>
    <row r="1668" spans="1:6" x14ac:dyDescent="0.2">
      <c r="A1668" s="1">
        <v>43235</v>
      </c>
      <c r="B1668">
        <v>-9.7036649996264427E-4</v>
      </c>
      <c r="C1668">
        <v>-6.8421650251088012E-3</v>
      </c>
      <c r="D1668">
        <v>-6.8467571268517012E-3</v>
      </c>
      <c r="F1668">
        <v>-1.6145875170696371E-2</v>
      </c>
    </row>
    <row r="1669" spans="1:6" x14ac:dyDescent="0.2">
      <c r="A1669" s="1">
        <v>43234</v>
      </c>
      <c r="B1669">
        <v>-1.1928725862968507E-3</v>
      </c>
      <c r="C1669">
        <v>8.8352176909664831E-4</v>
      </c>
      <c r="D1669">
        <v>-4.9769814607448365E-4</v>
      </c>
      <c r="F1669">
        <v>-4.0800000000000411E-3</v>
      </c>
    </row>
    <row r="1670" spans="1:6" x14ac:dyDescent="0.2">
      <c r="A1670" s="1">
        <v>43231</v>
      </c>
      <c r="B1670">
        <v>9.701492537313093E-4</v>
      </c>
      <c r="C1670">
        <v>1.7076314600798495E-3</v>
      </c>
      <c r="D1670">
        <v>2.1197007481296971E-3</v>
      </c>
      <c r="F1670">
        <v>-1.4379293816904203E-3</v>
      </c>
    </row>
    <row r="1671" spans="1:6" x14ac:dyDescent="0.2">
      <c r="A1671" s="1">
        <v>43230</v>
      </c>
      <c r="B1671">
        <v>5.854976730220696E-3</v>
      </c>
      <c r="C1671">
        <v>9.3706329996034541E-3</v>
      </c>
      <c r="D1671">
        <v>8.0442433383609915E-3</v>
      </c>
      <c r="F1671">
        <v>6.8366444140594267E-3</v>
      </c>
    </row>
    <row r="1672" spans="1:6" x14ac:dyDescent="0.2">
      <c r="A1672" s="1">
        <v>43229</v>
      </c>
      <c r="B1672">
        <v>5.8135145337864123E-3</v>
      </c>
      <c r="C1672">
        <v>9.6821761130572361E-3</v>
      </c>
      <c r="D1672">
        <v>1.4149139579349896E-2</v>
      </c>
      <c r="F1672">
        <v>-2.0868448511116872E-3</v>
      </c>
    </row>
    <row r="1673" spans="1:6" x14ac:dyDescent="0.2">
      <c r="A1673" s="1">
        <v>43228</v>
      </c>
      <c r="B1673">
        <v>3.1051196607088504E-3</v>
      </c>
      <c r="C1673">
        <v>-2.6565592693340878E-4</v>
      </c>
      <c r="D1673">
        <v>-1.9083969465647772E-3</v>
      </c>
      <c r="F1673">
        <v>1.6055229991177839E-4</v>
      </c>
    </row>
    <row r="1674" spans="1:6" x14ac:dyDescent="0.2">
      <c r="A1674" s="1">
        <v>43227</v>
      </c>
      <c r="B1674">
        <v>6.5558774203383534E-3</v>
      </c>
      <c r="C1674">
        <v>3.4579600663808322E-3</v>
      </c>
      <c r="D1674">
        <v>7.5631329316752875E-3</v>
      </c>
      <c r="F1674">
        <v>2.4088646218072045E-4</v>
      </c>
    </row>
    <row r="1675" spans="1:6" x14ac:dyDescent="0.2">
      <c r="A1675" s="1">
        <v>43224</v>
      </c>
      <c r="B1675">
        <v>1.2347584503781402E-2</v>
      </c>
      <c r="C1675">
        <v>1.281120114992796E-2</v>
      </c>
      <c r="D1675">
        <v>1.4170566822672951E-2</v>
      </c>
      <c r="F1675">
        <v>2.0920502092050619E-3</v>
      </c>
    </row>
    <row r="1676" spans="1:6" x14ac:dyDescent="0.2">
      <c r="A1676" s="1">
        <v>43223</v>
      </c>
      <c r="B1676">
        <v>-4.3795620437955679E-3</v>
      </c>
      <c r="C1676">
        <v>-2.2536964035710289E-3</v>
      </c>
      <c r="D1676">
        <v>-2.4640124497470849E-3</v>
      </c>
      <c r="F1676">
        <v>5.0950262838657129E-3</v>
      </c>
    </row>
    <row r="1677" spans="1:6" x14ac:dyDescent="0.2">
      <c r="A1677" s="1">
        <v>43222</v>
      </c>
      <c r="B1677">
        <v>4.6121915596896205E-4</v>
      </c>
      <c r="C1677">
        <v>-7.2058158806690177E-3</v>
      </c>
      <c r="D1677">
        <v>9.6896687180829492E-3</v>
      </c>
      <c r="F1677">
        <v>-4.8500525422349094E-4</v>
      </c>
    </row>
    <row r="1678" spans="1:6" x14ac:dyDescent="0.2">
      <c r="A1678" s="1">
        <v>43221</v>
      </c>
      <c r="B1678">
        <v>1.1543789441281029E-3</v>
      </c>
      <c r="C1678">
        <v>2.5490455240648776E-3</v>
      </c>
      <c r="D1678">
        <v>-5.4694621695533492E-3</v>
      </c>
      <c r="F1678">
        <v>-7.0631671883779569E-3</v>
      </c>
    </row>
    <row r="1679" spans="1:6" x14ac:dyDescent="0.2">
      <c r="A1679" s="1">
        <v>43220</v>
      </c>
      <c r="B1679">
        <v>-1.043332571776715E-2</v>
      </c>
      <c r="C1679">
        <v>-8.1875419021613747E-3</v>
      </c>
      <c r="D1679">
        <v>-5.8259968928015106E-3</v>
      </c>
      <c r="F1679">
        <v>-7.250996015936228E-3</v>
      </c>
    </row>
    <row r="1680" spans="1:6" x14ac:dyDescent="0.2">
      <c r="A1680" s="1">
        <v>43217</v>
      </c>
      <c r="B1680">
        <v>1.5233452662053647E-4</v>
      </c>
      <c r="C1680">
        <v>1.1136358523250616E-3</v>
      </c>
      <c r="D1680">
        <v>-5.1519835136528292E-3</v>
      </c>
      <c r="F1680">
        <v>4.2410178442826366E-3</v>
      </c>
    </row>
    <row r="1681" spans="1:6" x14ac:dyDescent="0.2">
      <c r="A1681" s="1">
        <v>43216</v>
      </c>
      <c r="B1681">
        <v>6.0970962579059583E-4</v>
      </c>
      <c r="C1681">
        <v>1.0434189588542836E-2</v>
      </c>
      <c r="D1681">
        <v>1.1464304325169299E-2</v>
      </c>
      <c r="F1681">
        <v>-3.5084921457618828E-3</v>
      </c>
    </row>
    <row r="1682" spans="1:6" x14ac:dyDescent="0.2">
      <c r="A1682" s="1">
        <v>43215</v>
      </c>
      <c r="B1682">
        <v>1.3737312065939618E-3</v>
      </c>
      <c r="C1682">
        <v>1.8371189116968851E-3</v>
      </c>
      <c r="D1682">
        <v>-2.6048450117212844E-4</v>
      </c>
      <c r="F1682">
        <v>-6.4960785867068634E-3</v>
      </c>
    </row>
    <row r="1683" spans="1:6" x14ac:dyDescent="0.2">
      <c r="A1683" s="1">
        <v>43214</v>
      </c>
      <c r="B1683">
        <v>-4.482601428354379E-3</v>
      </c>
      <c r="C1683">
        <v>-1.3380569151665182E-2</v>
      </c>
      <c r="D1683">
        <v>-1.4250866606753105E-2</v>
      </c>
      <c r="F1683">
        <v>4.8559146632701751E-3</v>
      </c>
    </row>
    <row r="1684" spans="1:6" x14ac:dyDescent="0.2">
      <c r="A1684" s="1">
        <v>43213</v>
      </c>
      <c r="B1684">
        <v>8.3643829366598476E-4</v>
      </c>
      <c r="C1684">
        <v>5.6176829679376721E-5</v>
      </c>
      <c r="D1684">
        <v>-3.1993857179421553E-3</v>
      </c>
      <c r="F1684">
        <v>-7.9759930506198441E-3</v>
      </c>
    </row>
    <row r="1685" spans="1:6" x14ac:dyDescent="0.2">
      <c r="A1685" s="1">
        <v>43210</v>
      </c>
      <c r="B1685">
        <v>-4.9182808716707457E-3</v>
      </c>
      <c r="C1685">
        <v>-8.536535555283345E-3</v>
      </c>
      <c r="D1685">
        <v>-6.3580874872838254E-3</v>
      </c>
      <c r="F1685">
        <v>-7.6018808777429383E-3</v>
      </c>
    </row>
    <row r="1686" spans="1:6" x14ac:dyDescent="0.2">
      <c r="A1686" s="1">
        <v>43209</v>
      </c>
      <c r="B1686">
        <v>-4.6693779183612331E-3</v>
      </c>
      <c r="C1686">
        <v>-5.726120857699718E-3</v>
      </c>
      <c r="D1686">
        <v>-1.0568696527428326E-2</v>
      </c>
      <c r="F1686">
        <v>-1.9554165037152915E-3</v>
      </c>
    </row>
    <row r="1687" spans="1:6" x14ac:dyDescent="0.2">
      <c r="A1687" s="1">
        <v>43208</v>
      </c>
      <c r="B1687">
        <v>3.9316497807349938E-3</v>
      </c>
      <c r="C1687">
        <v>8.3136576768314994E-4</v>
      </c>
      <c r="D1687">
        <v>2.649173710104806E-3</v>
      </c>
      <c r="F1687">
        <v>7.8277886497060125E-4</v>
      </c>
    </row>
    <row r="1688" spans="1:6" x14ac:dyDescent="0.2">
      <c r="A1688" s="1">
        <v>43207</v>
      </c>
      <c r="B1688">
        <v>5.8559586280324113E-3</v>
      </c>
      <c r="C1688">
        <v>1.0661577988229217E-2</v>
      </c>
      <c r="D1688">
        <v>1.7064408519373856E-2</v>
      </c>
      <c r="F1688">
        <v>9.4021781712767024E-4</v>
      </c>
    </row>
    <row r="1689" spans="1:6" x14ac:dyDescent="0.2">
      <c r="A1689" s="1">
        <v>43206</v>
      </c>
      <c r="B1689">
        <v>9.6751900483761002E-3</v>
      </c>
      <c r="C1689">
        <v>8.1090238301396531E-3</v>
      </c>
      <c r="D1689">
        <v>1.1288439081354672E-2</v>
      </c>
      <c r="F1689">
        <v>1.4123185562965289E-3</v>
      </c>
    </row>
    <row r="1690" spans="1:6" x14ac:dyDescent="0.2">
      <c r="A1690" s="1">
        <v>43203</v>
      </c>
      <c r="B1690">
        <v>-3.4435261707990283E-3</v>
      </c>
      <c r="C1690">
        <v>-2.8866474724002721E-3</v>
      </c>
      <c r="D1690">
        <v>-1.0908624229979576E-2</v>
      </c>
      <c r="F1690">
        <v>6.5550465961143438E-3</v>
      </c>
    </row>
    <row r="1691" spans="1:6" x14ac:dyDescent="0.2">
      <c r="A1691" s="1">
        <v>43202</v>
      </c>
      <c r="B1691">
        <v>4.8442906574394113E-3</v>
      </c>
      <c r="C1691">
        <v>8.2507314008454079E-3</v>
      </c>
      <c r="D1691">
        <v>1.1291369240752818E-2</v>
      </c>
      <c r="F1691">
        <v>-1.1630629927406206E-2</v>
      </c>
    </row>
    <row r="1692" spans="1:6" x14ac:dyDescent="0.2">
      <c r="A1692" s="1">
        <v>43201</v>
      </c>
      <c r="B1692">
        <v>-1.5376335819160307E-4</v>
      </c>
      <c r="C1692">
        <v>-5.5252985656053313E-3</v>
      </c>
      <c r="D1692">
        <v>2.6024723487313318E-3</v>
      </c>
      <c r="F1692">
        <v>7.7879169288861631E-3</v>
      </c>
    </row>
    <row r="1693" spans="1:6" x14ac:dyDescent="0.2">
      <c r="A1693" s="1">
        <v>43200</v>
      </c>
      <c r="B1693">
        <v>1.6410096116277209E-2</v>
      </c>
      <c r="C1693">
        <v>1.6726874741692065E-2</v>
      </c>
      <c r="D1693">
        <v>2.1126760563380136E-2</v>
      </c>
      <c r="F1693">
        <v>2.3655574830469279E-3</v>
      </c>
    </row>
    <row r="1694" spans="1:6" x14ac:dyDescent="0.2">
      <c r="A1694" s="1">
        <v>43199</v>
      </c>
      <c r="B1694">
        <v>-2.1054273237680146E-3</v>
      </c>
      <c r="C1694">
        <v>3.3365713561684545E-3</v>
      </c>
      <c r="D1694">
        <v>2.6645350386357959E-3</v>
      </c>
      <c r="F1694">
        <v>3.4021678930294535E-3</v>
      </c>
    </row>
    <row r="1695" spans="1:6" x14ac:dyDescent="0.2">
      <c r="A1695" s="1">
        <v>43196</v>
      </c>
      <c r="B1695">
        <v>-1.8371096142069637E-2</v>
      </c>
      <c r="C1695">
        <v>-2.1920205494885287E-2</v>
      </c>
      <c r="D1695">
        <v>-2.3546246910368183E-2</v>
      </c>
      <c r="F1695">
        <v>4.6899841017488345E-3</v>
      </c>
    </row>
    <row r="1696" spans="1:6" x14ac:dyDescent="0.2">
      <c r="A1696" s="1">
        <v>43195</v>
      </c>
      <c r="B1696">
        <v>8.3359061438714431E-3</v>
      </c>
      <c r="C1696">
        <v>6.8628081173975368E-3</v>
      </c>
      <c r="D1696">
        <v>7.6025691440555548E-3</v>
      </c>
      <c r="F1696">
        <v>-5.1403716884144378E-3</v>
      </c>
    </row>
    <row r="1697" spans="1:6" x14ac:dyDescent="0.2">
      <c r="A1697" s="1">
        <v>43194</v>
      </c>
      <c r="B1697">
        <v>8.4844710827430801E-3</v>
      </c>
      <c r="C1697">
        <v>1.1566486259060314E-2</v>
      </c>
      <c r="D1697">
        <v>1.1803713527851466E-2</v>
      </c>
      <c r="F1697">
        <v>1.1876484560570521E-3</v>
      </c>
    </row>
    <row r="1698" spans="1:6" x14ac:dyDescent="0.2">
      <c r="A1698" s="1">
        <v>43193</v>
      </c>
      <c r="B1698">
        <v>1.6215788641037787E-2</v>
      </c>
      <c r="C1698">
        <v>1.2614838799634261E-2</v>
      </c>
      <c r="D1698">
        <v>1.8918918918918996E-2</v>
      </c>
      <c r="F1698">
        <v>-7.543611504007606E-3</v>
      </c>
    </row>
    <row r="1699" spans="1:6" x14ac:dyDescent="0.2">
      <c r="A1699" s="1">
        <v>43192</v>
      </c>
      <c r="B1699">
        <v>-2.3180343069077316E-2</v>
      </c>
      <c r="C1699">
        <v>-2.2337335802216612E-2</v>
      </c>
      <c r="D1699">
        <v>-4.0083019846932202E-2</v>
      </c>
      <c r="F1699">
        <v>1.1686143572621025E-2</v>
      </c>
    </row>
    <row r="1700" spans="1:6" x14ac:dyDescent="0.2">
      <c r="A1700" s="1">
        <v>43188</v>
      </c>
      <c r="B1700">
        <v>1.0698945724326248E-2</v>
      </c>
      <c r="C1700">
        <v>1.3769673704414545E-2</v>
      </c>
      <c r="D1700">
        <v>2.4451827242524961E-2</v>
      </c>
      <c r="F1700">
        <v>4.7721307563829054E-4</v>
      </c>
    </row>
    <row r="1701" spans="1:6" x14ac:dyDescent="0.2">
      <c r="A1701" s="1">
        <v>43187</v>
      </c>
      <c r="B1701">
        <v>3.998745491610515E-3</v>
      </c>
      <c r="C1701">
        <v>-2.9166124426820168E-3</v>
      </c>
      <c r="D1701">
        <v>-6.8628744885838198E-3</v>
      </c>
      <c r="F1701">
        <v>-1.3805004314063778E-2</v>
      </c>
    </row>
    <row r="1702" spans="1:6" x14ac:dyDescent="0.2">
      <c r="A1702" s="1">
        <v>43186</v>
      </c>
      <c r="B1702">
        <v>-1.3840562901105746E-2</v>
      </c>
      <c r="C1702">
        <v>-1.7276334844182086E-2</v>
      </c>
      <c r="D1702">
        <v>-2.6843051631132847E-2</v>
      </c>
      <c r="F1702">
        <v>-6.1584034923605098E-3</v>
      </c>
    </row>
    <row r="1703" spans="1:6" x14ac:dyDescent="0.2">
      <c r="A1703" s="1">
        <v>43185</v>
      </c>
      <c r="B1703">
        <v>2.0516057760593454E-2</v>
      </c>
      <c r="C1703">
        <v>2.7157240771792615E-2</v>
      </c>
      <c r="D1703">
        <v>2.8126237950613961E-2</v>
      </c>
      <c r="F1703">
        <v>5.2503722278818407E-3</v>
      </c>
    </row>
    <row r="1704" spans="1:6" x14ac:dyDescent="0.2">
      <c r="A1704" s="1">
        <v>43182</v>
      </c>
      <c r="B1704">
        <v>-1.9117647058823413E-2</v>
      </c>
      <c r="C1704">
        <v>-2.0966906104724774E-2</v>
      </c>
      <c r="D1704">
        <v>-2.1828984758460315E-2</v>
      </c>
      <c r="F1704">
        <v>1.2938561676456545E-2</v>
      </c>
    </row>
    <row r="1705" spans="1:6" x14ac:dyDescent="0.2">
      <c r="A1705" s="1">
        <v>43181</v>
      </c>
      <c r="B1705">
        <v>-2.7547794671082527E-2</v>
      </c>
      <c r="C1705">
        <v>-2.5162891372564847E-2</v>
      </c>
      <c r="D1705">
        <v>-2.6163522012578596E-2</v>
      </c>
      <c r="F1705">
        <v>-3.9531941808981655E-3</v>
      </c>
    </row>
    <row r="1706" spans="1:6" x14ac:dyDescent="0.2">
      <c r="A1706" s="1">
        <v>43180</v>
      </c>
      <c r="B1706">
        <v>4.0810157194681113E-3</v>
      </c>
      <c r="C1706">
        <v>-1.8439862492363535E-3</v>
      </c>
      <c r="D1706">
        <v>2.0166372573732867E-3</v>
      </c>
      <c r="F1706">
        <v>1.7456359102244402E-2</v>
      </c>
    </row>
    <row r="1707" spans="1:6" x14ac:dyDescent="0.2">
      <c r="A1707" s="1">
        <v>43179</v>
      </c>
      <c r="B1707">
        <v>-8.3062750132155579E-4</v>
      </c>
      <c r="C1707">
        <v>1.4817982100467325E-3</v>
      </c>
      <c r="D1707">
        <v>1.3670627315702151E-2</v>
      </c>
      <c r="F1707">
        <v>-4.4846640506126549E-3</v>
      </c>
    </row>
    <row r="1708" spans="1:6" x14ac:dyDescent="0.2">
      <c r="A1708" s="1">
        <v>43178</v>
      </c>
      <c r="B1708">
        <v>-8.6090732145531184E-3</v>
      </c>
      <c r="C1708">
        <v>-1.4204163502312907E-2</v>
      </c>
      <c r="D1708">
        <v>-1.7449158925433098E-2</v>
      </c>
      <c r="F1708">
        <v>2.1669341894061818E-3</v>
      </c>
    </row>
    <row r="1709" spans="1:6" x14ac:dyDescent="0.2">
      <c r="A1709" s="1">
        <v>43175</v>
      </c>
      <c r="B1709">
        <v>7.2387271904690688E-3</v>
      </c>
      <c r="C1709">
        <v>1.7034720983647E-3</v>
      </c>
      <c r="D1709">
        <v>4.6664144280488123E-3</v>
      </c>
      <c r="F1709">
        <v>-2.4019215372298747E-3</v>
      </c>
    </row>
    <row r="1710" spans="1:6" x14ac:dyDescent="0.2">
      <c r="A1710" s="1">
        <v>43174</v>
      </c>
      <c r="B1710">
        <v>-3.2318677189027193E-3</v>
      </c>
      <c r="C1710">
        <v>-7.8196604448844541E-4</v>
      </c>
      <c r="D1710">
        <v>-4.144687264506384E-3</v>
      </c>
      <c r="F1710">
        <v>-6.3643595863166038E-3</v>
      </c>
    </row>
    <row r="1711" spans="1:6" x14ac:dyDescent="0.2">
      <c r="A1711" s="1">
        <v>43173</v>
      </c>
      <c r="B1711">
        <v>-7.0895522388058855E-3</v>
      </c>
      <c r="C1711">
        <v>-5.7244938180529229E-3</v>
      </c>
      <c r="D1711">
        <v>-2.5056376847906372E-3</v>
      </c>
      <c r="F1711">
        <v>-6.3603116552709725E-4</v>
      </c>
    </row>
    <row r="1712" spans="1:6" x14ac:dyDescent="0.2">
      <c r="A1712" s="1">
        <v>43172</v>
      </c>
      <c r="B1712">
        <v>-4.2357137549230376E-3</v>
      </c>
      <c r="C1712">
        <v>-6.3635906317597562E-3</v>
      </c>
      <c r="D1712">
        <v>-7.8309509011809768E-3</v>
      </c>
      <c r="F1712">
        <v>1.9117412776803798E-3</v>
      </c>
    </row>
    <row r="1713" spans="1:6" x14ac:dyDescent="0.2">
      <c r="A1713" s="1">
        <v>43171</v>
      </c>
      <c r="B1713">
        <v>1.190387619968727E-3</v>
      </c>
      <c r="C1713">
        <v>-1.273967637633428E-3</v>
      </c>
      <c r="D1713">
        <v>2.486634340419746E-4</v>
      </c>
      <c r="F1713">
        <v>0</v>
      </c>
    </row>
    <row r="1714" spans="1:6" x14ac:dyDescent="0.2">
      <c r="A1714" s="1">
        <v>43168</v>
      </c>
      <c r="B1714">
        <v>1.4798036995092549E-2</v>
      </c>
      <c r="C1714">
        <v>1.7378795678667663E-2</v>
      </c>
      <c r="D1714">
        <v>1.9004180919802355E-2</v>
      </c>
      <c r="F1714">
        <v>9.5678520172224962E-4</v>
      </c>
    </row>
    <row r="1715" spans="1:6" x14ac:dyDescent="0.2">
      <c r="A1715" s="1">
        <v>43167</v>
      </c>
      <c r="B1715">
        <v>-2.4853140533213774E-3</v>
      </c>
      <c r="C1715">
        <v>4.4631069385358728E-3</v>
      </c>
      <c r="D1715">
        <v>2.6676829268293695E-3</v>
      </c>
      <c r="F1715">
        <v>-2.3862551702195129E-3</v>
      </c>
    </row>
    <row r="1716" spans="1:6" x14ac:dyDescent="0.2">
      <c r="A1716" s="1">
        <v>43166</v>
      </c>
      <c r="B1716">
        <v>3.4764207980653565E-3</v>
      </c>
      <c r="C1716">
        <v>-4.8384968403138753E-4</v>
      </c>
      <c r="D1716">
        <v>4.0816326530611373E-3</v>
      </c>
      <c r="F1716">
        <v>-6.4016438789220127E-3</v>
      </c>
    </row>
    <row r="1717" spans="1:6" x14ac:dyDescent="0.2">
      <c r="A1717" s="1">
        <v>43165</v>
      </c>
      <c r="B1717">
        <v>9.9992366994886075E-3</v>
      </c>
      <c r="C1717">
        <v>2.6387939462097056E-3</v>
      </c>
      <c r="D1717">
        <v>6.2893081761007464E-3</v>
      </c>
      <c r="F1717">
        <v>1.0784470362677698E-2</v>
      </c>
    </row>
    <row r="1718" spans="1:6" x14ac:dyDescent="0.2">
      <c r="A1718" s="1">
        <v>43164</v>
      </c>
      <c r="B1718">
        <v>9.5553671881018765E-3</v>
      </c>
      <c r="C1718">
        <v>1.1032048304691148E-2</v>
      </c>
      <c r="D1718">
        <v>8.6742620403936019E-3</v>
      </c>
      <c r="F1718">
        <v>-1.6747747029268183E-3</v>
      </c>
    </row>
    <row r="1719" spans="1:6" x14ac:dyDescent="0.2">
      <c r="A1719" s="1">
        <v>43161</v>
      </c>
      <c r="B1719">
        <v>9.8832684824903521E-3</v>
      </c>
      <c r="C1719">
        <v>5.0715734201749758E-3</v>
      </c>
      <c r="D1719">
        <v>1.3382314353188087E-2</v>
      </c>
      <c r="F1719">
        <v>5.3720333547145746E-3</v>
      </c>
    </row>
    <row r="1720" spans="1:6" x14ac:dyDescent="0.2">
      <c r="A1720" s="1">
        <v>43160</v>
      </c>
      <c r="B1720">
        <v>-3.335143100907522E-3</v>
      </c>
      <c r="C1720">
        <v>-1.3324342350110308E-2</v>
      </c>
      <c r="D1720">
        <v>-1.0900596937451381E-2</v>
      </c>
      <c r="F1720">
        <v>-2.2400000000000089E-3</v>
      </c>
    </row>
    <row r="1721" spans="1:6" x14ac:dyDescent="0.2">
      <c r="A1721" s="1">
        <v>43159</v>
      </c>
      <c r="B1721">
        <v>-1.3768836533312805E-2</v>
      </c>
      <c r="C1721">
        <v>-1.1095806550352104E-2</v>
      </c>
      <c r="D1721">
        <v>-1.2051282051282022E-2</v>
      </c>
      <c r="F1721">
        <v>-1.0389195236953205E-3</v>
      </c>
    </row>
    <row r="1722" spans="1:6" x14ac:dyDescent="0.2">
      <c r="A1722" s="1">
        <v>43158</v>
      </c>
      <c r="B1722">
        <v>-1.4028207255449232E-2</v>
      </c>
      <c r="C1722">
        <v>-1.270686429702105E-2</v>
      </c>
      <c r="D1722">
        <v>-1.0403450900786516E-2</v>
      </c>
      <c r="F1722">
        <v>-1.0438908659549287E-2</v>
      </c>
    </row>
    <row r="1723" spans="1:6" x14ac:dyDescent="0.2">
      <c r="A1723" s="1">
        <v>43157</v>
      </c>
      <c r="B1723">
        <v>5.7650003792762711E-3</v>
      </c>
      <c r="C1723">
        <v>1.175699777963809E-2</v>
      </c>
      <c r="D1723">
        <v>1.3110539845758305E-2</v>
      </c>
      <c r="F1723">
        <v>2.457586808308247E-3</v>
      </c>
    </row>
    <row r="1724" spans="1:6" x14ac:dyDescent="0.2">
      <c r="A1724" s="1">
        <v>43154</v>
      </c>
      <c r="B1724">
        <v>1.1586863106200272E-2</v>
      </c>
      <c r="C1724">
        <v>1.6028343614550564E-2</v>
      </c>
      <c r="D1724">
        <v>9.2100142690361101E-3</v>
      </c>
      <c r="F1724">
        <v>-1.2668250197941139E-3</v>
      </c>
    </row>
    <row r="1725" spans="1:6" x14ac:dyDescent="0.2">
      <c r="A1725" s="1">
        <v>43153</v>
      </c>
      <c r="B1725">
        <v>-1.226241569589183E-3</v>
      </c>
      <c r="C1725">
        <v>9.735944886408211E-4</v>
      </c>
      <c r="D1725">
        <v>-2.7166882276842661E-3</v>
      </c>
      <c r="F1725">
        <v>5.0931083877128807E-3</v>
      </c>
    </row>
    <row r="1726" spans="1:6" x14ac:dyDescent="0.2">
      <c r="A1726" s="1">
        <v>43152</v>
      </c>
      <c r="B1726">
        <v>-1.683244070390198E-3</v>
      </c>
      <c r="C1726">
        <v>-5.496528314668069E-3</v>
      </c>
      <c r="D1726">
        <v>3.7657447084793148E-3</v>
      </c>
      <c r="F1726">
        <v>-4.594423320659049E-3</v>
      </c>
    </row>
    <row r="1727" spans="1:6" x14ac:dyDescent="0.2">
      <c r="A1727" s="1">
        <v>43151</v>
      </c>
      <c r="B1727">
        <v>-7.3669021037442014E-3</v>
      </c>
      <c r="C1727">
        <v>-5.8414036936994766E-3</v>
      </c>
      <c r="D1727">
        <v>-7.2192858063682879E-3</v>
      </c>
      <c r="F1727">
        <v>-1.344170053141606E-2</v>
      </c>
    </row>
    <row r="1728" spans="1:6" x14ac:dyDescent="0.2">
      <c r="A1728" s="1">
        <v>43147</v>
      </c>
      <c r="B1728">
        <v>3.5823170731707232E-3</v>
      </c>
      <c r="C1728">
        <v>3.7346221441124117E-4</v>
      </c>
      <c r="D1728">
        <v>2.1963824289404068E-3</v>
      </c>
      <c r="F1728">
        <v>-3.2715376226826742E-3</v>
      </c>
    </row>
    <row r="1729" spans="1:6" x14ac:dyDescent="0.2">
      <c r="A1729" s="1">
        <v>43146</v>
      </c>
      <c r="B1729">
        <v>8.8427527873892898E-3</v>
      </c>
      <c r="C1729">
        <v>1.206908690706014E-2</v>
      </c>
      <c r="F1729">
        <v>1.1697730640256234E-3</v>
      </c>
    </row>
    <row r="1730" spans="1:6" x14ac:dyDescent="0.2">
      <c r="A1730" s="1">
        <v>43145</v>
      </c>
      <c r="B1730">
        <v>1.5698219306466882E-2</v>
      </c>
      <c r="C1730">
        <v>1.3402479965752159E-2</v>
      </c>
      <c r="F1730">
        <v>1.7052664974619221E-2</v>
      </c>
    </row>
    <row r="1731" spans="1:6" x14ac:dyDescent="0.2">
      <c r="A1731" s="1">
        <v>43144</v>
      </c>
      <c r="B1731">
        <v>1.7211703958691822E-3</v>
      </c>
      <c r="C1731">
        <v>2.6129518072289361E-3</v>
      </c>
      <c r="F1731">
        <v>5.6632368190156638E-3</v>
      </c>
    </row>
    <row r="1732" spans="1:6" x14ac:dyDescent="0.2">
      <c r="A1732" s="1">
        <v>43143</v>
      </c>
      <c r="B1732">
        <v>9.9557522123893093E-3</v>
      </c>
      <c r="C1732">
        <v>1.3914603653299161E-2</v>
      </c>
      <c r="F1732">
        <v>4.8088482808368079E-3</v>
      </c>
    </row>
    <row r="1733" spans="1:6" x14ac:dyDescent="0.2">
      <c r="A1733" s="1">
        <v>43140</v>
      </c>
      <c r="B1733">
        <v>8.8481466719808645E-3</v>
      </c>
      <c r="C1733">
        <v>1.4936071290197668E-2</v>
      </c>
      <c r="F1733">
        <v>-1.680268843014946E-3</v>
      </c>
    </row>
    <row r="1734" spans="1:6" x14ac:dyDescent="0.2">
      <c r="A1734" s="1">
        <v>43139</v>
      </c>
      <c r="B1734">
        <v>-2.8498412452567123E-2</v>
      </c>
      <c r="C1734">
        <v>-3.753645130255135E-2</v>
      </c>
      <c r="F1734">
        <v>1.5225578972673909E-3</v>
      </c>
    </row>
    <row r="1735" spans="1:6" x14ac:dyDescent="0.2">
      <c r="A1735" s="1">
        <v>43138</v>
      </c>
      <c r="B1735">
        <v>-3.8705681994125534E-4</v>
      </c>
      <c r="C1735">
        <v>-5.0015954644285713E-3</v>
      </c>
      <c r="F1735">
        <v>-4.7056946881479439E-3</v>
      </c>
    </row>
    <row r="1736" spans="1:6" x14ac:dyDescent="0.2">
      <c r="A1736" s="1">
        <v>43137</v>
      </c>
      <c r="B1736">
        <v>1.1114589855979976E-2</v>
      </c>
      <c r="C1736">
        <v>1.7440938639606718E-2</v>
      </c>
      <c r="F1736">
        <v>-1.0496409123194684E-2</v>
      </c>
    </row>
    <row r="1737" spans="1:6" x14ac:dyDescent="0.2">
      <c r="A1737" s="1">
        <v>43136</v>
      </c>
      <c r="B1737">
        <v>-3.7734427958123103E-2</v>
      </c>
      <c r="C1737">
        <v>-4.0979244278871757E-2</v>
      </c>
      <c r="F1737">
        <v>2.5318458738823736E-3</v>
      </c>
    </row>
    <row r="1738" spans="1:6" x14ac:dyDescent="0.2">
      <c r="A1738" s="1">
        <v>43133</v>
      </c>
      <c r="B1738">
        <v>-2.0509037255625237E-2</v>
      </c>
      <c r="C1738">
        <v>-2.1208513171602886E-2</v>
      </c>
      <c r="F1738">
        <v>-1.3117826188802941E-2</v>
      </c>
    </row>
    <row r="1739" spans="1:6" x14ac:dyDescent="0.2">
      <c r="A1739" s="1">
        <v>43132</v>
      </c>
      <c r="B1739">
        <v>1.5516477020837E-3</v>
      </c>
      <c r="C1739">
        <v>-6.4806059897795079E-4</v>
      </c>
      <c r="F1739">
        <v>3.2902467685075399E-3</v>
      </c>
    </row>
    <row r="1740" spans="1:6" x14ac:dyDescent="0.2">
      <c r="A1740" s="1">
        <v>43131</v>
      </c>
      <c r="B1740">
        <v>-3.607450489582633E-3</v>
      </c>
      <c r="C1740">
        <v>4.8894038116095327E-4</v>
      </c>
      <c r="F1740">
        <v>6.7034700315458089E-3</v>
      </c>
    </row>
    <row r="1741" spans="1:6" x14ac:dyDescent="0.2">
      <c r="A1741" s="1">
        <v>43130</v>
      </c>
      <c r="B1741">
        <v>-1.0129718699897875E-2</v>
      </c>
      <c r="C1741">
        <v>-1.0898781509218533E-2</v>
      </c>
      <c r="F1741">
        <v>-4.3188064389477598E-3</v>
      </c>
    </row>
    <row r="1742" spans="1:6" x14ac:dyDescent="0.2">
      <c r="A1742" s="1">
        <v>43129</v>
      </c>
      <c r="B1742">
        <v>-7.0911722141822706E-3</v>
      </c>
      <c r="C1742">
        <v>-6.7319440141738723E-3</v>
      </c>
      <c r="F1742">
        <v>-5.6219255094869906E-3</v>
      </c>
    </row>
    <row r="1743" spans="1:6" x14ac:dyDescent="0.2">
      <c r="A1743" s="1">
        <v>43126</v>
      </c>
      <c r="B1743">
        <v>2.9755424921982482E-3</v>
      </c>
      <c r="C1743">
        <v>1.1841155234657001E-2</v>
      </c>
      <c r="F1743">
        <v>7.8143314839411047E-4</v>
      </c>
    </row>
    <row r="1744" spans="1:6" x14ac:dyDescent="0.2">
      <c r="A1744" s="1">
        <v>43125</v>
      </c>
      <c r="B1744">
        <v>-7.2568940493609045E-5</v>
      </c>
      <c r="C1744">
        <v>6.0263467651558618E-4</v>
      </c>
      <c r="F1744">
        <v>-6.6754637894901308E-3</v>
      </c>
    </row>
    <row r="1745" spans="1:6" x14ac:dyDescent="0.2">
      <c r="A1745" s="1">
        <v>43124</v>
      </c>
      <c r="B1745">
        <v>-3.3270649500938779E-3</v>
      </c>
      <c r="C1745">
        <v>-5.6003071363415751E-4</v>
      </c>
      <c r="F1745">
        <v>1.2177875549968662E-2</v>
      </c>
    </row>
    <row r="1746" spans="1:6" x14ac:dyDescent="0.2">
      <c r="A1746" s="1">
        <v>43123</v>
      </c>
      <c r="B1746">
        <v>1.521187975371094E-3</v>
      </c>
      <c r="C1746">
        <v>2.1743964814312576E-3</v>
      </c>
      <c r="F1746">
        <v>4.9743387287800667E-3</v>
      </c>
    </row>
    <row r="1747" spans="1:6" x14ac:dyDescent="0.2">
      <c r="A1747" s="1">
        <v>43122</v>
      </c>
      <c r="B1747">
        <v>4.876983549279487E-3</v>
      </c>
      <c r="C1747">
        <v>8.0667544390277245E-3</v>
      </c>
      <c r="F1747">
        <v>1.8193323841164688E-3</v>
      </c>
    </row>
    <row r="1748" spans="1:6" x14ac:dyDescent="0.2">
      <c r="A1748" s="1">
        <v>43119</v>
      </c>
      <c r="B1748">
        <v>1.1485790016197926E-2</v>
      </c>
      <c r="C1748">
        <v>4.3852281783969367E-3</v>
      </c>
      <c r="F1748">
        <v>4.449388209121264E-3</v>
      </c>
    </row>
    <row r="1749" spans="1:6" x14ac:dyDescent="0.2">
      <c r="A1749" s="1">
        <v>43118</v>
      </c>
      <c r="B1749">
        <v>-7.1637426900586117E-3</v>
      </c>
      <c r="C1749">
        <v>-1.6163793103447367E-3</v>
      </c>
      <c r="F1749">
        <v>-2.2197558268590547E-3</v>
      </c>
    </row>
    <row r="1750" spans="1:6" x14ac:dyDescent="0.2">
      <c r="A1750" s="1">
        <v>43117</v>
      </c>
      <c r="B1750">
        <v>8.1804112314836294E-3</v>
      </c>
      <c r="C1750">
        <v>9.4150020530034614E-3</v>
      </c>
      <c r="F1750">
        <v>-8.0993945112841168E-3</v>
      </c>
    </row>
    <row r="1751" spans="1:6" x14ac:dyDescent="0.2">
      <c r="A1751" s="1">
        <v>43116</v>
      </c>
      <c r="B1751">
        <v>-9.2004381161007003E-3</v>
      </c>
      <c r="C1751">
        <v>-3.5244630756861252E-3</v>
      </c>
      <c r="F1751">
        <v>1.6540642722117831E-3</v>
      </c>
    </row>
    <row r="1752" spans="1:6" x14ac:dyDescent="0.2">
      <c r="A1752" s="1">
        <v>43112</v>
      </c>
      <c r="B1752">
        <v>2.9293299157815982E-3</v>
      </c>
      <c r="C1752">
        <v>6.7496278310135412E-3</v>
      </c>
      <c r="F1752">
        <v>1.2117346938775479E-2</v>
      </c>
    </row>
    <row r="1753" spans="1:6" x14ac:dyDescent="0.2">
      <c r="A1753" s="1">
        <v>43111</v>
      </c>
      <c r="B1753">
        <v>1.5468134156317488E-2</v>
      </c>
      <c r="C1753">
        <v>7.0336180014045138E-3</v>
      </c>
      <c r="F1753">
        <v>3.2792129888826408E-3</v>
      </c>
    </row>
    <row r="1754" spans="1:6" x14ac:dyDescent="0.2">
      <c r="A1754" s="1">
        <v>43110</v>
      </c>
      <c r="B1754">
        <v>-1.4109609386603128E-3</v>
      </c>
      <c r="C1754">
        <v>-1.1122055472160134E-3</v>
      </c>
      <c r="F1754">
        <v>2.4051952216788035E-3</v>
      </c>
    </row>
    <row r="1755" spans="1:6" x14ac:dyDescent="0.2">
      <c r="A1755" s="1">
        <v>43109</v>
      </c>
      <c r="B1755">
        <v>-1.7790956263899857E-3</v>
      </c>
      <c r="C1755">
        <v>1.3029031448005528E-3</v>
      </c>
      <c r="F1755">
        <v>-4.6285212672571886E-3</v>
      </c>
    </row>
    <row r="1756" spans="1:6" x14ac:dyDescent="0.2">
      <c r="A1756" s="1">
        <v>43108</v>
      </c>
      <c r="B1756">
        <v>2.5267538644471121E-3</v>
      </c>
      <c r="C1756">
        <v>1.662322512440058E-3</v>
      </c>
      <c r="F1756">
        <v>-1.5957871219976079E-4</v>
      </c>
    </row>
    <row r="1757" spans="1:6" x14ac:dyDescent="0.2">
      <c r="A1757" s="1">
        <v>43105</v>
      </c>
      <c r="B1757">
        <v>3.2058450756729056E-3</v>
      </c>
      <c r="C1757">
        <v>7.0337996835525499E-3</v>
      </c>
      <c r="F1757">
        <v>-1.0361868324565236E-3</v>
      </c>
    </row>
    <row r="1758" spans="1:6" x14ac:dyDescent="0.2">
      <c r="A1758" s="1">
        <v>43104</v>
      </c>
      <c r="B1758">
        <v>2.3165446121656127E-3</v>
      </c>
      <c r="C1758">
        <v>4.0286613639211209E-3</v>
      </c>
      <c r="F1758">
        <v>5.1273834321422899E-3</v>
      </c>
    </row>
    <row r="1759" spans="1:6" x14ac:dyDescent="0.2">
      <c r="A1759" s="1">
        <v>43103</v>
      </c>
      <c r="B1759">
        <v>-1.4943215780043509E-4</v>
      </c>
      <c r="C1759">
        <v>6.3988189078607177E-3</v>
      </c>
      <c r="F1759">
        <v>-2.6368357970436474E-3</v>
      </c>
    </row>
    <row r="1760" spans="1:6" x14ac:dyDescent="0.2">
      <c r="A1760" s="1">
        <v>43102</v>
      </c>
      <c r="B1760">
        <v>7.9831299894562602E-3</v>
      </c>
      <c r="C1760">
        <v>8.3033800741319098E-3</v>
      </c>
      <c r="F1760">
        <v>1.213101496158512E-2</v>
      </c>
    </row>
    <row r="1761" spans="1:6" x14ac:dyDescent="0.2">
      <c r="A1761" s="1">
        <v>43098</v>
      </c>
      <c r="B1761">
        <v>-5.9145017593770464E-3</v>
      </c>
      <c r="C1761">
        <v>-5.1831786689685872E-3</v>
      </c>
      <c r="F1761">
        <v>6.5120065120066045E-3</v>
      </c>
    </row>
    <row r="1762" spans="1:6" x14ac:dyDescent="0.2">
      <c r="A1762" s="1">
        <v>43097</v>
      </c>
      <c r="B1762">
        <v>3.9083051484402991E-3</v>
      </c>
      <c r="C1762">
        <v>1.8340279279212386E-3</v>
      </c>
      <c r="F1762">
        <v>5.0724044833509799E-3</v>
      </c>
    </row>
    <row r="1763" spans="1:6" x14ac:dyDescent="0.2">
      <c r="A1763" s="1">
        <v>43096</v>
      </c>
      <c r="B1763">
        <v>-2.2542831379622133E-4</v>
      </c>
      <c r="C1763">
        <v>7.9089722066774519E-4</v>
      </c>
      <c r="F1763">
        <v>3.7776135337111603E-3</v>
      </c>
    </row>
    <row r="1764" spans="1:6" x14ac:dyDescent="0.2">
      <c r="A1764" s="1">
        <v>43095</v>
      </c>
      <c r="B1764">
        <v>1.1284134506883748E-3</v>
      </c>
      <c r="C1764">
        <v>-1.0583824636461073E-3</v>
      </c>
      <c r="F1764">
        <v>6.8629072267239813E-3</v>
      </c>
    </row>
    <row r="1765" spans="1:6" x14ac:dyDescent="0.2">
      <c r="A1765" s="1">
        <v>43091</v>
      </c>
      <c r="B1765">
        <v>-4.5116174148433921E-4</v>
      </c>
      <c r="C1765">
        <v>-4.5817393474560848E-4</v>
      </c>
      <c r="F1765">
        <v>5.2364724461806617E-3</v>
      </c>
    </row>
    <row r="1766" spans="1:6" x14ac:dyDescent="0.2">
      <c r="A1766" s="1">
        <v>43090</v>
      </c>
      <c r="B1766">
        <v>-2.8492164654719612E-3</v>
      </c>
      <c r="C1766">
        <v>1.9856303069889572E-3</v>
      </c>
      <c r="F1766">
        <v>1.4150158148826511E-3</v>
      </c>
    </row>
    <row r="1767" spans="1:6" x14ac:dyDescent="0.2">
      <c r="A1767" s="1">
        <v>43089</v>
      </c>
      <c r="B1767">
        <v>2.5558144779373329E-3</v>
      </c>
      <c r="C1767">
        <v>-8.2790409737934793E-4</v>
      </c>
      <c r="F1767">
        <v>2.670672675680249E-3</v>
      </c>
    </row>
    <row r="1768" spans="1:6" x14ac:dyDescent="0.2">
      <c r="A1768" s="1">
        <v>43088</v>
      </c>
      <c r="B1768">
        <v>-6.2005079934260602E-3</v>
      </c>
      <c r="C1768">
        <v>-3.2302911350997913E-3</v>
      </c>
      <c r="F1768">
        <v>7.5169130543714354E-4</v>
      </c>
    </row>
    <row r="1769" spans="1:6" x14ac:dyDescent="0.2">
      <c r="A1769" s="1">
        <v>43087</v>
      </c>
      <c r="B1769">
        <v>1.2480145223508097E-2</v>
      </c>
      <c r="C1769">
        <v>5.3628620866204664E-3</v>
      </c>
      <c r="F1769">
        <v>4.6148682664876413E-3</v>
      </c>
    </row>
    <row r="1770" spans="1:6" x14ac:dyDescent="0.2">
      <c r="A1770" s="1">
        <v>43084</v>
      </c>
      <c r="B1770">
        <v>1.1707988980716261E-2</v>
      </c>
      <c r="C1770">
        <v>8.9743251345205059E-3</v>
      </c>
      <c r="F1770">
        <v>2.1020768519297065E-3</v>
      </c>
    </row>
    <row r="1771" spans="1:6" x14ac:dyDescent="0.2">
      <c r="A1771" s="1">
        <v>43083</v>
      </c>
      <c r="B1771">
        <v>-1.1273360066580774E-2</v>
      </c>
      <c r="C1771">
        <v>-4.070826370242293E-3</v>
      </c>
      <c r="F1771">
        <v>-2.0139296802886204E-3</v>
      </c>
    </row>
    <row r="1772" spans="1:6" x14ac:dyDescent="0.2">
      <c r="A1772" s="1">
        <v>43082</v>
      </c>
      <c r="B1772">
        <v>3.0273215772339397E-4</v>
      </c>
      <c r="C1772">
        <v>-4.7295344411462672E-4</v>
      </c>
      <c r="F1772">
        <v>8.6330935251798212E-3</v>
      </c>
    </row>
    <row r="1773" spans="1:6" x14ac:dyDescent="0.2">
      <c r="A1773" s="1">
        <v>43081</v>
      </c>
      <c r="B1773">
        <v>-1.2094640562400529E-3</v>
      </c>
      <c r="C1773">
        <v>1.5488780033008943E-3</v>
      </c>
      <c r="F1773">
        <v>1.1863401406660499E-3</v>
      </c>
    </row>
    <row r="1774" spans="1:6" x14ac:dyDescent="0.2">
      <c r="A1774" s="1">
        <v>43080</v>
      </c>
      <c r="B1774">
        <v>-1.3587982184646095E-3</v>
      </c>
      <c r="C1774">
        <v>3.2019611540636552E-3</v>
      </c>
      <c r="F1774">
        <v>-3.9669142471303077E-3</v>
      </c>
    </row>
    <row r="1775" spans="1:6" x14ac:dyDescent="0.2">
      <c r="A1775" s="1">
        <v>43077</v>
      </c>
      <c r="B1775">
        <v>2.8768264062381363E-3</v>
      </c>
      <c r="C1775">
        <v>5.5062988721947008E-3</v>
      </c>
      <c r="F1775">
        <v>-8.4395307620819531E-5</v>
      </c>
    </row>
    <row r="1776" spans="1:6" x14ac:dyDescent="0.2">
      <c r="A1776" s="1">
        <v>43076</v>
      </c>
      <c r="B1776">
        <v>6.6300868770004916E-3</v>
      </c>
      <c r="C1776">
        <v>2.9323728639508444E-3</v>
      </c>
      <c r="F1776">
        <v>-1.3158990588823173E-2</v>
      </c>
    </row>
    <row r="1777" spans="1:6" x14ac:dyDescent="0.2">
      <c r="A1777" s="1">
        <v>43075</v>
      </c>
      <c r="B1777">
        <v>-4.7781569965869965E-3</v>
      </c>
      <c r="C1777">
        <v>-1.1408709408769566E-4</v>
      </c>
      <c r="F1777">
        <v>-2.0777925531914893E-3</v>
      </c>
    </row>
    <row r="1778" spans="1:6" x14ac:dyDescent="0.2">
      <c r="A1778" s="1">
        <v>43074</v>
      </c>
      <c r="B1778">
        <v>-9.4658553076404413E-3</v>
      </c>
      <c r="C1778">
        <v>-3.7394295759706191E-3</v>
      </c>
      <c r="F1778">
        <v>-7.0968806733785576E-3</v>
      </c>
    </row>
    <row r="1779" spans="1:6" x14ac:dyDescent="0.2">
      <c r="A1779" s="1">
        <v>43073</v>
      </c>
      <c r="B1779">
        <v>3.8461538461539921E-3</v>
      </c>
      <c r="C1779">
        <v>-1.0521455442770646E-3</v>
      </c>
      <c r="F1779">
        <v>-3.371987827946349E-3</v>
      </c>
    </row>
    <row r="1780" spans="1:6" x14ac:dyDescent="0.2">
      <c r="A1780" s="1">
        <v>43070</v>
      </c>
      <c r="B1780">
        <v>-2.7825825374144888E-3</v>
      </c>
      <c r="C1780">
        <v>-2.0244902892453212E-3</v>
      </c>
      <c r="F1780">
        <v>4.0462427745665492E-3</v>
      </c>
    </row>
    <row r="1781" spans="1:6" x14ac:dyDescent="0.2">
      <c r="A1781" s="1">
        <v>43069</v>
      </c>
      <c r="B1781">
        <v>3.1686156167483022E-3</v>
      </c>
      <c r="C1781">
        <v>8.1909469282996118E-3</v>
      </c>
      <c r="F1781">
        <v>-7.702392658144968E-3</v>
      </c>
    </row>
    <row r="1782" spans="1:6" x14ac:dyDescent="0.2">
      <c r="A1782" s="1">
        <v>43068</v>
      </c>
      <c r="B1782">
        <v>8.0614495398889825E-3</v>
      </c>
      <c r="C1782">
        <v>-3.6923685973559592E-4</v>
      </c>
      <c r="F1782">
        <v>-6.269847732269327E-3</v>
      </c>
    </row>
    <row r="1783" spans="1:6" x14ac:dyDescent="0.2">
      <c r="A1783" s="1">
        <v>43067</v>
      </c>
      <c r="B1783">
        <v>1.5131629738284628E-2</v>
      </c>
      <c r="C1783">
        <v>9.8484673755102562E-3</v>
      </c>
      <c r="F1783">
        <v>-1.6282667100867883E-4</v>
      </c>
    </row>
    <row r="1784" spans="1:6" x14ac:dyDescent="0.2">
      <c r="A1784" s="1">
        <v>43066</v>
      </c>
      <c r="B1784">
        <v>-1.2337111573752532E-3</v>
      </c>
      <c r="C1784">
        <v>-3.8425772934422574E-4</v>
      </c>
      <c r="F1784">
        <v>4.1693917593198593E-3</v>
      </c>
    </row>
    <row r="1785" spans="1:6" x14ac:dyDescent="0.2">
      <c r="A1785" s="1">
        <v>43063</v>
      </c>
      <c r="B1785">
        <v>-1.1552680221811897E-3</v>
      </c>
      <c r="C1785">
        <v>2.0561553744975689E-3</v>
      </c>
      <c r="F1785">
        <v>-2.5279295441572396E-3</v>
      </c>
    </row>
    <row r="1786" spans="1:6" x14ac:dyDescent="0.2">
      <c r="A1786" s="1">
        <v>43061</v>
      </c>
      <c r="B1786">
        <v>-1.5401201293708787E-4</v>
      </c>
      <c r="C1786">
        <v>-7.5027991212116545E-4</v>
      </c>
      <c r="F1786">
        <v>9.2173483663895179E-3</v>
      </c>
    </row>
    <row r="1787" spans="1:6" x14ac:dyDescent="0.2">
      <c r="A1787" s="1">
        <v>43060</v>
      </c>
      <c r="B1787">
        <v>5.8869093725795454E-3</v>
      </c>
      <c r="C1787">
        <v>6.5410860758906677E-3</v>
      </c>
      <c r="F1787">
        <v>1.6486687000247535E-3</v>
      </c>
    </row>
    <row r="1788" spans="1:6" x14ac:dyDescent="0.2">
      <c r="A1788" s="1">
        <v>43059</v>
      </c>
      <c r="B1788">
        <v>4.0441748327887835E-3</v>
      </c>
      <c r="C1788">
        <v>1.2757624522558365E-3</v>
      </c>
      <c r="F1788">
        <v>-1.2615985674751726E-2</v>
      </c>
    </row>
    <row r="1789" spans="1:6" x14ac:dyDescent="0.2">
      <c r="A1789" s="1">
        <v>43056</v>
      </c>
      <c r="B1789">
        <v>3.7470725995317582E-3</v>
      </c>
      <c r="C1789">
        <v>-2.626042295137747E-3</v>
      </c>
      <c r="F1789">
        <v>1.2026359143327789E-2</v>
      </c>
    </row>
    <row r="1790" spans="1:6" x14ac:dyDescent="0.2">
      <c r="A1790" s="1">
        <v>43055</v>
      </c>
      <c r="B1790">
        <v>1.1608623548922049E-2</v>
      </c>
      <c r="C1790">
        <v>8.1961460177336146E-3</v>
      </c>
      <c r="F1790">
        <v>-8.2365538258717615E-5</v>
      </c>
    </row>
    <row r="1791" spans="1:6" x14ac:dyDescent="0.2">
      <c r="A1791" s="1">
        <v>43054</v>
      </c>
      <c r="B1791">
        <v>-4.8722986247544562E-3</v>
      </c>
      <c r="C1791">
        <v>-5.5256759743608636E-3</v>
      </c>
      <c r="F1791">
        <v>-1.2339585389931366E-3</v>
      </c>
    </row>
    <row r="1792" spans="1:6" x14ac:dyDescent="0.2">
      <c r="A1792" s="1">
        <v>43053</v>
      </c>
      <c r="B1792">
        <v>-2.2737964560138484E-3</v>
      </c>
      <c r="C1792">
        <v>-2.309620711533501E-3</v>
      </c>
      <c r="F1792">
        <v>2.0608358750309123E-3</v>
      </c>
    </row>
    <row r="1793" spans="1:6" x14ac:dyDescent="0.2">
      <c r="A1793" s="1">
        <v>43052</v>
      </c>
      <c r="B1793">
        <v>7.0615927814832017E-4</v>
      </c>
      <c r="C1793">
        <v>9.836192541532601E-4</v>
      </c>
      <c r="F1793">
        <v>1.4860067695864512E-3</v>
      </c>
    </row>
    <row r="1794" spans="1:6" x14ac:dyDescent="0.2">
      <c r="A1794" s="1">
        <v>43049</v>
      </c>
      <c r="B1794">
        <v>-1.0972646759150448E-3</v>
      </c>
      <c r="C1794">
        <v>-8.9761744473064085E-4</v>
      </c>
      <c r="F1794">
        <v>-8.1879963972815856E-3</v>
      </c>
    </row>
    <row r="1795" spans="1:6" x14ac:dyDescent="0.2">
      <c r="A1795" s="1">
        <v>43048</v>
      </c>
      <c r="B1795">
        <v>-3.5145267104029106E-3</v>
      </c>
      <c r="C1795">
        <v>-3.761977813581749E-3</v>
      </c>
      <c r="F1795">
        <v>4.1108279207432378E-3</v>
      </c>
    </row>
    <row r="1796" spans="1:6" x14ac:dyDescent="0.2">
      <c r="A1796" s="1">
        <v>43047</v>
      </c>
      <c r="B1796">
        <v>8.5984522785886983E-4</v>
      </c>
      <c r="C1796">
        <v>1.4436587098169706E-3</v>
      </c>
      <c r="F1796">
        <v>3.465060638561189E-3</v>
      </c>
    </row>
    <row r="1797" spans="1:6" x14ac:dyDescent="0.2">
      <c r="A1797" s="1">
        <v>43046</v>
      </c>
      <c r="B1797">
        <v>-8.9092035946700156E-3</v>
      </c>
      <c r="C1797">
        <v>-1.891066831846478E-4</v>
      </c>
      <c r="F1797">
        <v>-3.6169338265516805E-3</v>
      </c>
    </row>
    <row r="1798" spans="1:6" x14ac:dyDescent="0.2">
      <c r="A1798" s="1">
        <v>43045</v>
      </c>
      <c r="B1798">
        <v>2.6409818238310036E-3</v>
      </c>
      <c r="C1798">
        <v>1.2713305304810048E-3</v>
      </c>
      <c r="F1798">
        <v>8.5392140606864626E-3</v>
      </c>
    </row>
    <row r="1799" spans="1:6" x14ac:dyDescent="0.2">
      <c r="A1799" s="1">
        <v>43042</v>
      </c>
      <c r="B1799">
        <v>-2.4021697016660382E-3</v>
      </c>
      <c r="C1799">
        <v>3.0970792875555696E-3</v>
      </c>
      <c r="F1799">
        <v>-4.703358362901173E-3</v>
      </c>
    </row>
    <row r="1800" spans="1:6" x14ac:dyDescent="0.2">
      <c r="A1800" s="1">
        <v>43041</v>
      </c>
      <c r="B1800">
        <v>3.5772610622910642E-3</v>
      </c>
      <c r="C1800">
        <v>1.8996960486313726E-4</v>
      </c>
      <c r="F1800">
        <v>6.6055651886713152E-4</v>
      </c>
    </row>
    <row r="1801" spans="1:6" x14ac:dyDescent="0.2">
      <c r="A1801" s="1">
        <v>43040</v>
      </c>
      <c r="B1801">
        <v>-2.3275661416710604E-3</v>
      </c>
      <c r="C1801">
        <v>1.5920722567818041E-3</v>
      </c>
      <c r="F1801">
        <v>3.6463081130355328E-3</v>
      </c>
    </row>
    <row r="1802" spans="1:6" x14ac:dyDescent="0.2">
      <c r="A1802" s="1">
        <v>43039</v>
      </c>
      <c r="B1802">
        <v>5.0686213349967028E-3</v>
      </c>
      <c r="C1802">
        <v>9.4448525553584618E-4</v>
      </c>
      <c r="F1802">
        <v>-3.7975728556096239E-3</v>
      </c>
    </row>
    <row r="1803" spans="1:6" x14ac:dyDescent="0.2">
      <c r="A1803" s="1">
        <v>43038</v>
      </c>
      <c r="B1803">
        <v>-9.4237602348215578E-3</v>
      </c>
      <c r="C1803">
        <v>-3.1924744388955881E-3</v>
      </c>
      <c r="F1803">
        <v>1.9023986765921402E-3</v>
      </c>
    </row>
    <row r="1804" spans="1:6" x14ac:dyDescent="0.2">
      <c r="A1804" s="1">
        <v>43035</v>
      </c>
      <c r="B1804">
        <v>4.1886441203848939E-3</v>
      </c>
      <c r="C1804">
        <v>8.0729573504140263E-3</v>
      </c>
      <c r="F1804">
        <v>4.7369733233608192E-3</v>
      </c>
    </row>
    <row r="1805" spans="1:6" x14ac:dyDescent="0.2">
      <c r="A1805" s="1">
        <v>43034</v>
      </c>
      <c r="B1805">
        <v>3.5027632910406216E-3</v>
      </c>
      <c r="C1805">
        <v>1.270946170541423E-3</v>
      </c>
      <c r="F1805">
        <v>-8.4054388133497828E-3</v>
      </c>
    </row>
    <row r="1806" spans="1:6" x14ac:dyDescent="0.2">
      <c r="A1806" s="1">
        <v>43033</v>
      </c>
      <c r="B1806">
        <v>-5.4192149880002219E-3</v>
      </c>
      <c r="C1806">
        <v>-4.6630571438580444E-3</v>
      </c>
      <c r="F1806">
        <v>1.6483969339813748E-4</v>
      </c>
    </row>
    <row r="1807" spans="1:6" x14ac:dyDescent="0.2">
      <c r="A1807" s="1">
        <v>43032</v>
      </c>
      <c r="B1807">
        <v>2.9505396381706303E-3</v>
      </c>
      <c r="C1807">
        <v>1.6179463387629108E-3</v>
      </c>
      <c r="F1807">
        <v>-3.8587848932676427E-3</v>
      </c>
    </row>
    <row r="1808" spans="1:6" x14ac:dyDescent="0.2">
      <c r="A1808" s="1">
        <v>43031</v>
      </c>
      <c r="B1808">
        <v>-6.3266723246664727E-3</v>
      </c>
      <c r="C1808">
        <v>-3.9724915637948041E-3</v>
      </c>
      <c r="F1808">
        <v>1.5623715155003513E-3</v>
      </c>
    </row>
    <row r="1809" spans="1:6" x14ac:dyDescent="0.2">
      <c r="A1809" s="1">
        <v>43028</v>
      </c>
      <c r="B1809">
        <v>4.1059807871087779E-3</v>
      </c>
      <c r="C1809">
        <v>5.1168962960072319E-3</v>
      </c>
      <c r="F1809">
        <v>-6.3730696952365483E-3</v>
      </c>
    </row>
    <row r="1810" spans="1:6" x14ac:dyDescent="0.2">
      <c r="A1810" s="1">
        <v>43027</v>
      </c>
      <c r="B1810">
        <v>6.2015503875978688E-4</v>
      </c>
      <c r="C1810">
        <v>3.2796358042513869E-4</v>
      </c>
      <c r="F1810">
        <v>5.917646091887884E-3</v>
      </c>
    </row>
    <row r="1811" spans="1:6" x14ac:dyDescent="0.2">
      <c r="A1811" s="1">
        <v>43026</v>
      </c>
      <c r="B1811">
        <v>2.9544394339915676E-3</v>
      </c>
      <c r="C1811">
        <v>7.4237309327335383E-4</v>
      </c>
      <c r="F1811">
        <v>-3.7664783427494783E-3</v>
      </c>
    </row>
    <row r="1812" spans="1:6" x14ac:dyDescent="0.2">
      <c r="A1812" s="1">
        <v>43025</v>
      </c>
      <c r="B1812">
        <v>-2.1722265321955092E-3</v>
      </c>
      <c r="C1812">
        <v>6.7249495628792747E-4</v>
      </c>
      <c r="F1812">
        <v>-6.8309343742376464E-3</v>
      </c>
    </row>
    <row r="1813" spans="1:6" x14ac:dyDescent="0.2">
      <c r="A1813" s="1">
        <v>43024</v>
      </c>
      <c r="B1813">
        <v>7.7585538055856376E-5</v>
      </c>
      <c r="C1813">
        <v>1.7507647356031129E-3</v>
      </c>
      <c r="F1813">
        <v>-6.8648037473751766E-3</v>
      </c>
    </row>
    <row r="1814" spans="1:6" x14ac:dyDescent="0.2">
      <c r="A1814" s="1">
        <v>43021</v>
      </c>
      <c r="B1814">
        <v>7.7591558038414844E-5</v>
      </c>
      <c r="C1814">
        <v>8.7811112025819467E-4</v>
      </c>
      <c r="F1814">
        <v>7.5677435104564454E-3</v>
      </c>
    </row>
    <row r="1815" spans="1:6" x14ac:dyDescent="0.2">
      <c r="A1815" s="1">
        <v>43020</v>
      </c>
      <c r="B1815">
        <v>-8.5277928521601391E-4</v>
      </c>
      <c r="C1815">
        <v>-1.6867300136190518E-3</v>
      </c>
      <c r="F1815">
        <v>8.1439856665847636E-4</v>
      </c>
    </row>
    <row r="1816" spans="1:6" x14ac:dyDescent="0.2">
      <c r="A1816" s="1">
        <v>43019</v>
      </c>
      <c r="B1816">
        <v>-7.7465334262912943E-4</v>
      </c>
      <c r="C1816">
        <v>1.8034689332872963E-3</v>
      </c>
      <c r="F1816">
        <v>3.1862745098039259E-3</v>
      </c>
    </row>
    <row r="1817" spans="1:6" x14ac:dyDescent="0.2">
      <c r="A1817" s="1">
        <v>43018</v>
      </c>
      <c r="B1817">
        <v>2.9523735529484534E-3</v>
      </c>
      <c r="C1817">
        <v>2.3224467821732972E-3</v>
      </c>
      <c r="F1817">
        <v>2.6212319790302049E-3</v>
      </c>
    </row>
    <row r="1818" spans="1:6" x14ac:dyDescent="0.2">
      <c r="A1818" s="1">
        <v>43017</v>
      </c>
      <c r="B1818">
        <v>-3.32971968406364E-3</v>
      </c>
      <c r="C1818">
        <v>-1.8043956647432499E-3</v>
      </c>
      <c r="F1818">
        <v>8.1757370550829545E-3</v>
      </c>
    </row>
    <row r="1819" spans="1:6" x14ac:dyDescent="0.2">
      <c r="A1819" s="1">
        <v>43014</v>
      </c>
      <c r="B1819">
        <v>-2.1634986864472352E-3</v>
      </c>
      <c r="C1819">
        <v>-1.0736382622734627E-3</v>
      </c>
      <c r="F1819">
        <v>4.7295054762695604E-3</v>
      </c>
    </row>
    <row r="1820" spans="1:6" x14ac:dyDescent="0.2">
      <c r="A1820" s="1">
        <v>43013</v>
      </c>
      <c r="B1820">
        <v>3.1002945279799817E-3</v>
      </c>
      <c r="C1820">
        <v>5.6467565629262188E-3</v>
      </c>
      <c r="F1820">
        <v>-5.3643641165305412E-3</v>
      </c>
    </row>
    <row r="1821" spans="1:6" x14ac:dyDescent="0.2">
      <c r="A1821" s="1">
        <v>43012</v>
      </c>
      <c r="B1821">
        <v>-2.5512176265943881E-3</v>
      </c>
      <c r="C1821">
        <v>1.2467548864111035E-3</v>
      </c>
      <c r="F1821">
        <v>2.8138707274683724E-3</v>
      </c>
    </row>
    <row r="1822" spans="1:6" x14ac:dyDescent="0.2">
      <c r="A1822" s="1">
        <v>43011</v>
      </c>
      <c r="B1822">
        <v>1.8588800247849172E-3</v>
      </c>
      <c r="C1822">
        <v>2.1588536724236242E-3</v>
      </c>
      <c r="F1822">
        <v>4.9681212221580086E-4</v>
      </c>
    </row>
    <row r="1823" spans="1:6" x14ac:dyDescent="0.2">
      <c r="A1823" s="1">
        <v>43010</v>
      </c>
      <c r="B1823">
        <v>1.0329446748571933E-2</v>
      </c>
      <c r="C1823">
        <v>3.8739997459671357E-3</v>
      </c>
      <c r="F1823">
        <v>-6.6622799802599298E-3</v>
      </c>
    </row>
    <row r="1824" spans="1:6" x14ac:dyDescent="0.2">
      <c r="A1824" s="1">
        <v>43007</v>
      </c>
      <c r="B1824">
        <v>4.6974085962579092E-4</v>
      </c>
      <c r="C1824">
        <v>3.7050907149630613E-3</v>
      </c>
      <c r="F1824">
        <v>-5.1550609606414817E-3</v>
      </c>
    </row>
    <row r="1825" spans="1:6" x14ac:dyDescent="0.2">
      <c r="A1825" s="1">
        <v>43006</v>
      </c>
      <c r="B1825">
        <v>2.9051507537688798E-3</v>
      </c>
      <c r="C1825">
        <v>1.2046078243665764E-3</v>
      </c>
      <c r="F1825">
        <v>1.8855550090177877E-3</v>
      </c>
    </row>
    <row r="1826" spans="1:6" x14ac:dyDescent="0.2">
      <c r="A1826" s="1">
        <v>43005</v>
      </c>
      <c r="B1826">
        <v>5.2091554853985521E-3</v>
      </c>
      <c r="C1826">
        <v>4.0851636468495446E-3</v>
      </c>
      <c r="F1826">
        <v>-9.420172161767066E-3</v>
      </c>
    </row>
    <row r="1827" spans="1:6" x14ac:dyDescent="0.2">
      <c r="A1827" s="1">
        <v>43004</v>
      </c>
      <c r="B1827">
        <v>3.3259423503326077E-3</v>
      </c>
      <c r="C1827">
        <v>7.2096320684550985E-5</v>
      </c>
      <c r="F1827">
        <v>-1.1161969003452987E-2</v>
      </c>
    </row>
    <row r="1828" spans="1:6" x14ac:dyDescent="0.2">
      <c r="A1828" s="1">
        <v>43003</v>
      </c>
      <c r="B1828">
        <v>4.2945761094322112E-3</v>
      </c>
      <c r="C1828">
        <v>-2.222026840165911E-3</v>
      </c>
      <c r="F1828">
        <v>1.0467380720545328E-2</v>
      </c>
    </row>
    <row r="1829" spans="1:6" x14ac:dyDescent="0.2">
      <c r="A1829" s="1">
        <v>43000</v>
      </c>
      <c r="B1829">
        <v>4.1526912633764257E-3</v>
      </c>
      <c r="C1829">
        <v>6.4784451731580062E-4</v>
      </c>
      <c r="F1829">
        <v>4.5647212259536029E-3</v>
      </c>
    </row>
    <row r="1830" spans="1:6" x14ac:dyDescent="0.2">
      <c r="A1830" s="1">
        <v>42999</v>
      </c>
      <c r="B1830">
        <v>-2.1515658618216273E-3</v>
      </c>
      <c r="C1830">
        <v>-3.0459605141453265E-3</v>
      </c>
      <c r="F1830">
        <v>-7.6039475812975056E-3</v>
      </c>
    </row>
    <row r="1831" spans="1:6" x14ac:dyDescent="0.2">
      <c r="A1831" s="1">
        <v>42998</v>
      </c>
      <c r="B1831">
        <v>3.1175059952038417E-3</v>
      </c>
      <c r="C1831">
        <v>6.3431272814301587E-4</v>
      </c>
      <c r="F1831">
        <v>-8.0243941582410529E-3</v>
      </c>
    </row>
    <row r="1832" spans="1:6" x14ac:dyDescent="0.2">
      <c r="A1832" s="1">
        <v>42997</v>
      </c>
      <c r="B1832">
        <v>-9.5831336847152654E-4</v>
      </c>
      <c r="C1832">
        <v>1.1102812845715632E-3</v>
      </c>
      <c r="F1832">
        <v>2.0907044065616364E-3</v>
      </c>
    </row>
    <row r="1833" spans="1:6" x14ac:dyDescent="0.2">
      <c r="A1833" s="1">
        <v>42996</v>
      </c>
      <c r="B1833">
        <v>5.0565856007704904E-3</v>
      </c>
      <c r="C1833">
        <v>1.4558660603223993E-3</v>
      </c>
      <c r="F1833">
        <v>-9.320481159882113E-3</v>
      </c>
    </row>
    <row r="1834" spans="1:6" x14ac:dyDescent="0.2">
      <c r="A1834" s="1">
        <v>42993</v>
      </c>
      <c r="B1834">
        <v>4.5960328979197497E-3</v>
      </c>
      <c r="C1834">
        <v>1.8472363580994413E-3</v>
      </c>
      <c r="F1834">
        <v>-4.99365884590992E-3</v>
      </c>
    </row>
    <row r="1835" spans="1:6" x14ac:dyDescent="0.2">
      <c r="A1835" s="1">
        <v>42992</v>
      </c>
      <c r="B1835">
        <v>-1.3688702794105944E-3</v>
      </c>
      <c r="C1835">
        <v>-1.1007176679194836E-3</v>
      </c>
      <c r="F1835">
        <v>4.3786322745004149E-3</v>
      </c>
    </row>
    <row r="1836" spans="1:6" x14ac:dyDescent="0.2">
      <c r="A1836" s="1">
        <v>42991</v>
      </c>
      <c r="B1836">
        <v>1.0478800580363973E-3</v>
      </c>
      <c r="C1836">
        <v>7.5706594885593817E-4</v>
      </c>
      <c r="F1836">
        <v>-7.5063211125158255E-3</v>
      </c>
    </row>
    <row r="1837" spans="1:6" x14ac:dyDescent="0.2">
      <c r="A1837" s="1">
        <v>42990</v>
      </c>
      <c r="B1837">
        <v>7.9623009424764704E-3</v>
      </c>
      <c r="C1837">
        <v>3.3639991801005143E-3</v>
      </c>
      <c r="F1837">
        <v>2.9320865361756442E-3</v>
      </c>
    </row>
    <row r="1838" spans="1:6" x14ac:dyDescent="0.2">
      <c r="A1838" s="1">
        <v>42989</v>
      </c>
      <c r="B1838">
        <v>1.1505588428665281E-2</v>
      </c>
      <c r="C1838">
        <v>1.0839227603466397E-2</v>
      </c>
      <c r="F1838">
        <v>-1.3909510041415966E-2</v>
      </c>
    </row>
    <row r="1839" spans="1:6" x14ac:dyDescent="0.2">
      <c r="A1839" s="1">
        <v>42986</v>
      </c>
      <c r="B1839">
        <v>3.1327287716406403E-3</v>
      </c>
      <c r="C1839">
        <v>-1.4887834164942894E-3</v>
      </c>
      <c r="F1839">
        <v>-1.2487317568094637E-3</v>
      </c>
    </row>
    <row r="1840" spans="1:6" x14ac:dyDescent="0.2">
      <c r="A1840" s="1">
        <v>42985</v>
      </c>
      <c r="B1840">
        <v>-4.350324222276953E-3</v>
      </c>
      <c r="C1840">
        <v>-1.7845989113948854E-4</v>
      </c>
      <c r="F1840">
        <v>1.0409273716583812E-2</v>
      </c>
    </row>
    <row r="1841" spans="1:6" x14ac:dyDescent="0.2">
      <c r="A1841" s="1">
        <v>42984</v>
      </c>
      <c r="B1841">
        <v>2.8811326967401571E-3</v>
      </c>
      <c r="C1841">
        <v>3.128750737433145E-3</v>
      </c>
      <c r="F1841">
        <v>-5.0996391024634513E-3</v>
      </c>
    </row>
    <row r="1842" spans="1:6" x14ac:dyDescent="0.2">
      <c r="A1842" s="1">
        <v>42983</v>
      </c>
      <c r="B1842">
        <v>-1.2999675008124751E-2</v>
      </c>
      <c r="C1842">
        <v>-7.5508267549616488E-3</v>
      </c>
      <c r="F1842">
        <v>1.1105822624147164E-2</v>
      </c>
    </row>
    <row r="1843" spans="1:6" x14ac:dyDescent="0.2">
      <c r="A1843" s="1">
        <v>42979</v>
      </c>
      <c r="B1843">
        <v>5.9664895790764528E-3</v>
      </c>
      <c r="C1843">
        <v>1.9824813383772341E-3</v>
      </c>
      <c r="F1843">
        <v>1.9074868860277309E-3</v>
      </c>
    </row>
    <row r="1844" spans="1:6" x14ac:dyDescent="0.2">
      <c r="A1844" s="1">
        <v>42978</v>
      </c>
      <c r="B1844">
        <v>7.9914318668643843E-3</v>
      </c>
      <c r="C1844">
        <v>5.7210519248531875E-3</v>
      </c>
      <c r="F1844">
        <v>1.1740109359922755E-2</v>
      </c>
    </row>
    <row r="1845" spans="1:6" x14ac:dyDescent="0.2">
      <c r="A1845" s="1">
        <v>42977</v>
      </c>
      <c r="B1845">
        <v>5.2173913043477883E-3</v>
      </c>
      <c r="C1845">
        <v>4.6151330580877087E-3</v>
      </c>
      <c r="F1845">
        <v>-4.8223758238227191E-4</v>
      </c>
    </row>
    <row r="1846" spans="1:6" x14ac:dyDescent="0.2">
      <c r="A1846" s="1">
        <v>42976</v>
      </c>
      <c r="B1846">
        <v>-7.447864945382606E-4</v>
      </c>
      <c r="C1846">
        <v>8.427977612674698E-4</v>
      </c>
      <c r="F1846">
        <v>-2.1653701178923411E-3</v>
      </c>
    </row>
    <row r="1847" spans="1:6" x14ac:dyDescent="0.2">
      <c r="A1847" s="1">
        <v>42975</v>
      </c>
      <c r="B1847">
        <v>0</v>
      </c>
      <c r="C1847">
        <v>4.87096047972657E-4</v>
      </c>
      <c r="F1847">
        <v>1.5887241323122071E-2</v>
      </c>
    </row>
    <row r="1848" spans="1:6" x14ac:dyDescent="0.2">
      <c r="A1848" s="1">
        <v>42972</v>
      </c>
      <c r="B1848">
        <v>5.5754348006990242E-3</v>
      </c>
      <c r="C1848">
        <v>1.672837304272042E-3</v>
      </c>
      <c r="F1848">
        <v>3.6797775778885321E-3</v>
      </c>
    </row>
    <row r="1849" spans="1:6" x14ac:dyDescent="0.2">
      <c r="A1849" s="1">
        <v>42971</v>
      </c>
      <c r="B1849">
        <v>1.4166666666666809E-3</v>
      </c>
      <c r="C1849">
        <v>-2.0744341336476342E-3</v>
      </c>
      <c r="F1849">
        <v>-3.0977419091872131E-3</v>
      </c>
    </row>
    <row r="1850" spans="1:6" x14ac:dyDescent="0.2">
      <c r="A1850" s="1">
        <v>42970</v>
      </c>
      <c r="B1850">
        <v>-1.5808303519427385E-3</v>
      </c>
      <c r="C1850">
        <v>-3.4536046743949074E-3</v>
      </c>
      <c r="F1850">
        <v>3.7640127649129201E-3</v>
      </c>
    </row>
    <row r="1851" spans="1:6" x14ac:dyDescent="0.2">
      <c r="A1851" s="1">
        <v>42969</v>
      </c>
      <c r="B1851">
        <v>9.4910129346547582E-3</v>
      </c>
      <c r="C1851">
        <v>9.9408245036795573E-3</v>
      </c>
      <c r="F1851">
        <v>-4.4802867383513471E-3</v>
      </c>
    </row>
    <row r="1852" spans="1:6" x14ac:dyDescent="0.2">
      <c r="A1852" s="1">
        <v>42968</v>
      </c>
      <c r="B1852">
        <v>-8.3984210968261579E-5</v>
      </c>
      <c r="C1852">
        <v>1.1626229102676543E-3</v>
      </c>
      <c r="F1852">
        <v>3.7612428454620438E-3</v>
      </c>
    </row>
    <row r="1853" spans="1:6" x14ac:dyDescent="0.2">
      <c r="A1853" s="1">
        <v>42965</v>
      </c>
      <c r="B1853">
        <v>-1.5094339622642081E-3</v>
      </c>
      <c r="C1853">
        <v>-1.8353833934839922E-3</v>
      </c>
      <c r="F1853">
        <v>-1.5511470324107905E-3</v>
      </c>
    </row>
    <row r="1854" spans="1:6" x14ac:dyDescent="0.2">
      <c r="A1854" s="1">
        <v>42964</v>
      </c>
      <c r="B1854">
        <v>-1.7143328113409694E-2</v>
      </c>
      <c r="C1854">
        <v>-1.5436913265616163E-2</v>
      </c>
      <c r="F1854">
        <v>5.087388200541481E-3</v>
      </c>
    </row>
    <row r="1855" spans="1:6" x14ac:dyDescent="0.2">
      <c r="A1855" s="1">
        <v>42963</v>
      </c>
      <c r="B1855">
        <v>1.5684332177645511E-3</v>
      </c>
      <c r="C1855">
        <v>1.4201029777530724E-3</v>
      </c>
      <c r="F1855">
        <v>7.3565878657629409E-3</v>
      </c>
    </row>
    <row r="1856" spans="1:6" x14ac:dyDescent="0.2">
      <c r="A1856" s="1">
        <v>42962</v>
      </c>
      <c r="B1856">
        <v>-5.9899893328957407E-3</v>
      </c>
      <c r="C1856">
        <v>-4.9881581935568335E-4</v>
      </c>
      <c r="F1856">
        <v>-7.7099737532808207E-3</v>
      </c>
    </row>
    <row r="1857" spans="1:6" x14ac:dyDescent="0.2">
      <c r="A1857" s="1">
        <v>42961</v>
      </c>
      <c r="B1857">
        <v>1.1621150493898943E-2</v>
      </c>
      <c r="C1857">
        <v>1.0043746825487842E-2</v>
      </c>
      <c r="F1857">
        <v>-7.085267529929184E-3</v>
      </c>
    </row>
    <row r="1858" spans="1:6" x14ac:dyDescent="0.2">
      <c r="A1858" s="1">
        <v>42958</v>
      </c>
      <c r="B1858">
        <v>-1.6598887874509107E-4</v>
      </c>
      <c r="C1858">
        <v>1.2755258980974269E-3</v>
      </c>
      <c r="F1858">
        <v>4.7459291383684845E-3</v>
      </c>
    </row>
    <row r="1859" spans="1:6" x14ac:dyDescent="0.2">
      <c r="A1859" s="1">
        <v>42957</v>
      </c>
      <c r="B1859">
        <v>-1.5041281778795091E-2</v>
      </c>
      <c r="C1859">
        <v>-1.4474418153450637E-2</v>
      </c>
      <c r="F1859">
        <v>7.419009150111215E-3</v>
      </c>
    </row>
    <row r="1860" spans="1:6" x14ac:dyDescent="0.2">
      <c r="A1860" s="1">
        <v>42956</v>
      </c>
      <c r="B1860">
        <v>-7.8669910786699025E-3</v>
      </c>
      <c r="C1860">
        <v>-3.6364811791899976E-4</v>
      </c>
      <c r="F1860">
        <v>1.2097447021525137E-2</v>
      </c>
    </row>
    <row r="1861" spans="1:6" x14ac:dyDescent="0.2">
      <c r="A1861" s="1">
        <v>42955</v>
      </c>
      <c r="B1861">
        <v>-3.475309140871307E-3</v>
      </c>
      <c r="C1861">
        <v>-2.4144366381689711E-3</v>
      </c>
      <c r="F1861">
        <v>2.9286252196468439E-3</v>
      </c>
    </row>
    <row r="1862" spans="1:6" x14ac:dyDescent="0.2">
      <c r="A1862" s="1">
        <v>42954</v>
      </c>
      <c r="B1862">
        <v>0</v>
      </c>
      <c r="C1862">
        <v>1.6472668693450609E-3</v>
      </c>
      <c r="F1862">
        <v>-1.1700793982448855E-3</v>
      </c>
    </row>
    <row r="1863" spans="1:6" x14ac:dyDescent="0.2">
      <c r="A1863" s="1">
        <v>42951</v>
      </c>
      <c r="B1863">
        <v>5.2811179720507447E-3</v>
      </c>
      <c r="C1863">
        <v>1.8890363083295875E-3</v>
      </c>
      <c r="F1863">
        <v>-7.7950078779334747E-3</v>
      </c>
    </row>
    <row r="1864" spans="1:6" x14ac:dyDescent="0.2">
      <c r="A1864" s="1">
        <v>42950</v>
      </c>
      <c r="B1864">
        <v>-4.2071197411002919E-3</v>
      </c>
      <c r="C1864">
        <v>-2.1835911800676907E-3</v>
      </c>
      <c r="F1864">
        <v>1.5780730897009777E-3</v>
      </c>
    </row>
    <row r="1865" spans="1:6" x14ac:dyDescent="0.2">
      <c r="A1865" s="1">
        <v>42949</v>
      </c>
      <c r="B1865">
        <v>-6.9098505543949825E-3</v>
      </c>
      <c r="C1865">
        <v>4.9266056898267805E-4</v>
      </c>
      <c r="F1865">
        <v>-2.0721094073767096E-3</v>
      </c>
    </row>
    <row r="1866" spans="1:6" x14ac:dyDescent="0.2">
      <c r="A1866" s="1">
        <v>42948</v>
      </c>
      <c r="B1866">
        <v>2.416237113402039E-3</v>
      </c>
      <c r="C1866">
        <v>2.4490952515887651E-3</v>
      </c>
      <c r="F1866">
        <v>-8.2815734989643327E-4</v>
      </c>
    </row>
    <row r="1867" spans="1:6" x14ac:dyDescent="0.2">
      <c r="A1867" s="1">
        <v>42947</v>
      </c>
      <c r="B1867">
        <v>-1.2066607674362938E-3</v>
      </c>
      <c r="C1867">
        <v>-7.2812588487509696E-4</v>
      </c>
      <c r="F1867">
        <v>4.9714143673877101E-4</v>
      </c>
    </row>
    <row r="1868" spans="1:6" x14ac:dyDescent="0.2">
      <c r="A1868" s="1">
        <v>42944</v>
      </c>
      <c r="B1868">
        <v>-3.4471701138367216E-3</v>
      </c>
      <c r="C1868">
        <v>-1.3411865461215324E-3</v>
      </c>
      <c r="F1868">
        <v>7.5131480090157065E-3</v>
      </c>
    </row>
    <row r="1869" spans="1:6" x14ac:dyDescent="0.2">
      <c r="A1869" s="1">
        <v>42943</v>
      </c>
      <c r="B1869">
        <v>-2.080000000000041E-3</v>
      </c>
      <c r="C1869">
        <v>-9.7262524063388312E-4</v>
      </c>
      <c r="F1869">
        <v>-7.5075075075066065E-4</v>
      </c>
    </row>
    <row r="1870" spans="1:6" x14ac:dyDescent="0.2">
      <c r="A1870" s="1">
        <v>42942</v>
      </c>
      <c r="B1870">
        <v>-7.7790125416733131E-3</v>
      </c>
      <c r="C1870">
        <v>2.8258508838850525E-4</v>
      </c>
      <c r="F1870">
        <v>8.0726538849646302E-3</v>
      </c>
    </row>
    <row r="1871" spans="1:6" x14ac:dyDescent="0.2">
      <c r="A1871" s="1">
        <v>42941</v>
      </c>
      <c r="B1871">
        <v>9.2933824707579788E-3</v>
      </c>
      <c r="C1871">
        <v>2.9231834358337976E-3</v>
      </c>
      <c r="F1871">
        <v>-3.2687955745536882E-3</v>
      </c>
    </row>
    <row r="1872" spans="1:6" x14ac:dyDescent="0.2">
      <c r="A1872" s="1">
        <v>42940</v>
      </c>
      <c r="B1872">
        <v>0</v>
      </c>
      <c r="C1872">
        <v>-1.0636834995592019E-3</v>
      </c>
      <c r="F1872">
        <v>4.1925205433504238E-4</v>
      </c>
    </row>
    <row r="1873" spans="1:6" x14ac:dyDescent="0.2">
      <c r="A1873" s="1">
        <v>42937</v>
      </c>
      <c r="B1873">
        <v>-4.2281611487834155E-3</v>
      </c>
      <c r="C1873">
        <v>-3.679071741898379E-4</v>
      </c>
      <c r="F1873">
        <v>8.626522327469641E-3</v>
      </c>
    </row>
    <row r="1874" spans="1:6" x14ac:dyDescent="0.2">
      <c r="A1874" s="1">
        <v>42936</v>
      </c>
      <c r="B1874">
        <v>6.386205795481624E-4</v>
      </c>
      <c r="C1874">
        <v>-1.5360796821127932E-4</v>
      </c>
      <c r="F1874">
        <v>1.3550135501354725E-3</v>
      </c>
    </row>
    <row r="1875" spans="1:6" x14ac:dyDescent="0.2">
      <c r="A1875" s="1">
        <v>42935</v>
      </c>
      <c r="B1875">
        <v>1.0241935483870935E-2</v>
      </c>
      <c r="C1875">
        <v>5.3726514969864381E-3</v>
      </c>
      <c r="F1875">
        <v>-2.5400050800102563E-4</v>
      </c>
    </row>
    <row r="1876" spans="1:6" x14ac:dyDescent="0.2">
      <c r="A1876" s="1">
        <v>42934</v>
      </c>
      <c r="B1876">
        <v>-3.2955550196929234E-3</v>
      </c>
      <c r="C1876">
        <v>5.9776995209717817E-4</v>
      </c>
      <c r="F1876">
        <v>6.9912183476851658E-3</v>
      </c>
    </row>
    <row r="1877" spans="1:6" x14ac:dyDescent="0.2">
      <c r="A1877" s="1">
        <v>42933</v>
      </c>
      <c r="B1877">
        <v>2.5787734708678633E-3</v>
      </c>
      <c r="C1877">
        <v>-5.2861214913412981E-5</v>
      </c>
      <c r="F1877">
        <v>4.4531985955297611E-3</v>
      </c>
    </row>
    <row r="1878" spans="1:6" x14ac:dyDescent="0.2">
      <c r="A1878" s="1">
        <v>42930</v>
      </c>
      <c r="B1878">
        <v>2.8285113948602596E-3</v>
      </c>
      <c r="C1878">
        <v>4.6735271648766681E-3</v>
      </c>
      <c r="F1878">
        <v>8.2023830081160674E-3</v>
      </c>
    </row>
    <row r="1879" spans="1:6" x14ac:dyDescent="0.2">
      <c r="A1879" s="1">
        <v>42929</v>
      </c>
      <c r="B1879">
        <v>2.7552674230144989E-3</v>
      </c>
      <c r="C1879">
        <v>1.8745523380742566E-3</v>
      </c>
      <c r="F1879">
        <v>-1.8098767560114448E-3</v>
      </c>
    </row>
    <row r="1880" spans="1:6" x14ac:dyDescent="0.2">
      <c r="A1880" s="1">
        <v>42928</v>
      </c>
      <c r="B1880">
        <v>7.1825008161933539E-3</v>
      </c>
      <c r="C1880">
        <v>7.3056198026822169E-3</v>
      </c>
      <c r="F1880">
        <v>3.5460992907801123E-3</v>
      </c>
    </row>
    <row r="1881" spans="1:6" x14ac:dyDescent="0.2">
      <c r="A1881" s="1">
        <v>42927</v>
      </c>
      <c r="B1881">
        <v>9.8039215686266615E-4</v>
      </c>
      <c r="C1881">
        <v>-7.827208199617028E-4</v>
      </c>
      <c r="F1881">
        <v>1.2990387113536476E-3</v>
      </c>
    </row>
    <row r="1882" spans="1:6" x14ac:dyDescent="0.2">
      <c r="A1882" s="1">
        <v>42926</v>
      </c>
      <c r="B1882">
        <v>-3.7440989744424039E-3</v>
      </c>
      <c r="C1882">
        <v>9.2776618642739924E-4</v>
      </c>
      <c r="F1882">
        <v>1.6481609993060178E-3</v>
      </c>
    </row>
    <row r="1883" spans="1:6" x14ac:dyDescent="0.2">
      <c r="A1883" s="1">
        <v>42923</v>
      </c>
      <c r="B1883">
        <v>7.9579949134465401E-3</v>
      </c>
      <c r="C1883">
        <v>6.4031538541341783E-3</v>
      </c>
      <c r="F1883">
        <v>-1.0217223319309673E-2</v>
      </c>
    </row>
    <row r="1884" spans="1:6" x14ac:dyDescent="0.2">
      <c r="A1884" s="1">
        <v>42922</v>
      </c>
      <c r="B1884">
        <v>-1.2316668017178478E-2</v>
      </c>
      <c r="C1884">
        <v>-9.3688079127167336E-3</v>
      </c>
      <c r="F1884">
        <v>-4.2911088225194952E-4</v>
      </c>
    </row>
    <row r="1885" spans="1:6" x14ac:dyDescent="0.2">
      <c r="A1885" s="1">
        <v>42921</v>
      </c>
      <c r="B1885">
        <v>-5.8003705792314423E-3</v>
      </c>
      <c r="C1885">
        <v>1.4532669688472855E-3</v>
      </c>
      <c r="F1885">
        <v>3.7040227409767647E-3</v>
      </c>
    </row>
    <row r="1886" spans="1:6" x14ac:dyDescent="0.2">
      <c r="A1886" s="1">
        <v>42919</v>
      </c>
      <c r="B1886">
        <v>9.9259620860792357E-3</v>
      </c>
      <c r="C1886">
        <v>2.3107934687074676E-3</v>
      </c>
      <c r="F1886">
        <v>-1.6353160481274297E-2</v>
      </c>
    </row>
    <row r="1887" spans="1:6" x14ac:dyDescent="0.2">
      <c r="A1887" s="1">
        <v>42916</v>
      </c>
      <c r="B1887">
        <v>4.8840048840050694E-4</v>
      </c>
      <c r="C1887">
        <v>1.5332479232962916E-3</v>
      </c>
      <c r="F1887">
        <v>-2.5354969574036272E-3</v>
      </c>
    </row>
    <row r="1888" spans="1:6" x14ac:dyDescent="0.2">
      <c r="A1888" s="1">
        <v>42915</v>
      </c>
      <c r="B1888">
        <v>-4.7796500324044349E-3</v>
      </c>
      <c r="C1888">
        <v>-8.6000270415334343E-3</v>
      </c>
      <c r="F1888">
        <v>-4.8780487804879098E-3</v>
      </c>
    </row>
    <row r="1889" spans="1:6" x14ac:dyDescent="0.2">
      <c r="A1889" s="1">
        <v>42914</v>
      </c>
      <c r="B1889">
        <v>8.743973196044726E-3</v>
      </c>
      <c r="C1889">
        <v>8.8080417296993209E-3</v>
      </c>
      <c r="F1889">
        <v>7.5751199393993274E-4</v>
      </c>
    </row>
    <row r="1890" spans="1:6" x14ac:dyDescent="0.2">
      <c r="A1890" s="1">
        <v>42913</v>
      </c>
      <c r="B1890">
        <v>-5.3645452328700037E-3</v>
      </c>
      <c r="C1890">
        <v>-8.0727490395929823E-3</v>
      </c>
      <c r="F1890">
        <v>3.8019601216627481E-3</v>
      </c>
    </row>
    <row r="1891" spans="1:6" x14ac:dyDescent="0.2">
      <c r="A1891" s="1">
        <v>42912</v>
      </c>
      <c r="B1891">
        <v>5.1470588235293744E-3</v>
      </c>
      <c r="C1891">
        <v>3.1579379075584701E-4</v>
      </c>
      <c r="F1891">
        <v>-8.9592229758017859E-3</v>
      </c>
    </row>
    <row r="1892" spans="1:6" x14ac:dyDescent="0.2">
      <c r="A1892" s="1">
        <v>42909</v>
      </c>
      <c r="B1892">
        <v>5.4213898472154657E-3</v>
      </c>
      <c r="C1892">
        <v>1.5608954610803786E-3</v>
      </c>
      <c r="F1892">
        <v>4.2885973763875304E-3</v>
      </c>
    </row>
    <row r="1893" spans="1:6" x14ac:dyDescent="0.2">
      <c r="A1893" s="1">
        <v>42908</v>
      </c>
      <c r="B1893">
        <v>1.8928483252406366E-3</v>
      </c>
      <c r="C1893">
        <v>-4.557379876089059E-4</v>
      </c>
      <c r="F1893">
        <v>3.374957813027385E-3</v>
      </c>
    </row>
    <row r="1894" spans="1:6" x14ac:dyDescent="0.2">
      <c r="A1894" s="1">
        <v>42907</v>
      </c>
      <c r="B1894">
        <v>-7.4334259107988613E-3</v>
      </c>
      <c r="C1894">
        <v>-5.826764545369046E-4</v>
      </c>
      <c r="F1894">
        <v>2.876967337958954E-3</v>
      </c>
    </row>
    <row r="1895" spans="1:6" x14ac:dyDescent="0.2">
      <c r="A1895" s="1">
        <v>42906</v>
      </c>
      <c r="B1895">
        <v>-1.1785598966741959E-2</v>
      </c>
      <c r="C1895">
        <v>-6.6966651178335234E-3</v>
      </c>
      <c r="F1895">
        <v>-2.1109516169889385E-3</v>
      </c>
    </row>
    <row r="1896" spans="1:6" x14ac:dyDescent="0.2">
      <c r="A1896" s="1">
        <v>42905</v>
      </c>
      <c r="B1896">
        <v>5.4378703027351816E-3</v>
      </c>
      <c r="C1896">
        <v>8.3472042414154263E-3</v>
      </c>
      <c r="F1896">
        <v>-7.6252723311546556E-3</v>
      </c>
    </row>
    <row r="1897" spans="1:6" x14ac:dyDescent="0.2">
      <c r="A1897" s="1">
        <v>42902</v>
      </c>
      <c r="B1897">
        <v>-2.4289531212048528E-3</v>
      </c>
      <c r="C1897">
        <v>2.8366345181423519E-4</v>
      </c>
      <c r="F1897">
        <v>1.6761649346304253E-4</v>
      </c>
    </row>
    <row r="1898" spans="1:6" x14ac:dyDescent="0.2">
      <c r="A1898" s="1">
        <v>42901</v>
      </c>
      <c r="B1898">
        <v>-4.2728152208964939E-3</v>
      </c>
      <c r="C1898">
        <v>-2.2396140972632556E-3</v>
      </c>
      <c r="F1898">
        <v>-4.1729260557502919E-3</v>
      </c>
    </row>
    <row r="1899" spans="1:6" x14ac:dyDescent="0.2">
      <c r="A1899" s="1">
        <v>42900</v>
      </c>
      <c r="B1899">
        <v>-5.2927024859662913E-3</v>
      </c>
      <c r="C1899">
        <v>-9.9575880508936693E-4</v>
      </c>
      <c r="F1899">
        <v>-5.4780876494024801E-3</v>
      </c>
    </row>
    <row r="1900" spans="1:6" x14ac:dyDescent="0.2">
      <c r="A1900" s="1">
        <v>42899</v>
      </c>
      <c r="B1900">
        <v>5.6451612903226037E-3</v>
      </c>
      <c r="C1900">
        <v>4.5114205623634071E-3</v>
      </c>
      <c r="F1900">
        <v>9.9700897308079559E-4</v>
      </c>
    </row>
    <row r="1901" spans="1:6" x14ac:dyDescent="0.2">
      <c r="A1901" s="1">
        <v>42898</v>
      </c>
      <c r="B1901">
        <v>1.3728498748284076E-3</v>
      </c>
      <c r="C1901">
        <v>-9.7871098006806125E-4</v>
      </c>
      <c r="F1901">
        <v>-1.4932802389248947E-3</v>
      </c>
    </row>
    <row r="1902" spans="1:6" x14ac:dyDescent="0.2">
      <c r="A1902" s="1">
        <v>42895</v>
      </c>
      <c r="B1902">
        <v>9.8678845212852202E-3</v>
      </c>
      <c r="C1902">
        <v>-8.2998122270203339E-4</v>
      </c>
      <c r="F1902">
        <v>-9.1245376078914874E-3</v>
      </c>
    </row>
    <row r="1903" spans="1:6" x14ac:dyDescent="0.2">
      <c r="A1903" s="1">
        <v>42894</v>
      </c>
      <c r="B1903">
        <v>9.3011770516092662E-3</v>
      </c>
      <c r="C1903">
        <v>2.6714451285174342E-4</v>
      </c>
      <c r="F1903">
        <v>-6.5332788893425657E-3</v>
      </c>
    </row>
    <row r="1904" spans="1:6" x14ac:dyDescent="0.2">
      <c r="A1904" s="1">
        <v>42893</v>
      </c>
      <c r="B1904">
        <v>-6.5805708645223576E-4</v>
      </c>
      <c r="C1904">
        <v>1.5683336557816129E-3</v>
      </c>
      <c r="F1904">
        <v>-5.2802599512590696E-3</v>
      </c>
    </row>
    <row r="1905" spans="1:6" x14ac:dyDescent="0.2">
      <c r="A1905" s="1">
        <v>42892</v>
      </c>
      <c r="B1905">
        <v>-3.5245901639344821E-3</v>
      </c>
      <c r="C1905">
        <v>-2.7790320594392602E-3</v>
      </c>
      <c r="F1905">
        <v>1.1254415509734579E-2</v>
      </c>
    </row>
    <row r="1906" spans="1:6" x14ac:dyDescent="0.2">
      <c r="A1906" s="1">
        <v>42891</v>
      </c>
      <c r="B1906">
        <v>-5.4618081030406917E-3</v>
      </c>
      <c r="C1906">
        <v>-1.217677229435914E-3</v>
      </c>
      <c r="F1906">
        <v>9.8676095715816581E-4</v>
      </c>
    </row>
    <row r="1907" spans="1:6" x14ac:dyDescent="0.2">
      <c r="A1907" s="1">
        <v>42888</v>
      </c>
      <c r="B1907">
        <v>1.633052992569632E-3</v>
      </c>
      <c r="C1907">
        <v>3.7077273812170146E-3</v>
      </c>
      <c r="F1907">
        <v>7.3724320742213434E-3</v>
      </c>
    </row>
    <row r="1908" spans="1:6" x14ac:dyDescent="0.2">
      <c r="A1908" s="1">
        <v>42887</v>
      </c>
      <c r="B1908">
        <v>1.7277182490240038E-2</v>
      </c>
      <c r="C1908">
        <v>7.5711087154821137E-3</v>
      </c>
      <c r="F1908">
        <v>8.2904990880446289E-4</v>
      </c>
    </row>
    <row r="1909" spans="1:6" x14ac:dyDescent="0.2">
      <c r="A1909" s="1">
        <v>42886</v>
      </c>
      <c r="B1909">
        <v>-1.4929086837521159E-3</v>
      </c>
      <c r="C1909">
        <v>-4.6002544645248791E-4</v>
      </c>
      <c r="F1909">
        <v>3.995338771433361E-3</v>
      </c>
    </row>
    <row r="1910" spans="1:6" x14ac:dyDescent="0.2">
      <c r="A1910" s="1">
        <v>42885</v>
      </c>
      <c r="B1910">
        <v>-5.608247422680469E-3</v>
      </c>
      <c r="C1910">
        <v>-1.204559942379941E-3</v>
      </c>
      <c r="F1910">
        <v>-3.318400530944132E-3</v>
      </c>
    </row>
    <row r="1911" spans="1:6" x14ac:dyDescent="0.2">
      <c r="A1911" s="1">
        <v>42881</v>
      </c>
      <c r="B1911">
        <v>-1.6467682173734281E-3</v>
      </c>
      <c r="C1911">
        <v>3.105500047617667E-4</v>
      </c>
      <c r="F1911">
        <v>8.8717777033813384E-3</v>
      </c>
    </row>
    <row r="1912" spans="1:6" x14ac:dyDescent="0.2">
      <c r="A1912" s="1">
        <v>42880</v>
      </c>
      <c r="B1912">
        <v>0</v>
      </c>
      <c r="C1912">
        <v>4.4418750701842426E-3</v>
      </c>
      <c r="F1912">
        <v>-1.0868656466850217E-3</v>
      </c>
    </row>
    <row r="1913" spans="1:6" x14ac:dyDescent="0.2">
      <c r="A1913" s="1">
        <v>42879</v>
      </c>
      <c r="B1913">
        <v>1.8973766705164493E-3</v>
      </c>
      <c r="C1913">
        <v>2.4891386829662028E-3</v>
      </c>
      <c r="F1913">
        <v>3.9449387275474141E-3</v>
      </c>
    </row>
    <row r="1914" spans="1:6" x14ac:dyDescent="0.2">
      <c r="A1914" s="1">
        <v>42878</v>
      </c>
      <c r="B1914">
        <v>2.3980815347721162E-3</v>
      </c>
      <c r="C1914">
        <v>1.837912799391856E-3</v>
      </c>
      <c r="F1914">
        <v>-6.3386155129274823E-3</v>
      </c>
    </row>
    <row r="1915" spans="1:6" x14ac:dyDescent="0.2">
      <c r="A1915" s="1">
        <v>42877</v>
      </c>
      <c r="B1915">
        <v>5.9058392946265839E-3</v>
      </c>
      <c r="C1915">
        <v>5.1601147065368294E-3</v>
      </c>
      <c r="F1915">
        <v>4.1876046901172526E-3</v>
      </c>
    </row>
    <row r="1916" spans="1:6" x14ac:dyDescent="0.2">
      <c r="A1916" s="1">
        <v>42874</v>
      </c>
      <c r="B1916">
        <v>8.9802769618127828E-3</v>
      </c>
      <c r="C1916">
        <v>6.7674957306867334E-3</v>
      </c>
      <c r="F1916">
        <v>4.9659119602727328E-3</v>
      </c>
    </row>
    <row r="1917" spans="1:6" x14ac:dyDescent="0.2">
      <c r="A1917" s="1">
        <v>42873</v>
      </c>
      <c r="B1917">
        <v>-2.5172008726297309E-4</v>
      </c>
      <c r="C1917">
        <v>3.686843188249449E-3</v>
      </c>
      <c r="F1917">
        <v>-8.1809833875949901E-3</v>
      </c>
    </row>
    <row r="1918" spans="1:6" x14ac:dyDescent="0.2">
      <c r="A1918" s="1">
        <v>42872</v>
      </c>
      <c r="B1918">
        <v>-2.1430330897446417E-2</v>
      </c>
      <c r="C1918">
        <v>-1.8178258569482634E-2</v>
      </c>
      <c r="F1918">
        <v>1.818954526136847E-2</v>
      </c>
    </row>
    <row r="1919" spans="1:6" x14ac:dyDescent="0.2">
      <c r="A1919" s="1">
        <v>42871</v>
      </c>
      <c r="B1919">
        <v>-2.375491480996003E-3</v>
      </c>
      <c r="C1919">
        <v>-6.8683605847684362E-4</v>
      </c>
      <c r="F1919">
        <v>4.3537647259689694E-3</v>
      </c>
    </row>
    <row r="1920" spans="1:6" x14ac:dyDescent="0.2">
      <c r="A1920" s="1">
        <v>42870</v>
      </c>
      <c r="B1920">
        <v>6.0985660128563945E-3</v>
      </c>
      <c r="C1920">
        <v>4.7764440168974326E-3</v>
      </c>
      <c r="F1920">
        <v>2.65342805786187E-3</v>
      </c>
    </row>
    <row r="1921" spans="1:6" x14ac:dyDescent="0.2">
      <c r="A1921" s="1">
        <v>42867</v>
      </c>
      <c r="B1921">
        <v>-7.0376432078559691E-3</v>
      </c>
      <c r="C1921">
        <v>-1.4784250179582547E-3</v>
      </c>
      <c r="F1921">
        <v>2.8326180257510583E-3</v>
      </c>
    </row>
    <row r="1922" spans="1:6" x14ac:dyDescent="0.2">
      <c r="A1922" s="1">
        <v>42866</v>
      </c>
      <c r="B1922">
        <v>-6.5040650406503831E-3</v>
      </c>
      <c r="C1922">
        <v>-2.1628334368215328E-3</v>
      </c>
      <c r="F1922">
        <v>3.964150293002359E-3</v>
      </c>
    </row>
    <row r="1923" spans="1:6" x14ac:dyDescent="0.2">
      <c r="A1923" s="1">
        <v>42865</v>
      </c>
      <c r="B1923">
        <v>5.9703933916741966E-3</v>
      </c>
      <c r="C1923">
        <v>1.1306176259533219E-3</v>
      </c>
      <c r="F1923">
        <v>-8.6169754416121541E-5</v>
      </c>
    </row>
    <row r="1924" spans="1:6" x14ac:dyDescent="0.2">
      <c r="A1924" s="1">
        <v>42864</v>
      </c>
      <c r="B1924">
        <v>-3.9103869653768141E-3</v>
      </c>
      <c r="C1924">
        <v>-1.0252648600888713E-3</v>
      </c>
      <c r="F1924">
        <v>-5.9957173447537718E-3</v>
      </c>
    </row>
    <row r="1925" spans="1:6" x14ac:dyDescent="0.2">
      <c r="A1925" s="1">
        <v>42863</v>
      </c>
      <c r="B1925">
        <v>-4.3799172682294288E-3</v>
      </c>
      <c r="C1925">
        <v>3.7511097032932877E-5</v>
      </c>
      <c r="F1925">
        <v>-2.2220323049312461E-3</v>
      </c>
    </row>
    <row r="1926" spans="1:6" x14ac:dyDescent="0.2">
      <c r="A1926" s="1">
        <v>42860</v>
      </c>
      <c r="B1926">
        <v>8.7547046309933516E-3</v>
      </c>
      <c r="C1926">
        <v>4.0886872677357716E-3</v>
      </c>
      <c r="F1926">
        <v>1.8837229214829939E-3</v>
      </c>
    </row>
    <row r="1927" spans="1:6" x14ac:dyDescent="0.2">
      <c r="A1927" s="1">
        <v>42859</v>
      </c>
      <c r="B1927">
        <v>-3.9931545921277397E-3</v>
      </c>
      <c r="C1927">
        <v>5.8204536603948388E-4</v>
      </c>
      <c r="F1927">
        <v>-1.0086455331412085E-2</v>
      </c>
    </row>
    <row r="1928" spans="1:6" x14ac:dyDescent="0.2">
      <c r="A1928" s="1">
        <v>42858</v>
      </c>
      <c r="B1928">
        <v>-4.3813387423935601E-3</v>
      </c>
      <c r="C1928">
        <v>-1.2713441536988017E-3</v>
      </c>
      <c r="F1928">
        <v>-1.395737567906395E-2</v>
      </c>
    </row>
    <row r="1929" spans="1:6" x14ac:dyDescent="0.2">
      <c r="A1929" s="1">
        <v>42857</v>
      </c>
      <c r="B1929">
        <v>-3.5572802975179702E-3</v>
      </c>
      <c r="C1929">
        <v>1.1891154069999311E-3</v>
      </c>
      <c r="F1929">
        <v>-1.6712626389233742E-4</v>
      </c>
    </row>
    <row r="1930" spans="1:6" x14ac:dyDescent="0.2">
      <c r="A1930" s="1">
        <v>42856</v>
      </c>
      <c r="B1930">
        <v>2.7563842723956501E-3</v>
      </c>
      <c r="C1930">
        <v>1.7322372284204804E-3</v>
      </c>
      <c r="F1930">
        <v>-9.1082222406226251E-3</v>
      </c>
    </row>
    <row r="1931" spans="1:6" x14ac:dyDescent="0.2">
      <c r="A1931" s="1">
        <v>42853</v>
      </c>
      <c r="B1931">
        <v>-1.1539386168763618E-2</v>
      </c>
      <c r="C1931">
        <v>-1.913118466826092E-3</v>
      </c>
      <c r="F1931">
        <v>3.156408339563049E-3</v>
      </c>
    </row>
    <row r="1932" spans="1:6" x14ac:dyDescent="0.2">
      <c r="A1932" s="1">
        <v>42852</v>
      </c>
      <c r="B1932">
        <v>-2.4780175859311598E-3</v>
      </c>
      <c r="C1932">
        <v>5.5289116002436227E-4</v>
      </c>
      <c r="F1932">
        <v>-3.7239324726911853E-3</v>
      </c>
    </row>
    <row r="1933" spans="1:6" x14ac:dyDescent="0.2">
      <c r="A1933" s="1">
        <v>42851</v>
      </c>
      <c r="B1933">
        <v>3.8517091959556233E-3</v>
      </c>
      <c r="C1933">
        <v>-4.8563809077258708E-4</v>
      </c>
      <c r="F1933">
        <v>4.906444906444935E-3</v>
      </c>
    </row>
    <row r="1934" spans="1:6" x14ac:dyDescent="0.2">
      <c r="A1934" s="1">
        <v>42850</v>
      </c>
      <c r="B1934">
        <v>7.2744907856450505E-3</v>
      </c>
      <c r="C1934">
        <v>6.0906008466188053E-3</v>
      </c>
      <c r="F1934">
        <v>-1.0125123477115607E-2</v>
      </c>
    </row>
    <row r="1935" spans="1:6" x14ac:dyDescent="0.2">
      <c r="A1935" s="1">
        <v>42849</v>
      </c>
      <c r="B1935">
        <v>1.1610793131643513E-2</v>
      </c>
      <c r="C1935">
        <v>1.084008532415944E-2</v>
      </c>
      <c r="F1935">
        <v>-6.7860354836072135E-3</v>
      </c>
    </row>
    <row r="1936" spans="1:6" x14ac:dyDescent="0.2">
      <c r="A1936" s="1">
        <v>42846</v>
      </c>
      <c r="B1936">
        <v>-1.9585441488494293E-3</v>
      </c>
      <c r="C1936">
        <v>-3.035010866612372E-3</v>
      </c>
      <c r="F1936">
        <v>2.8697933748770789E-3</v>
      </c>
    </row>
    <row r="1937" spans="1:6" x14ac:dyDescent="0.2">
      <c r="A1937" s="1">
        <v>42845</v>
      </c>
      <c r="B1937">
        <v>1.0305878473081044E-2</v>
      </c>
      <c r="C1937">
        <v>7.5571921631019442E-3</v>
      </c>
      <c r="F1937">
        <v>1.8894274213422308E-3</v>
      </c>
    </row>
    <row r="1938" spans="1:6" x14ac:dyDescent="0.2">
      <c r="A1938" s="1">
        <v>42844</v>
      </c>
      <c r="B1938">
        <v>1.4862521674511339E-3</v>
      </c>
      <c r="C1938">
        <v>-1.716342397499768E-3</v>
      </c>
      <c r="F1938">
        <v>-8.87477609509843E-3</v>
      </c>
    </row>
    <row r="1939" spans="1:6" x14ac:dyDescent="0.2">
      <c r="A1939" s="1">
        <v>42843</v>
      </c>
      <c r="B1939">
        <v>1.6516640515315897E-4</v>
      </c>
      <c r="C1939">
        <v>-2.9033507733045678E-3</v>
      </c>
      <c r="F1939">
        <v>4.7447643979057451E-3</v>
      </c>
    </row>
    <row r="1940" spans="1:6" x14ac:dyDescent="0.2">
      <c r="A1940" s="1">
        <v>42842</v>
      </c>
      <c r="B1940">
        <v>1.1527858992565448E-2</v>
      </c>
      <c r="C1940">
        <v>8.6133236007644651E-3</v>
      </c>
      <c r="F1940">
        <v>-2.9363784665579072E-3</v>
      </c>
    </row>
    <row r="1941" spans="1:6" x14ac:dyDescent="0.2">
      <c r="A1941" s="1">
        <v>42838</v>
      </c>
      <c r="B1941">
        <v>-1.2212228731743576E-2</v>
      </c>
      <c r="C1941">
        <v>-6.8147023578529076E-3</v>
      </c>
      <c r="F1941">
        <v>4.7533191280117876E-3</v>
      </c>
    </row>
    <row r="1942" spans="1:6" x14ac:dyDescent="0.2">
      <c r="A1942" s="1">
        <v>42837</v>
      </c>
      <c r="B1942">
        <v>-1.3030377066536432E-2</v>
      </c>
      <c r="C1942">
        <v>-3.7599095922305243E-3</v>
      </c>
      <c r="F1942">
        <v>6.8487498968561626E-3</v>
      </c>
    </row>
    <row r="1943" spans="1:6" x14ac:dyDescent="0.2">
      <c r="A1943" s="1">
        <v>42836</v>
      </c>
      <c r="B1943">
        <v>6.5579145831626481E-3</v>
      </c>
      <c r="C1943">
        <v>-1.4339289653649539E-3</v>
      </c>
      <c r="F1943">
        <v>1.4481834923823909E-2</v>
      </c>
    </row>
    <row r="1944" spans="1:6" x14ac:dyDescent="0.2">
      <c r="A1944" s="1">
        <v>42835</v>
      </c>
      <c r="B1944">
        <v>3.1247430310007026E-3</v>
      </c>
      <c r="C1944">
        <v>6.8774039073838311E-4</v>
      </c>
      <c r="F1944">
        <v>0</v>
      </c>
    </row>
    <row r="1945" spans="1:6" x14ac:dyDescent="0.2">
      <c r="A1945" s="1">
        <v>42832</v>
      </c>
      <c r="B1945">
        <v>-1.3959599277385589E-3</v>
      </c>
      <c r="C1945">
        <v>-8.2715091050219439E-4</v>
      </c>
      <c r="F1945">
        <v>2.3493874811208837E-3</v>
      </c>
    </row>
    <row r="1946" spans="1:6" x14ac:dyDescent="0.2">
      <c r="A1946" s="1">
        <v>42831</v>
      </c>
      <c r="B1946">
        <v>9.0314027674206921E-3</v>
      </c>
      <c r="C1946">
        <v>1.9294927644021181E-3</v>
      </c>
      <c r="F1946">
        <v>-3.6783146630997971E-3</v>
      </c>
    </row>
    <row r="1947" spans="1:6" x14ac:dyDescent="0.2">
      <c r="A1947" s="1">
        <v>42830</v>
      </c>
      <c r="B1947">
        <v>-8.5434979052000839E-3</v>
      </c>
      <c r="C1947">
        <v>-3.054877635414564E-3</v>
      </c>
      <c r="F1947">
        <v>0</v>
      </c>
    </row>
    <row r="1948" spans="1:6" x14ac:dyDescent="0.2">
      <c r="A1948" s="1">
        <v>42829</v>
      </c>
      <c r="B1948">
        <v>7.3988819467283304E-4</v>
      </c>
      <c r="C1948">
        <v>5.5959709009500806E-4</v>
      </c>
      <c r="F1948">
        <v>2.2622538751571868E-3</v>
      </c>
    </row>
    <row r="1949" spans="1:6" x14ac:dyDescent="0.2">
      <c r="A1949" s="1">
        <v>42828</v>
      </c>
      <c r="B1949">
        <v>-9.9300016278691099E-3</v>
      </c>
      <c r="C1949">
        <v>-1.6421751202003007E-3</v>
      </c>
      <c r="F1949">
        <v>5.3066037735848672E-3</v>
      </c>
    </row>
    <row r="1950" spans="1:6" x14ac:dyDescent="0.2">
      <c r="A1950" s="1">
        <v>42825</v>
      </c>
      <c r="B1950">
        <v>9.7767638911524005E-4</v>
      </c>
      <c r="C1950">
        <v>-2.2550104304790188E-3</v>
      </c>
      <c r="F1950">
        <v>2.1102388790411077E-3</v>
      </c>
    </row>
    <row r="1951" spans="1:6" x14ac:dyDescent="0.2">
      <c r="A1951" s="1">
        <v>42824</v>
      </c>
      <c r="B1951">
        <v>7.6348411460470614E-3</v>
      </c>
      <c r="C1951">
        <v>2.9350353432465964E-3</v>
      </c>
      <c r="F1951">
        <v>-7.206905220816219E-3</v>
      </c>
    </row>
    <row r="1952" spans="1:6" x14ac:dyDescent="0.2">
      <c r="A1952" s="1">
        <v>42823</v>
      </c>
      <c r="B1952">
        <v>4.1216717500618246E-3</v>
      </c>
      <c r="C1952">
        <v>1.0854034436119959E-3</v>
      </c>
      <c r="F1952">
        <v>2.4361559139784278E-3</v>
      </c>
    </row>
    <row r="1953" spans="1:6" x14ac:dyDescent="0.2">
      <c r="A1953" s="1">
        <v>42822</v>
      </c>
      <c r="B1953">
        <v>9.7386382553687513E-3</v>
      </c>
      <c r="C1953">
        <v>7.2514829667021203E-3</v>
      </c>
      <c r="F1953">
        <v>-4.0993892746590387E-3</v>
      </c>
    </row>
    <row r="1954" spans="1:6" x14ac:dyDescent="0.2">
      <c r="A1954" s="1">
        <v>42821</v>
      </c>
      <c r="B1954">
        <v>-1.5789911077869004E-3</v>
      </c>
      <c r="C1954">
        <v>-1.0196332733213903E-3</v>
      </c>
      <c r="F1954">
        <v>5.6368837287565348E-3</v>
      </c>
    </row>
    <row r="1955" spans="1:6" x14ac:dyDescent="0.2">
      <c r="A1955" s="1">
        <v>42818</v>
      </c>
      <c r="B1955">
        <v>-5.3727888907257864E-3</v>
      </c>
      <c r="C1955">
        <v>-8.4400416034374759E-4</v>
      </c>
      <c r="F1955">
        <v>1.6010786213870205E-3</v>
      </c>
    </row>
    <row r="1956" spans="1:6" x14ac:dyDescent="0.2">
      <c r="A1956" s="1">
        <v>42817</v>
      </c>
      <c r="B1956">
        <v>4.3167856549892929E-3</v>
      </c>
      <c r="C1956">
        <v>-1.0602737976110974E-3</v>
      </c>
      <c r="F1956">
        <v>-1.3464613313136126E-3</v>
      </c>
    </row>
    <row r="1957" spans="1:6" x14ac:dyDescent="0.2">
      <c r="A1957" s="1">
        <v>42816</v>
      </c>
      <c r="B1957">
        <v>-4.1490332752478105E-4</v>
      </c>
      <c r="C1957">
        <v>1.8899156150544091E-3</v>
      </c>
      <c r="F1957">
        <v>2.4464315842752829E-3</v>
      </c>
    </row>
    <row r="1958" spans="1:6" x14ac:dyDescent="0.2">
      <c r="A1958" s="1">
        <v>42815</v>
      </c>
      <c r="B1958">
        <v>-2.1511959298275242E-2</v>
      </c>
      <c r="C1958">
        <v>-1.240799335993285E-2</v>
      </c>
      <c r="F1958">
        <v>8.297572821727741E-3</v>
      </c>
    </row>
    <row r="1959" spans="1:6" x14ac:dyDescent="0.2">
      <c r="A1959" s="1">
        <v>42814</v>
      </c>
      <c r="B1959">
        <v>-6.298208810714803E-3</v>
      </c>
      <c r="C1959">
        <v>-2.0098812151793126E-3</v>
      </c>
      <c r="F1959">
        <v>4.9106761261646335E-3</v>
      </c>
    </row>
    <row r="1960" spans="1:6" x14ac:dyDescent="0.2">
      <c r="A1960" s="1">
        <v>42811</v>
      </c>
      <c r="B1960">
        <v>1.6972439990300956E-3</v>
      </c>
      <c r="C1960">
        <v>-1.3143639402363792E-3</v>
      </c>
      <c r="F1960">
        <v>2.2273622890430127E-3</v>
      </c>
    </row>
    <row r="1961" spans="1:6" x14ac:dyDescent="0.2">
      <c r="A1961" s="1">
        <v>42810</v>
      </c>
      <c r="B1961">
        <v>-8.0814611281646235E-5</v>
      </c>
      <c r="C1961">
        <v>-1.6266570520614562E-3</v>
      </c>
      <c r="F1961">
        <v>4.1290322580645501E-3</v>
      </c>
    </row>
    <row r="1962" spans="1:6" x14ac:dyDescent="0.2">
      <c r="A1962" s="1">
        <v>42809</v>
      </c>
      <c r="B1962">
        <v>1.426229508196717E-2</v>
      </c>
      <c r="C1962">
        <v>8.3747278530513867E-3</v>
      </c>
      <c r="F1962">
        <v>1.8664563617244966E-2</v>
      </c>
    </row>
    <row r="1963" spans="1:6" x14ac:dyDescent="0.2">
      <c r="A1963" s="1">
        <v>42808</v>
      </c>
      <c r="B1963">
        <v>-4.0816326530612249E-3</v>
      </c>
      <c r="C1963">
        <v>-3.3790189048102494E-3</v>
      </c>
      <c r="F1963">
        <v>-5.4035210040089803E-3</v>
      </c>
    </row>
    <row r="1964" spans="1:6" x14ac:dyDescent="0.2">
      <c r="A1964" s="1">
        <v>42807</v>
      </c>
      <c r="B1964">
        <v>2.3729645691842422E-3</v>
      </c>
      <c r="C1964">
        <v>3.6668633566546864E-4</v>
      </c>
      <c r="F1964">
        <v>1.7433751743371707E-4</v>
      </c>
    </row>
    <row r="1965" spans="1:6" x14ac:dyDescent="0.2">
      <c r="A1965" s="1">
        <v>42804</v>
      </c>
      <c r="B1965">
        <v>4.2731530939271595E-3</v>
      </c>
      <c r="C1965">
        <v>3.2686786165835834E-3</v>
      </c>
      <c r="F1965">
        <v>2.1839783349349175E-3</v>
      </c>
    </row>
    <row r="1966" spans="1:6" x14ac:dyDescent="0.2">
      <c r="A1966" s="1">
        <v>42803</v>
      </c>
      <c r="B1966">
        <v>-4.3364424807723874E-3</v>
      </c>
      <c r="C1966">
        <v>7.9983749333463364E-4</v>
      </c>
      <c r="F1966">
        <v>-5.1277594298627096E-3</v>
      </c>
    </row>
    <row r="1967" spans="1:6" x14ac:dyDescent="0.2">
      <c r="A1967" s="1">
        <v>42802</v>
      </c>
      <c r="B1967">
        <v>-7.3099415204678818E-3</v>
      </c>
      <c r="C1967">
        <v>-2.2842521713061846E-3</v>
      </c>
      <c r="F1967">
        <v>-6.2186906201416384E-3</v>
      </c>
    </row>
    <row r="1968" spans="1:6" x14ac:dyDescent="0.2">
      <c r="A1968" s="1">
        <v>42801</v>
      </c>
      <c r="B1968">
        <v>-6.8564975397273076E-3</v>
      </c>
      <c r="C1968">
        <v>-2.9133039476952789E-3</v>
      </c>
      <c r="F1968">
        <v>-8.0534612748457655E-3</v>
      </c>
    </row>
    <row r="1969" spans="1:6" x14ac:dyDescent="0.2">
      <c r="A1969" s="1">
        <v>42800</v>
      </c>
      <c r="B1969">
        <v>-6.7302299495233028E-3</v>
      </c>
      <c r="C1969">
        <v>-3.2772164221692344E-3</v>
      </c>
      <c r="F1969">
        <v>-6.722832099395849E-3</v>
      </c>
    </row>
    <row r="1970" spans="1:6" x14ac:dyDescent="0.2">
      <c r="A1970" s="1">
        <v>42797</v>
      </c>
      <c r="B1970">
        <v>-7.205764611689624E-4</v>
      </c>
      <c r="C1970">
        <v>5.0379525760723201E-4</v>
      </c>
      <c r="F1970">
        <v>-5.9533934342569463E-4</v>
      </c>
    </row>
    <row r="1971" spans="1:6" x14ac:dyDescent="0.2">
      <c r="A1971" s="1">
        <v>42796</v>
      </c>
      <c r="B1971">
        <v>-1.1710713720525319E-2</v>
      </c>
      <c r="C1971">
        <v>-5.8598641045760208E-3</v>
      </c>
      <c r="F1971">
        <v>-1.2430707206450562E-2</v>
      </c>
    </row>
    <row r="1972" spans="1:6" x14ac:dyDescent="0.2">
      <c r="A1972" s="1">
        <v>42795</v>
      </c>
      <c r="B1972">
        <v>1.7224726336123639E-2</v>
      </c>
      <c r="C1972">
        <v>1.3673825117192197E-2</v>
      </c>
      <c r="F1972">
        <v>-1.4258156504235655E-3</v>
      </c>
    </row>
    <row r="1973" spans="1:6" x14ac:dyDescent="0.2">
      <c r="A1973" s="1">
        <v>42794</v>
      </c>
      <c r="B1973">
        <v>-1.1064236249303515E-2</v>
      </c>
      <c r="C1973">
        <v>-2.5783310475789123E-3</v>
      </c>
      <c r="F1973">
        <v>9.2343854936198315E-4</v>
      </c>
    </row>
    <row r="1974" spans="1:6" x14ac:dyDescent="0.2">
      <c r="A1974" s="1">
        <v>42793</v>
      </c>
      <c r="B1974">
        <v>6.5699863792964761E-3</v>
      </c>
      <c r="C1974">
        <v>1.0180202252316332E-3</v>
      </c>
      <c r="F1974">
        <v>-4.8454469507100946E-3</v>
      </c>
    </row>
    <row r="1975" spans="1:6" x14ac:dyDescent="0.2">
      <c r="A1975" s="1">
        <v>42790</v>
      </c>
      <c r="B1975">
        <v>0</v>
      </c>
      <c r="C1975">
        <v>1.4933518345383937E-3</v>
      </c>
      <c r="F1975">
        <v>6.3897763578275191E-3</v>
      </c>
    </row>
    <row r="1976" spans="1:6" x14ac:dyDescent="0.2">
      <c r="A1976" s="1">
        <v>42789</v>
      </c>
      <c r="B1976">
        <v>-5.894066109119832E-3</v>
      </c>
      <c r="C1976">
        <v>4.1899086684545658E-4</v>
      </c>
      <c r="F1976">
        <v>8.7354762106691651E-3</v>
      </c>
    </row>
    <row r="1977" spans="1:6" x14ac:dyDescent="0.2">
      <c r="A1977" s="1">
        <v>42788</v>
      </c>
      <c r="B1977">
        <v>-3.8876547127896627E-3</v>
      </c>
      <c r="C1977">
        <v>-1.0822785345271986E-3</v>
      </c>
      <c r="F1977">
        <v>1.3588110403396738E-3</v>
      </c>
    </row>
    <row r="1978" spans="1:6" x14ac:dyDescent="0.2">
      <c r="A1978" s="1">
        <v>42787</v>
      </c>
      <c r="B1978">
        <v>9.2889173606663256E-3</v>
      </c>
      <c r="C1978">
        <v>6.048078395345385E-3</v>
      </c>
      <c r="F1978">
        <v>5.9483344663488426E-4</v>
      </c>
    </row>
    <row r="1979" spans="1:6" x14ac:dyDescent="0.2">
      <c r="A1979" s="1">
        <v>42783</v>
      </c>
      <c r="B1979">
        <v>-1.1198208286674178E-3</v>
      </c>
      <c r="C1979">
        <v>1.6785814708463864E-3</v>
      </c>
      <c r="F1979">
        <v>-3.3875338753386812E-3</v>
      </c>
    </row>
    <row r="1980" spans="1:6" x14ac:dyDescent="0.2">
      <c r="A1980" s="1">
        <v>42782</v>
      </c>
      <c r="B1980">
        <v>-2.0753512132822886E-3</v>
      </c>
      <c r="C1980">
        <v>-8.6410556560612964E-4</v>
      </c>
      <c r="F1980">
        <v>5.3639846743294634E-3</v>
      </c>
    </row>
    <row r="1981" spans="1:6" x14ac:dyDescent="0.2">
      <c r="A1981" s="1">
        <v>42781</v>
      </c>
      <c r="B1981">
        <v>3.6853068418523311E-3</v>
      </c>
      <c r="C1981">
        <v>4.9923425080639263E-3</v>
      </c>
      <c r="F1981">
        <v>4.4471051056187124E-3</v>
      </c>
    </row>
    <row r="1982" spans="1:6" x14ac:dyDescent="0.2">
      <c r="A1982" s="1">
        <v>42780</v>
      </c>
      <c r="B1982">
        <v>3.2149172158816223E-3</v>
      </c>
      <c r="C1982">
        <v>4.0073016213894247E-3</v>
      </c>
      <c r="F1982">
        <v>1.1130136986302198E-3</v>
      </c>
    </row>
    <row r="1983" spans="1:6" x14ac:dyDescent="0.2">
      <c r="A1983" s="1">
        <v>42779</v>
      </c>
      <c r="B1983">
        <v>3.7918515530455735E-3</v>
      </c>
      <c r="C1983">
        <v>5.2458874832693285E-3</v>
      </c>
      <c r="F1983">
        <v>-6.8027210884353505E-3</v>
      </c>
    </row>
    <row r="1984" spans="1:6" x14ac:dyDescent="0.2">
      <c r="A1984" s="1">
        <v>42776</v>
      </c>
      <c r="B1984">
        <v>6.9049553208774053E-3</v>
      </c>
      <c r="C1984">
        <v>3.566058746809837E-3</v>
      </c>
      <c r="F1984">
        <v>2.6430215704662634E-3</v>
      </c>
    </row>
    <row r="1985" spans="1:6" x14ac:dyDescent="0.2">
      <c r="A1985" s="1">
        <v>42775</v>
      </c>
      <c r="B1985">
        <v>1.0175611357295215E-2</v>
      </c>
      <c r="C1985">
        <v>5.7524611382027994E-3</v>
      </c>
      <c r="F1985">
        <v>-7.6148574329468781E-3</v>
      </c>
    </row>
    <row r="1986" spans="1:6" x14ac:dyDescent="0.2">
      <c r="A1986" s="1">
        <v>42774</v>
      </c>
      <c r="B1986">
        <v>-6.5606035755288094E-4</v>
      </c>
      <c r="C1986">
        <v>6.9339054895605282E-4</v>
      </c>
      <c r="F1986">
        <v>6.2148816618423633E-3</v>
      </c>
    </row>
    <row r="1987" spans="1:6" x14ac:dyDescent="0.2">
      <c r="A1987" s="1">
        <v>42773</v>
      </c>
      <c r="B1987">
        <v>-3.9209279529488971E-3</v>
      </c>
      <c r="C1987">
        <v>2.2682067208709122E-4</v>
      </c>
      <c r="F1987">
        <v>-2.0390824129142659E-3</v>
      </c>
    </row>
    <row r="1988" spans="1:6" x14ac:dyDescent="0.2">
      <c r="A1988" s="1">
        <v>42772</v>
      </c>
      <c r="B1988">
        <v>-5.5239642567018084E-3</v>
      </c>
      <c r="C1988">
        <v>-2.115416423640487E-3</v>
      </c>
      <c r="F1988">
        <v>1.3519331783346314E-2</v>
      </c>
    </row>
    <row r="1989" spans="1:6" x14ac:dyDescent="0.2">
      <c r="A1989" s="1">
        <v>42769</v>
      </c>
      <c r="B1989">
        <v>1.2918620916646039E-2</v>
      </c>
      <c r="C1989">
        <v>7.2648354780016945E-3</v>
      </c>
      <c r="F1989">
        <v>2.5034530386739643E-3</v>
      </c>
    </row>
    <row r="1990" spans="1:6" x14ac:dyDescent="0.2">
      <c r="A1990" s="1">
        <v>42768</v>
      </c>
      <c r="B1990">
        <v>-9.8643649815046883E-4</v>
      </c>
      <c r="C1990">
        <v>5.7028799543757628E-4</v>
      </c>
      <c r="F1990">
        <v>5.5555555555555601E-3</v>
      </c>
    </row>
    <row r="1991" spans="1:6" x14ac:dyDescent="0.2">
      <c r="A1991" s="1">
        <v>42767</v>
      </c>
      <c r="B1991">
        <v>-1.1495196649971308E-3</v>
      </c>
      <c r="C1991">
        <v>2.9839350204280678E-4</v>
      </c>
      <c r="F1991">
        <v>-3.0289917784508381E-3</v>
      </c>
    </row>
    <row r="1992" spans="1:6" x14ac:dyDescent="0.2">
      <c r="A1992" s="1">
        <v>42766</v>
      </c>
      <c r="B1992">
        <v>4.0395713107997449E-3</v>
      </c>
      <c r="C1992">
        <v>-8.8999956157665837E-4</v>
      </c>
      <c r="F1992">
        <v>1.3863297358954096E-2</v>
      </c>
    </row>
    <row r="1993" spans="1:6" x14ac:dyDescent="0.2">
      <c r="A1993" s="1">
        <v>42765</v>
      </c>
      <c r="B1993">
        <v>-1.1973609187912347E-2</v>
      </c>
      <c r="C1993">
        <v>-6.0095263412486928E-3</v>
      </c>
      <c r="F1993">
        <v>4.2294475284166359E-3</v>
      </c>
    </row>
    <row r="1994" spans="1:6" x14ac:dyDescent="0.2">
      <c r="A1994" s="1">
        <v>42762</v>
      </c>
      <c r="B1994">
        <v>-5.8304316138958531E-3</v>
      </c>
      <c r="C1994">
        <v>-8.6646811919805194E-4</v>
      </c>
      <c r="F1994">
        <v>2.0307257637293815E-3</v>
      </c>
    </row>
    <row r="1995" spans="1:6" x14ac:dyDescent="0.2">
      <c r="A1995" s="1">
        <v>42761</v>
      </c>
      <c r="B1995">
        <v>-1.7783525988198114E-3</v>
      </c>
      <c r="C1995">
        <v>-7.3530371524169506E-4</v>
      </c>
      <c r="F1995">
        <v>-9.2722183344995466E-3</v>
      </c>
    </row>
    <row r="1996" spans="1:6" x14ac:dyDescent="0.2">
      <c r="A1996" s="1">
        <v>42760</v>
      </c>
      <c r="B1996">
        <v>8.9715357638038857E-3</v>
      </c>
      <c r="C1996">
        <v>8.0260693750629254E-3</v>
      </c>
      <c r="F1996">
        <v>-8.2415199097770706E-3</v>
      </c>
    </row>
    <row r="1997" spans="1:6" x14ac:dyDescent="0.2">
      <c r="A1997" s="1">
        <v>42759</v>
      </c>
      <c r="B1997">
        <v>1.4311714096624786E-2</v>
      </c>
      <c r="C1997">
        <v>6.5645417623169467E-3</v>
      </c>
      <c r="F1997">
        <v>-4.4908886777788254E-3</v>
      </c>
    </row>
    <row r="1998" spans="1:6" x14ac:dyDescent="0.2">
      <c r="A1998" s="1">
        <v>42758</v>
      </c>
      <c r="B1998">
        <v>-4.1192947767342229E-3</v>
      </c>
      <c r="C1998">
        <v>-2.6900775323492289E-3</v>
      </c>
      <c r="F1998">
        <v>6.4319860930031215E-3</v>
      </c>
    </row>
    <row r="1999" spans="1:6" x14ac:dyDescent="0.2">
      <c r="A1999" s="1">
        <v>42755</v>
      </c>
      <c r="B1999">
        <v>4.8845103071445415E-3</v>
      </c>
      <c r="C1999">
        <v>3.3661852992237853E-3</v>
      </c>
      <c r="F1999">
        <v>2.4396619325607839E-3</v>
      </c>
    </row>
    <row r="2000" spans="1:6" x14ac:dyDescent="0.2">
      <c r="A2000" s="1">
        <v>42754</v>
      </c>
      <c r="B2000">
        <v>-7.7220077220077031E-3</v>
      </c>
      <c r="C2000">
        <v>-3.6093296770529464E-3</v>
      </c>
      <c r="F2000">
        <v>-8.7054931661886066E-4</v>
      </c>
    </row>
    <row r="2001" spans="1:6" x14ac:dyDescent="0.2">
      <c r="A2001" s="1">
        <v>42753</v>
      </c>
      <c r="B2001">
        <v>3.9587628865979706E-3</v>
      </c>
      <c r="C2001">
        <v>1.7637539739581726E-3</v>
      </c>
      <c r="F2001">
        <v>-8.4592145015104855E-3</v>
      </c>
    </row>
    <row r="2002" spans="1:6" x14ac:dyDescent="0.2">
      <c r="A2002" s="1">
        <v>42752</v>
      </c>
      <c r="B2002">
        <v>-8.6665031477393701E-3</v>
      </c>
      <c r="C2002">
        <v>-2.9675025498540428E-3</v>
      </c>
      <c r="F2002">
        <v>1.4359513177480087E-2</v>
      </c>
    </row>
    <row r="2003" spans="1:6" x14ac:dyDescent="0.2">
      <c r="A2003" s="1">
        <v>42748</v>
      </c>
      <c r="B2003">
        <v>5.3427585073155164E-3</v>
      </c>
      <c r="C2003">
        <v>1.8498617008156208E-3</v>
      </c>
      <c r="F2003">
        <v>2.6336581511719531E-3</v>
      </c>
    </row>
    <row r="2004" spans="1:6" x14ac:dyDescent="0.2">
      <c r="A2004" s="1">
        <v>42747</v>
      </c>
      <c r="B2004">
        <v>-7.9099730897822622E-3</v>
      </c>
      <c r="C2004">
        <v>-2.1447532654747942E-3</v>
      </c>
      <c r="F2004">
        <v>3.6123348017620843E-3</v>
      </c>
    </row>
    <row r="2005" spans="1:6" x14ac:dyDescent="0.2">
      <c r="A2005" s="1">
        <v>42746</v>
      </c>
      <c r="B2005">
        <v>4.422966663936375E-3</v>
      </c>
      <c r="C2005">
        <v>2.8295649874388791E-3</v>
      </c>
      <c r="F2005">
        <v>3.093239063190405E-3</v>
      </c>
    </row>
    <row r="2006" spans="1:6" x14ac:dyDescent="0.2">
      <c r="A2006" s="1">
        <v>42745</v>
      </c>
      <c r="B2006">
        <v>8.0918173561225666E-3</v>
      </c>
      <c r="C2006">
        <v>0</v>
      </c>
      <c r="F2006">
        <v>4.2602289873081029E-3</v>
      </c>
    </row>
    <row r="2007" spans="1:6" x14ac:dyDescent="0.2">
      <c r="A2007" s="1">
        <v>42744</v>
      </c>
      <c r="B2007">
        <v>-1.0053948013732253E-2</v>
      </c>
      <c r="C2007">
        <v>-3.5485599346502506E-3</v>
      </c>
      <c r="F2007">
        <v>8.2326621923937519E-3</v>
      </c>
    </row>
    <row r="2008" spans="1:6" x14ac:dyDescent="0.2">
      <c r="A2008" s="1">
        <v>42741</v>
      </c>
      <c r="B2008">
        <v>-2.1207177814028624E-3</v>
      </c>
      <c r="C2008">
        <v>3.516967827236676E-3</v>
      </c>
      <c r="F2008">
        <v>-7.3725350861609373E-3</v>
      </c>
    </row>
    <row r="2009" spans="1:6" x14ac:dyDescent="0.2">
      <c r="A2009" s="1">
        <v>42740</v>
      </c>
      <c r="B2009">
        <v>-9.6930533117932389E-3</v>
      </c>
      <c r="C2009">
        <v>-7.7067048332048887E-4</v>
      </c>
      <c r="F2009">
        <v>1.5515064044741105E-2</v>
      </c>
    </row>
    <row r="2010" spans="1:6" x14ac:dyDescent="0.2">
      <c r="A2010" s="1">
        <v>42739</v>
      </c>
      <c r="B2010">
        <v>1.5669866272868951E-2</v>
      </c>
      <c r="C2010">
        <v>5.7223085883348493E-3</v>
      </c>
      <c r="F2010">
        <v>3.5303702362632439E-3</v>
      </c>
    </row>
    <row r="2011" spans="1:6" x14ac:dyDescent="0.2">
      <c r="A2011" s="1">
        <v>42738</v>
      </c>
      <c r="B2011">
        <v>7.3553719008264511E-3</v>
      </c>
      <c r="C2011">
        <v>8.4865755774221358E-3</v>
      </c>
      <c r="F2011">
        <v>7.845999452604684E-3</v>
      </c>
    </row>
    <row r="2012" spans="1:6" x14ac:dyDescent="0.2">
      <c r="A2012" s="1">
        <v>42734</v>
      </c>
      <c r="B2012">
        <v>-3.8692681320490561E-3</v>
      </c>
      <c r="C2012">
        <v>-4.6370806398550145E-3</v>
      </c>
      <c r="F2012">
        <v>-6.165563514371265E-3</v>
      </c>
    </row>
    <row r="2013" spans="1:6" x14ac:dyDescent="0.2">
      <c r="A2013" s="1">
        <v>42733</v>
      </c>
      <c r="B2013">
        <v>1.5666226912928573E-3</v>
      </c>
      <c r="C2013">
        <v>-2.9334376333374273E-4</v>
      </c>
      <c r="F2013">
        <v>1.3136138159103498E-2</v>
      </c>
    </row>
    <row r="2014" spans="1:6" x14ac:dyDescent="0.2">
      <c r="A2014" s="1">
        <v>42732</v>
      </c>
      <c r="B2014">
        <v>-1.1008725434233013E-2</v>
      </c>
      <c r="C2014">
        <v>-8.3565459610028016E-3</v>
      </c>
      <c r="F2014">
        <v>2.7634487840825089E-3</v>
      </c>
    </row>
    <row r="2015" spans="1:6" x14ac:dyDescent="0.2">
      <c r="A2015" s="1">
        <v>42731</v>
      </c>
      <c r="B2015">
        <v>3.6830905221802964E-3</v>
      </c>
      <c r="C2015">
        <v>2.2484417724259521E-3</v>
      </c>
      <c r="F2015">
        <v>5.8371166496803059E-3</v>
      </c>
    </row>
    <row r="2016" spans="1:6" x14ac:dyDescent="0.2">
      <c r="A2016" s="1">
        <v>42727</v>
      </c>
      <c r="B2016">
        <v>3.6967058243654221E-3</v>
      </c>
      <c r="C2016">
        <v>1.251680702002657E-3</v>
      </c>
      <c r="F2016">
        <v>3.1601449948880323E-3</v>
      </c>
    </row>
    <row r="2017" spans="1:6" x14ac:dyDescent="0.2">
      <c r="A2017" s="1">
        <v>42726</v>
      </c>
      <c r="B2017">
        <v>-1.3373318203922771E-2</v>
      </c>
      <c r="C2017">
        <v>-1.8629866059208541E-3</v>
      </c>
      <c r="F2017">
        <v>-2.4107556791839678E-3</v>
      </c>
    </row>
    <row r="2018" spans="1:6" x14ac:dyDescent="0.2">
      <c r="A2018" s="1">
        <v>42725</v>
      </c>
      <c r="B2018">
        <v>-4.3576500968367194E-3</v>
      </c>
      <c r="C2018">
        <v>-2.4573270623052994E-3</v>
      </c>
      <c r="F2018">
        <v>5.5663790704135871E-4</v>
      </c>
    </row>
    <row r="2019" spans="1:6" x14ac:dyDescent="0.2">
      <c r="A2019" s="1">
        <v>42724</v>
      </c>
      <c r="B2019">
        <v>8.5456173191177428E-3</v>
      </c>
      <c r="C2019">
        <v>3.6375208284531112E-3</v>
      </c>
      <c r="F2019">
        <v>-7.3671608803756988E-3</v>
      </c>
    </row>
    <row r="2020" spans="1:6" x14ac:dyDescent="0.2">
      <c r="A2020" s="1">
        <v>42723</v>
      </c>
      <c r="B2020">
        <v>5.9767479941051577E-3</v>
      </c>
      <c r="C2020">
        <v>1.9751380603790121E-3</v>
      </c>
      <c r="F2020">
        <v>4.9976862563628531E-3</v>
      </c>
    </row>
    <row r="2021" spans="1:6" x14ac:dyDescent="0.2">
      <c r="A2021" s="1">
        <v>42720</v>
      </c>
      <c r="B2021">
        <v>-2.4555946631743585E-4</v>
      </c>
      <c r="C2021">
        <v>-1.7506399119375233E-3</v>
      </c>
      <c r="F2021">
        <v>6.6144959940375786E-3</v>
      </c>
    </row>
    <row r="2022" spans="1:6" x14ac:dyDescent="0.2">
      <c r="A2022" s="1">
        <v>42719</v>
      </c>
      <c r="B2022">
        <v>5.5144032921810842E-3</v>
      </c>
      <c r="C2022">
        <v>3.8832280053965771E-3</v>
      </c>
      <c r="F2022">
        <v>-1.3691077827804786E-2</v>
      </c>
    </row>
    <row r="2023" spans="1:6" x14ac:dyDescent="0.2">
      <c r="A2023" s="1">
        <v>42718</v>
      </c>
      <c r="B2023">
        <v>-1.3478402078596919E-2</v>
      </c>
      <c r="C2023">
        <v>-8.1171975419504164E-3</v>
      </c>
      <c r="F2023">
        <v>-1.4667270258035351E-2</v>
      </c>
    </row>
    <row r="2024" spans="1:6" x14ac:dyDescent="0.2">
      <c r="A2024" s="1">
        <v>42717</v>
      </c>
      <c r="B2024">
        <v>9.7529258777625432E-4</v>
      </c>
      <c r="C2024">
        <v>6.539770310506063E-3</v>
      </c>
      <c r="F2024">
        <v>-3.3387475184983792E-3</v>
      </c>
    </row>
    <row r="2025" spans="1:6" x14ac:dyDescent="0.2">
      <c r="A2025" s="1">
        <v>42716</v>
      </c>
      <c r="B2025">
        <v>-9.1004268341789117E-3</v>
      </c>
      <c r="C2025">
        <v>-1.137404681504633E-3</v>
      </c>
      <c r="F2025">
        <v>3.8043478260868431E-3</v>
      </c>
    </row>
    <row r="2026" spans="1:6" x14ac:dyDescent="0.2">
      <c r="A2026" s="1">
        <v>42713</v>
      </c>
      <c r="B2026">
        <v>8.8666774141543951E-4</v>
      </c>
      <c r="C2026">
        <v>5.9389455032744986E-3</v>
      </c>
      <c r="F2026">
        <v>-1.0486689970422045E-2</v>
      </c>
    </row>
    <row r="2027" spans="1:6" x14ac:dyDescent="0.2">
      <c r="A2027" s="1">
        <v>42712</v>
      </c>
      <c r="B2027">
        <v>1.1743598107975841E-2</v>
      </c>
      <c r="C2027">
        <v>2.1594128538604618E-3</v>
      </c>
      <c r="F2027">
        <v>-2.3249575248144964E-3</v>
      </c>
    </row>
    <row r="2028" spans="1:6" x14ac:dyDescent="0.2">
      <c r="A2028" s="1">
        <v>42711</v>
      </c>
      <c r="B2028">
        <v>1.138238205212809E-2</v>
      </c>
      <c r="C2028">
        <v>1.316318827608336E-2</v>
      </c>
      <c r="F2028">
        <v>3.5896975679798209E-3</v>
      </c>
    </row>
    <row r="2029" spans="1:6" x14ac:dyDescent="0.2">
      <c r="A2029" s="1">
        <v>42710</v>
      </c>
      <c r="B2029">
        <v>1.033333333333329E-2</v>
      </c>
      <c r="C2029">
        <v>3.4108794353905872E-3</v>
      </c>
      <c r="F2029">
        <v>-9.8619329388559642E-4</v>
      </c>
    </row>
    <row r="2030" spans="1:6" x14ac:dyDescent="0.2">
      <c r="A2030" s="1">
        <v>42709</v>
      </c>
      <c r="B2030">
        <v>1.3342340820807281E-2</v>
      </c>
      <c r="C2030">
        <v>5.821300668354761E-3</v>
      </c>
      <c r="F2030">
        <v>-5.3504547886569854E-3</v>
      </c>
    </row>
    <row r="2031" spans="1:6" x14ac:dyDescent="0.2">
      <c r="A2031" s="1">
        <v>42706</v>
      </c>
      <c r="B2031">
        <v>1.1836320595197884E-3</v>
      </c>
      <c r="C2031">
        <v>3.9706446136147054E-4</v>
      </c>
      <c r="F2031">
        <v>5.3792361484668663E-3</v>
      </c>
    </row>
    <row r="2032" spans="1:6" x14ac:dyDescent="0.2">
      <c r="A2032" s="1">
        <v>42705</v>
      </c>
      <c r="B2032">
        <v>-1.013513513513552E-3</v>
      </c>
      <c r="C2032">
        <v>-3.5155379500730025E-3</v>
      </c>
      <c r="F2032">
        <v>-1.8791946308724273E-3</v>
      </c>
    </row>
    <row r="2033" spans="1:6" x14ac:dyDescent="0.2">
      <c r="A2033" s="1">
        <v>42704</v>
      </c>
      <c r="B2033">
        <v>1.01454176530271E-3</v>
      </c>
      <c r="C2033">
        <v>-2.6534703763845262E-3</v>
      </c>
      <c r="F2033">
        <v>-1.3419263706188718E-2</v>
      </c>
    </row>
    <row r="2034" spans="1:6" x14ac:dyDescent="0.2">
      <c r="A2034" s="1">
        <v>42703</v>
      </c>
      <c r="B2034">
        <v>7.6148574329472384E-4</v>
      </c>
      <c r="C2034">
        <v>1.3353196591755787E-3</v>
      </c>
      <c r="F2034">
        <v>-4.6572934973638062E-3</v>
      </c>
    </row>
    <row r="2035" spans="1:6" x14ac:dyDescent="0.2">
      <c r="A2035" s="1">
        <v>42702</v>
      </c>
      <c r="B2035">
        <v>-9.3042749371332733E-3</v>
      </c>
      <c r="C2035">
        <v>-5.2544785054329905E-3</v>
      </c>
      <c r="F2035">
        <v>1.0567445164727801E-2</v>
      </c>
    </row>
    <row r="2036" spans="1:6" x14ac:dyDescent="0.2">
      <c r="A2036" s="1">
        <v>42699</v>
      </c>
      <c r="B2036">
        <v>3.3641715727501386E-3</v>
      </c>
      <c r="C2036">
        <v>3.9143292572299928E-3</v>
      </c>
      <c r="F2036">
        <v>-5.6512141280353253E-3</v>
      </c>
    </row>
    <row r="2037" spans="1:6" x14ac:dyDescent="0.2">
      <c r="A2037" s="1">
        <v>42697</v>
      </c>
      <c r="B2037">
        <v>5.0718512256974517E-3</v>
      </c>
      <c r="C2037">
        <v>8.0801111242237433E-4</v>
      </c>
      <c r="F2037">
        <v>-1.9819975765968549E-2</v>
      </c>
    </row>
    <row r="2038" spans="1:6" x14ac:dyDescent="0.2">
      <c r="A2038" s="1">
        <v>42696</v>
      </c>
      <c r="B2038">
        <v>9.3856655290101895E-3</v>
      </c>
      <c r="C2038">
        <v>2.1654277629676454E-3</v>
      </c>
      <c r="F2038">
        <v>-3.4608063678830283E-4</v>
      </c>
    </row>
    <row r="2039" spans="1:6" x14ac:dyDescent="0.2">
      <c r="A2039" s="1">
        <v>42695</v>
      </c>
      <c r="B2039">
        <v>6.9593607698256055E-3</v>
      </c>
      <c r="C2039">
        <v>7.4613868646591251E-3</v>
      </c>
      <c r="F2039">
        <v>3.7342596613112685E-3</v>
      </c>
    </row>
    <row r="2040" spans="1:6" x14ac:dyDescent="0.2">
      <c r="A2040" s="1">
        <v>42692</v>
      </c>
      <c r="B2040">
        <v>1.4627430734813433E-3</v>
      </c>
      <c r="C2040">
        <v>-2.3867003182266176E-3</v>
      </c>
      <c r="F2040">
        <v>-8.7802358612378058E-3</v>
      </c>
    </row>
    <row r="2041" spans="1:6" x14ac:dyDescent="0.2">
      <c r="A2041" s="1">
        <v>42691</v>
      </c>
      <c r="B2041">
        <v>4.9286640726328851E-3</v>
      </c>
      <c r="C2041">
        <v>4.6762887355645249E-3</v>
      </c>
      <c r="F2041">
        <v>-5.1383060717649599E-3</v>
      </c>
    </row>
    <row r="2042" spans="1:6" x14ac:dyDescent="0.2">
      <c r="A2042" s="1">
        <v>42690</v>
      </c>
      <c r="B2042">
        <v>-1.3815732665572627E-3</v>
      </c>
      <c r="C2042">
        <v>-1.5822857378724991E-3</v>
      </c>
      <c r="F2042">
        <v>-2.9883879781421492E-3</v>
      </c>
    </row>
    <row r="2043" spans="1:6" x14ac:dyDescent="0.2">
      <c r="A2043" s="1">
        <v>42689</v>
      </c>
      <c r="B2043">
        <v>4.6846534223996383E-3</v>
      </c>
      <c r="C2043">
        <v>7.4808243230755269E-3</v>
      </c>
      <c r="F2043">
        <v>8.6986478339506085E-3</v>
      </c>
    </row>
    <row r="2044" spans="1:6" x14ac:dyDescent="0.2">
      <c r="A2044" s="1">
        <v>42688</v>
      </c>
      <c r="B2044">
        <v>1.8196272414097717E-2</v>
      </c>
      <c r="C2044">
        <v>-1.1550278361708518E-4</v>
      </c>
      <c r="F2044">
        <v>-8.4543125533731427E-3</v>
      </c>
    </row>
    <row r="2045" spans="1:6" x14ac:dyDescent="0.2">
      <c r="A2045" s="1">
        <v>42685</v>
      </c>
      <c r="B2045">
        <v>1.506321169192139E-2</v>
      </c>
      <c r="C2045">
        <v>-1.3979367745032018E-3</v>
      </c>
      <c r="F2045">
        <v>-2.2129436325678545E-2</v>
      </c>
    </row>
    <row r="2046" spans="1:6" x14ac:dyDescent="0.2">
      <c r="A2046" s="1">
        <v>42684</v>
      </c>
      <c r="B2046">
        <v>1.0693248753964719E-2</v>
      </c>
      <c r="C2046">
        <v>1.9507595018628365E-3</v>
      </c>
      <c r="F2046">
        <v>-1.4889766370516635E-2</v>
      </c>
    </row>
    <row r="2047" spans="1:6" x14ac:dyDescent="0.2">
      <c r="A2047" s="1">
        <v>42683</v>
      </c>
      <c r="B2047">
        <v>2.4890870251694924E-2</v>
      </c>
      <c r="C2047">
        <v>1.1077043878180688E-2</v>
      </c>
      <c r="F2047">
        <v>-6.5767839526470159E-4</v>
      </c>
    </row>
    <row r="2048" spans="1:6" x14ac:dyDescent="0.2">
      <c r="A2048" s="1">
        <v>42682</v>
      </c>
      <c r="B2048">
        <v>1.7677707480461269E-3</v>
      </c>
      <c r="C2048">
        <v>3.7719561627383106E-3</v>
      </c>
      <c r="F2048">
        <v>-4.1751944330741305E-3</v>
      </c>
    </row>
    <row r="2049" spans="1:6" x14ac:dyDescent="0.2">
      <c r="A2049" s="1">
        <v>42681</v>
      </c>
      <c r="B2049">
        <v>2.1964438528097388E-2</v>
      </c>
      <c r="C2049">
        <v>2.2223501088635106E-2</v>
      </c>
      <c r="F2049">
        <v>-1.8007878446820443E-2</v>
      </c>
    </row>
    <row r="2050" spans="1:6" x14ac:dyDescent="0.2">
      <c r="A2050" s="1">
        <v>42678</v>
      </c>
      <c r="B2050">
        <v>8.5649029311004384E-4</v>
      </c>
      <c r="C2050">
        <v>-1.6661400132142227E-3</v>
      </c>
      <c r="F2050">
        <v>7.2405470635561876E-4</v>
      </c>
    </row>
    <row r="2051" spans="1:6" x14ac:dyDescent="0.2">
      <c r="A2051" s="1">
        <v>42677</v>
      </c>
      <c r="B2051">
        <v>-2.8541527923129235E-4</v>
      </c>
      <c r="C2051">
        <v>-4.423386750812797E-3</v>
      </c>
      <c r="F2051">
        <v>5.338078291814919E-3</v>
      </c>
    </row>
    <row r="2052" spans="1:6" x14ac:dyDescent="0.2">
      <c r="A2052" s="1">
        <v>42676</v>
      </c>
      <c r="B2052">
        <v>-1.045000941442289E-2</v>
      </c>
      <c r="C2052">
        <v>-6.525486333415295E-3</v>
      </c>
      <c r="F2052">
        <v>7.4146500448137908E-3</v>
      </c>
    </row>
    <row r="2053" spans="1:6" x14ac:dyDescent="0.2">
      <c r="A2053" s="1">
        <v>42675</v>
      </c>
      <c r="B2053">
        <v>-1.1263148096434961E-2</v>
      </c>
      <c r="C2053">
        <v>-6.7869153164171348E-3</v>
      </c>
      <c r="F2053">
        <v>6.4785960308348881E-3</v>
      </c>
    </row>
    <row r="2054" spans="1:6" x14ac:dyDescent="0.2">
      <c r="A2054" s="1">
        <v>42674</v>
      </c>
      <c r="B2054">
        <v>6.2757587111277793E-3</v>
      </c>
      <c r="C2054">
        <v>-1.2227181023403931E-4</v>
      </c>
      <c r="F2054">
        <v>2.9610133245599559E-3</v>
      </c>
    </row>
    <row r="2055" spans="1:6" x14ac:dyDescent="0.2">
      <c r="A2055" s="1">
        <v>42671</v>
      </c>
      <c r="B2055">
        <v>-2.6158445440956756E-3</v>
      </c>
      <c r="C2055">
        <v>-3.1082398829839616E-3</v>
      </c>
      <c r="F2055">
        <v>4.7103545161556329E-3</v>
      </c>
    </row>
    <row r="2056" spans="1:6" x14ac:dyDescent="0.2">
      <c r="A2056" s="1">
        <v>42670</v>
      </c>
      <c r="B2056">
        <v>-9.8973267967809933E-3</v>
      </c>
      <c r="C2056">
        <v>-2.9867768517782183E-3</v>
      </c>
      <c r="F2056">
        <v>1.8213428263929039E-3</v>
      </c>
    </row>
    <row r="2057" spans="1:6" x14ac:dyDescent="0.2">
      <c r="A2057" s="1">
        <v>42669</v>
      </c>
      <c r="B2057">
        <v>-3.5026269702276291E-3</v>
      </c>
      <c r="C2057">
        <v>-1.7404206872095496E-3</v>
      </c>
      <c r="F2057">
        <v>-5.5980900633900771E-3</v>
      </c>
    </row>
    <row r="2058" spans="1:6" x14ac:dyDescent="0.2">
      <c r="A2058" s="1">
        <v>42668</v>
      </c>
      <c r="B2058">
        <v>-7.1382813214972193E-3</v>
      </c>
      <c r="C2058">
        <v>-3.797650755579141E-3</v>
      </c>
      <c r="F2058">
        <v>7.5481088254810598E-3</v>
      </c>
    </row>
    <row r="2059" spans="1:6" x14ac:dyDescent="0.2">
      <c r="A2059" s="1">
        <v>42667</v>
      </c>
      <c r="B2059">
        <v>4.2275526146493313E-3</v>
      </c>
      <c r="C2059">
        <v>4.7497618113546275E-3</v>
      </c>
      <c r="F2059">
        <v>-2.2345444012248283E-3</v>
      </c>
    </row>
    <row r="2060" spans="1:6" x14ac:dyDescent="0.2">
      <c r="A2060" s="1">
        <v>42664</v>
      </c>
      <c r="B2060">
        <v>-9.1818933063992584E-4</v>
      </c>
      <c r="C2060">
        <v>-8.4059514136144197E-5</v>
      </c>
      <c r="F2060">
        <v>7.4540334603282604E-4</v>
      </c>
    </row>
    <row r="2061" spans="1:6" x14ac:dyDescent="0.2">
      <c r="A2061" s="1">
        <v>42663</v>
      </c>
      <c r="B2061">
        <v>-3.3857979502196611E-3</v>
      </c>
      <c r="C2061">
        <v>-1.3757467506726321E-3</v>
      </c>
      <c r="F2061">
        <v>-3.0550738997605856E-3</v>
      </c>
    </row>
    <row r="2062" spans="1:6" x14ac:dyDescent="0.2">
      <c r="A2062" s="1">
        <v>42662</v>
      </c>
      <c r="B2062">
        <v>5.6133247446397295E-3</v>
      </c>
      <c r="C2062">
        <v>2.1919985043933701E-3</v>
      </c>
      <c r="F2062">
        <v>5.729945191828581E-3</v>
      </c>
    </row>
    <row r="2063" spans="1:6" x14ac:dyDescent="0.2">
      <c r="A2063" s="1">
        <v>42661</v>
      </c>
      <c r="B2063">
        <v>5.7380842202684364E-3</v>
      </c>
      <c r="C2063">
        <v>6.1603573947801122E-3</v>
      </c>
      <c r="F2063">
        <v>6.1831550802138608E-3</v>
      </c>
    </row>
    <row r="2064" spans="1:6" x14ac:dyDescent="0.2">
      <c r="A2064" s="1">
        <v>42660</v>
      </c>
      <c r="B2064">
        <v>-1.1093648886013178E-3</v>
      </c>
      <c r="C2064">
        <v>-3.0380031692749197E-3</v>
      </c>
      <c r="F2064">
        <v>2.6809651474531452E-3</v>
      </c>
    </row>
    <row r="2065" spans="1:6" x14ac:dyDescent="0.2">
      <c r="A2065" s="1">
        <v>42657</v>
      </c>
      <c r="B2065">
        <v>-3.6965160336375607E-4</v>
      </c>
      <c r="C2065">
        <v>2.01636538416373E-4</v>
      </c>
      <c r="F2065">
        <v>-5.58193784887113E-3</v>
      </c>
    </row>
    <row r="2066" spans="1:6" x14ac:dyDescent="0.2">
      <c r="A2066" s="1">
        <v>42656</v>
      </c>
      <c r="B2066">
        <v>-6.1535635562086858E-3</v>
      </c>
      <c r="C2066">
        <v>-3.0993184304264508E-3</v>
      </c>
      <c r="F2066">
        <v>2.4219141473192439E-3</v>
      </c>
    </row>
    <row r="2067" spans="1:6" x14ac:dyDescent="0.2">
      <c r="A2067" s="1">
        <v>42655</v>
      </c>
      <c r="B2067">
        <v>2.670595819136127E-3</v>
      </c>
      <c r="C2067">
        <v>1.1466118788989804E-3</v>
      </c>
      <c r="F2067">
        <v>1.589293182768697E-3</v>
      </c>
    </row>
    <row r="2068" spans="1:6" x14ac:dyDescent="0.2">
      <c r="A2068" s="1">
        <v>42654</v>
      </c>
      <c r="B2068">
        <v>-1.4788604608963848E-2</v>
      </c>
      <c r="C2068">
        <v>-1.2446502685264708E-2</v>
      </c>
      <c r="F2068">
        <v>-5.0765645805592495E-3</v>
      </c>
    </row>
    <row r="2069" spans="1:6" x14ac:dyDescent="0.2">
      <c r="A2069" s="1">
        <v>42653</v>
      </c>
      <c r="B2069">
        <v>8.4172003659652491E-3</v>
      </c>
      <c r="C2069">
        <v>4.6059412928208948E-3</v>
      </c>
      <c r="F2069">
        <v>3.5075997995657401E-3</v>
      </c>
    </row>
    <row r="2070" spans="1:6" x14ac:dyDescent="0.2">
      <c r="A2070" s="1">
        <v>42650</v>
      </c>
      <c r="B2070">
        <v>-8.4369046539055324E-3</v>
      </c>
      <c r="C2070">
        <v>-3.2534698278855224E-3</v>
      </c>
      <c r="F2070">
        <v>6.6856092261405895E-4</v>
      </c>
    </row>
    <row r="2071" spans="1:6" x14ac:dyDescent="0.2">
      <c r="A2071" s="1">
        <v>42649</v>
      </c>
      <c r="B2071">
        <v>4.5380286803410017E-4</v>
      </c>
      <c r="C2071">
        <v>4.8154167419073849E-4</v>
      </c>
      <c r="F2071">
        <v>-9.2730584533863604E-3</v>
      </c>
    </row>
    <row r="2072" spans="1:6" x14ac:dyDescent="0.2">
      <c r="A2072" s="1">
        <v>42648</v>
      </c>
      <c r="B2072">
        <v>6.7616959064328314E-3</v>
      </c>
      <c r="C2072">
        <v>4.2966951717981657E-3</v>
      </c>
      <c r="F2072">
        <v>-1.5706373481028167E-3</v>
      </c>
    </row>
    <row r="2073" spans="1:6" x14ac:dyDescent="0.2">
      <c r="A2073" s="1">
        <v>42647</v>
      </c>
      <c r="B2073">
        <v>-6.2653228003268658E-3</v>
      </c>
      <c r="C2073">
        <v>-4.9555802332037933E-3</v>
      </c>
      <c r="F2073">
        <v>-3.4711139482923675E-2</v>
      </c>
    </row>
    <row r="2074" spans="1:6" x14ac:dyDescent="0.2">
      <c r="A2074" s="1">
        <v>42646</v>
      </c>
      <c r="B2074">
        <v>-4.7894451472980408E-3</v>
      </c>
      <c r="C2074">
        <v>-3.2606640316935453E-3</v>
      </c>
      <c r="F2074">
        <v>-2.5469595670169322E-3</v>
      </c>
    </row>
    <row r="2075" spans="1:6" x14ac:dyDescent="0.2">
      <c r="A2075" s="1">
        <v>42643</v>
      </c>
      <c r="B2075">
        <v>8.8431032910930695E-3</v>
      </c>
      <c r="C2075">
        <v>7.9679052405014442E-3</v>
      </c>
      <c r="F2075">
        <v>-3.4108035218528804E-3</v>
      </c>
    </row>
    <row r="2076" spans="1:6" x14ac:dyDescent="0.2">
      <c r="A2076" s="1">
        <v>42642</v>
      </c>
      <c r="B2076">
        <v>-1.1089073205914209E-2</v>
      </c>
      <c r="C2076">
        <v>-9.3213040614910318E-3</v>
      </c>
      <c r="F2076">
        <v>-1.1884012042465988E-3</v>
      </c>
    </row>
    <row r="2077" spans="1:6" x14ac:dyDescent="0.2">
      <c r="A2077" s="1">
        <v>42641</v>
      </c>
      <c r="B2077">
        <v>1.1121239744758421E-2</v>
      </c>
      <c r="C2077">
        <v>5.2964679410907088E-3</v>
      </c>
      <c r="F2077">
        <v>-3.1590586005370846E-3</v>
      </c>
    </row>
    <row r="2078" spans="1:6" x14ac:dyDescent="0.2">
      <c r="A2078" s="1">
        <v>42640</v>
      </c>
      <c r="B2078">
        <v>1.3692377909630825E-3</v>
      </c>
      <c r="C2078">
        <v>6.4442477051395216E-3</v>
      </c>
      <c r="F2078">
        <v>-7.2912583300665827E-3</v>
      </c>
    </row>
    <row r="2079" spans="1:6" x14ac:dyDescent="0.2">
      <c r="A2079" s="1">
        <v>42639</v>
      </c>
      <c r="B2079">
        <v>-6.3492063492063752E-3</v>
      </c>
      <c r="C2079">
        <v>-8.5878347477006609E-3</v>
      </c>
      <c r="F2079">
        <v>-7.8339208773998059E-4</v>
      </c>
    </row>
    <row r="2080" spans="1:6" x14ac:dyDescent="0.2">
      <c r="A2080" s="1">
        <v>42636</v>
      </c>
      <c r="B2080">
        <v>-8.4539976616602001E-3</v>
      </c>
      <c r="C2080">
        <v>-5.7367787688660478E-3</v>
      </c>
      <c r="F2080">
        <v>6.2710668652514315E-4</v>
      </c>
    </row>
    <row r="2081" spans="1:6" x14ac:dyDescent="0.2">
      <c r="A2081" s="1">
        <v>42635</v>
      </c>
      <c r="B2081">
        <v>1.3674901996535692E-2</v>
      </c>
      <c r="C2081">
        <v>6.4998705573430723E-3</v>
      </c>
      <c r="F2081">
        <v>2.3571933684293014E-3</v>
      </c>
    </row>
    <row r="2082" spans="1:6" x14ac:dyDescent="0.2">
      <c r="A2082" s="1">
        <v>42634</v>
      </c>
      <c r="B2082">
        <v>1.5554115359688848E-2</v>
      </c>
      <c r="C2082">
        <v>1.0917112199498855E-2</v>
      </c>
      <c r="F2082">
        <v>1.4588647959183659E-2</v>
      </c>
    </row>
    <row r="2083" spans="1:6" x14ac:dyDescent="0.2">
      <c r="A2083" s="1">
        <v>42633</v>
      </c>
      <c r="B2083">
        <v>-1.1983168679107099E-2</v>
      </c>
      <c r="C2083">
        <v>2.991884513259319E-4</v>
      </c>
      <c r="F2083">
        <v>9.5754867539103543E-4</v>
      </c>
    </row>
    <row r="2084" spans="1:6" x14ac:dyDescent="0.2">
      <c r="A2084" s="1">
        <v>42632</v>
      </c>
      <c r="B2084">
        <v>6.9079856313898867E-3</v>
      </c>
      <c r="C2084">
        <v>-1.8698928551377E-5</v>
      </c>
      <c r="F2084">
        <v>2.0790020790020063E-3</v>
      </c>
    </row>
    <row r="2085" spans="1:6" x14ac:dyDescent="0.2">
      <c r="A2085" s="1">
        <v>42629</v>
      </c>
      <c r="B2085">
        <v>-2.7555800496005451E-3</v>
      </c>
      <c r="C2085">
        <v>-3.7722492851356439E-3</v>
      </c>
      <c r="F2085">
        <v>-2.4726808646406816E-3</v>
      </c>
    </row>
    <row r="2086" spans="1:6" x14ac:dyDescent="0.2">
      <c r="A2086" s="1">
        <v>42628</v>
      </c>
      <c r="B2086">
        <v>1.0488212363096433E-2</v>
      </c>
      <c r="C2086">
        <v>1.0109278049836171E-2</v>
      </c>
      <c r="F2086">
        <v>-6.4194008559201321E-3</v>
      </c>
    </row>
    <row r="2087" spans="1:6" x14ac:dyDescent="0.2">
      <c r="A2087" s="1">
        <v>42627</v>
      </c>
      <c r="B2087">
        <v>-2.8690421101342182E-3</v>
      </c>
      <c r="C2087">
        <v>-5.8767665560267412E-4</v>
      </c>
      <c r="F2087">
        <v>3.4194831013917041E-3</v>
      </c>
    </row>
    <row r="2088" spans="1:6" x14ac:dyDescent="0.2">
      <c r="A2088" s="1">
        <v>42626</v>
      </c>
      <c r="B2088">
        <v>-1.8975848919556958E-2</v>
      </c>
      <c r="C2088">
        <v>-1.483066548095449E-2</v>
      </c>
      <c r="F2088">
        <v>-6.6355952286910767E-3</v>
      </c>
    </row>
    <row r="2089" spans="1:6" x14ac:dyDescent="0.2">
      <c r="A2089" s="1">
        <v>42625</v>
      </c>
      <c r="B2089">
        <v>1.0273344340488025E-2</v>
      </c>
      <c r="C2089">
        <v>1.4677062331693158E-2</v>
      </c>
      <c r="F2089">
        <v>-1.262327416173543E-3</v>
      </c>
    </row>
    <row r="2090" spans="1:6" x14ac:dyDescent="0.2">
      <c r="A2090" s="1">
        <v>42622</v>
      </c>
      <c r="B2090">
        <v>-3.0502445531347327E-2</v>
      </c>
      <c r="C2090">
        <v>-2.4522073992573341E-2</v>
      </c>
      <c r="F2090">
        <v>-6.5835880554902691E-3</v>
      </c>
    </row>
    <row r="2091" spans="1:6" x14ac:dyDescent="0.2">
      <c r="A2091" s="1">
        <v>42621</v>
      </c>
      <c r="B2091">
        <v>-1.598153245138885E-3</v>
      </c>
      <c r="C2091">
        <v>-2.2230760786034294E-3</v>
      </c>
      <c r="F2091">
        <v>-5.3013175333281887E-3</v>
      </c>
    </row>
    <row r="2092" spans="1:6" x14ac:dyDescent="0.2">
      <c r="A2092" s="1">
        <v>42620</v>
      </c>
      <c r="B2092">
        <v>5.535220069636553E-3</v>
      </c>
      <c r="C2092">
        <v>-1.4635395704518849E-4</v>
      </c>
      <c r="F2092">
        <v>-3.4185377981508641E-3</v>
      </c>
    </row>
    <row r="2093" spans="1:6" x14ac:dyDescent="0.2">
      <c r="A2093" s="1">
        <v>42619</v>
      </c>
      <c r="B2093">
        <v>1.7858737387275856E-4</v>
      </c>
      <c r="C2093">
        <v>2.9816787309975322E-3</v>
      </c>
      <c r="F2093">
        <v>1.6907640041084103E-2</v>
      </c>
    </row>
    <row r="2094" spans="1:6" x14ac:dyDescent="0.2">
      <c r="A2094" s="1">
        <v>42615</v>
      </c>
      <c r="B2094">
        <v>1.0648858406280954E-2</v>
      </c>
      <c r="C2094">
        <v>4.2011000248748835E-3</v>
      </c>
      <c r="F2094">
        <v>1.0216298188203264E-2</v>
      </c>
    </row>
    <row r="2095" spans="1:6" x14ac:dyDescent="0.2">
      <c r="A2095" s="1">
        <v>42614</v>
      </c>
      <c r="B2095">
        <v>-1.7117117117116912E-3</v>
      </c>
      <c r="C2095">
        <v>-4.1456505216467807E-5</v>
      </c>
      <c r="F2095">
        <v>4.0871934604905045E-3</v>
      </c>
    </row>
    <row r="2096" spans="1:6" x14ac:dyDescent="0.2">
      <c r="A2096" s="1">
        <v>42613</v>
      </c>
      <c r="B2096">
        <v>-3.3222591362126654E-3</v>
      </c>
      <c r="C2096">
        <v>-2.375788099920994E-3</v>
      </c>
      <c r="F2096">
        <v>-1.9995201151723585E-3</v>
      </c>
    </row>
    <row r="2097" spans="1:6" x14ac:dyDescent="0.2">
      <c r="A2097" s="1">
        <v>42612</v>
      </c>
      <c r="B2097">
        <v>-8.9782725803473748E-5</v>
      </c>
      <c r="C2097">
        <v>-1.9537878718389537E-3</v>
      </c>
      <c r="F2097">
        <v>-1.0055423594615963E-2</v>
      </c>
    </row>
    <row r="2098" spans="1:6" x14ac:dyDescent="0.2">
      <c r="A2098" s="1">
        <v>42611</v>
      </c>
      <c r="B2098">
        <v>6.6883586406362517E-3</v>
      </c>
      <c r="C2098">
        <v>5.2281193523402731E-3</v>
      </c>
      <c r="F2098">
        <v>1.9833399444664818E-3</v>
      </c>
    </row>
    <row r="2099" spans="1:6" x14ac:dyDescent="0.2">
      <c r="A2099" s="1">
        <v>42608</v>
      </c>
      <c r="B2099">
        <v>-4.4092504274272915E-3</v>
      </c>
      <c r="C2099">
        <v>-1.578848039328431E-3</v>
      </c>
      <c r="F2099">
        <v>-1.4259684702527674E-3</v>
      </c>
    </row>
    <row r="2100" spans="1:6" x14ac:dyDescent="0.2">
      <c r="A2100" s="1">
        <v>42607</v>
      </c>
      <c r="B2100">
        <v>2.8878260084829275E-3</v>
      </c>
      <c r="C2100">
        <v>-1.3652410546833075E-3</v>
      </c>
      <c r="F2100">
        <v>-8.7066645559600621E-4</v>
      </c>
    </row>
    <row r="2101" spans="1:6" x14ac:dyDescent="0.2">
      <c r="A2101" s="1">
        <v>42606</v>
      </c>
      <c r="B2101">
        <v>-7.7012626488761476E-3</v>
      </c>
      <c r="C2101">
        <v>-5.2402944807718854E-3</v>
      </c>
      <c r="F2101">
        <v>-1.1114589855979976E-2</v>
      </c>
    </row>
    <row r="2102" spans="1:6" x14ac:dyDescent="0.2">
      <c r="A2102" s="1">
        <v>42605</v>
      </c>
      <c r="B2102">
        <v>5.6736311239192674E-3</v>
      </c>
      <c r="C2102">
        <v>1.951764835245491E-3</v>
      </c>
      <c r="F2102">
        <v>-1.5651901706054171E-4</v>
      </c>
    </row>
    <row r="2103" spans="1:6" x14ac:dyDescent="0.2">
      <c r="A2103" s="1">
        <v>42604</v>
      </c>
      <c r="B2103">
        <v>6.3080111741918891E-4</v>
      </c>
      <c r="C2103">
        <v>-5.6322033820695291E-4</v>
      </c>
      <c r="F2103">
        <v>-1.4847229819488765E-3</v>
      </c>
    </row>
    <row r="2104" spans="1:6" x14ac:dyDescent="0.2">
      <c r="A2104" s="1">
        <v>42601</v>
      </c>
      <c r="B2104">
        <v>-8.1037277147490909E-4</v>
      </c>
      <c r="C2104">
        <v>-1.4403160464925291E-3</v>
      </c>
      <c r="F2104">
        <v>-8.8296801177291818E-3</v>
      </c>
    </row>
    <row r="2105" spans="1:6" x14ac:dyDescent="0.2">
      <c r="A2105" s="1">
        <v>42600</v>
      </c>
      <c r="B2105">
        <v>7.6211213935765141E-3</v>
      </c>
      <c r="C2105">
        <v>2.1995949079378716E-3</v>
      </c>
      <c r="F2105">
        <v>4.7470817120623633E-3</v>
      </c>
    </row>
    <row r="2106" spans="1:6" x14ac:dyDescent="0.2">
      <c r="A2106" s="1">
        <v>42599</v>
      </c>
      <c r="B2106">
        <v>-1.6304347826087574E-3</v>
      </c>
      <c r="C2106">
        <v>1.8685581801068378E-3</v>
      </c>
      <c r="F2106">
        <v>2.3351755273605618E-4</v>
      </c>
    </row>
    <row r="2107" spans="1:6" x14ac:dyDescent="0.2">
      <c r="A2107" s="1">
        <v>42598</v>
      </c>
      <c r="B2107">
        <v>-7.9079798705966528E-3</v>
      </c>
      <c r="C2107">
        <v>-5.479076775563317E-3</v>
      </c>
      <c r="F2107">
        <v>4.9280350438047201E-3</v>
      </c>
    </row>
    <row r="2108" spans="1:6" x14ac:dyDescent="0.2">
      <c r="A2108" s="1">
        <v>42597</v>
      </c>
      <c r="B2108">
        <v>9.2508615998548524E-3</v>
      </c>
      <c r="C2108">
        <v>2.7929763512739673E-3</v>
      </c>
      <c r="F2108">
        <v>3.4536891679748643E-3</v>
      </c>
    </row>
    <row r="2109" spans="1:6" x14ac:dyDescent="0.2">
      <c r="A2109" s="1">
        <v>42594</v>
      </c>
      <c r="B2109">
        <v>-1.900968588757072E-3</v>
      </c>
      <c r="C2109">
        <v>-7.9605085575457004E-4</v>
      </c>
      <c r="F2109">
        <v>-2.1148272891046921E-3</v>
      </c>
    </row>
    <row r="2110" spans="1:6" x14ac:dyDescent="0.2">
      <c r="A2110" s="1">
        <v>42593</v>
      </c>
      <c r="B2110">
        <v>3.5428779069767496E-3</v>
      </c>
      <c r="C2110">
        <v>4.7345655461529046E-3</v>
      </c>
      <c r="F2110">
        <v>-6.9228375855631651E-3</v>
      </c>
    </row>
    <row r="2111" spans="1:6" x14ac:dyDescent="0.2">
      <c r="A2111" s="1">
        <v>42592</v>
      </c>
      <c r="B2111">
        <v>-4.8815765684325279E-3</v>
      </c>
      <c r="C2111">
        <v>-2.8646859845811146E-3</v>
      </c>
      <c r="F2111">
        <v>4.6889653016568347E-3</v>
      </c>
    </row>
    <row r="2112" spans="1:6" x14ac:dyDescent="0.2">
      <c r="A2112" s="1">
        <v>42591</v>
      </c>
      <c r="B2112">
        <v>-6.323967838105807E-4</v>
      </c>
      <c r="C2112">
        <v>3.8974913911288928E-4</v>
      </c>
      <c r="F2112">
        <v>4.0803515379786255E-3</v>
      </c>
    </row>
    <row r="2113" spans="1:6" x14ac:dyDescent="0.2">
      <c r="A2113" s="1">
        <v>42590</v>
      </c>
      <c r="B2113">
        <v>8.1374321880654083E-4</v>
      </c>
      <c r="C2113">
        <v>-9.0706272018032145E-4</v>
      </c>
      <c r="F2113">
        <v>-8.6240689925518965E-4</v>
      </c>
    </row>
    <row r="2114" spans="1:6" x14ac:dyDescent="0.2">
      <c r="A2114" s="1">
        <v>42587</v>
      </c>
      <c r="B2114">
        <v>1.1986458047396724E-2</v>
      </c>
      <c r="C2114">
        <v>8.6034423010280196E-3</v>
      </c>
      <c r="F2114">
        <v>-1.7864017864017919E-2</v>
      </c>
    </row>
    <row r="2115" spans="1:6" x14ac:dyDescent="0.2">
      <c r="A2115" s="1">
        <v>42586</v>
      </c>
      <c r="B2115">
        <v>-4.5728918968352989E-4</v>
      </c>
      <c r="C2115">
        <v>2.1258994634416298E-4</v>
      </c>
      <c r="F2115">
        <v>1.6968762051677506E-3</v>
      </c>
    </row>
    <row r="2116" spans="1:6" x14ac:dyDescent="0.2">
      <c r="A2116" s="1">
        <v>42585</v>
      </c>
      <c r="B2116">
        <v>8.4855192768861984E-3</v>
      </c>
      <c r="C2116">
        <v>3.1339387954732955E-3</v>
      </c>
      <c r="F2116">
        <v>-4.7593459737468678E-3</v>
      </c>
    </row>
    <row r="2117" spans="1:6" x14ac:dyDescent="0.2">
      <c r="A2117" s="1">
        <v>42584</v>
      </c>
      <c r="B2117">
        <v>-1.1938394240408295E-2</v>
      </c>
      <c r="C2117">
        <v>-6.3615927475078517E-3</v>
      </c>
      <c r="F2117">
        <v>8.1256771397617347E-3</v>
      </c>
    </row>
    <row r="2118" spans="1:6" x14ac:dyDescent="0.2">
      <c r="A2118" s="1">
        <v>42583</v>
      </c>
      <c r="B2118">
        <v>-4.2649727767695E-3</v>
      </c>
      <c r="C2118">
        <v>-1.2697828487301084E-3</v>
      </c>
      <c r="F2118">
        <v>1.8607536052101807E-3</v>
      </c>
    </row>
    <row r="2119" spans="1:6" x14ac:dyDescent="0.2">
      <c r="A2119" s="1">
        <v>42580</v>
      </c>
      <c r="B2119">
        <v>3.6429872495446786E-3</v>
      </c>
      <c r="C2119">
        <v>1.6312913007013464E-3</v>
      </c>
      <c r="F2119">
        <v>1.0339965533448169E-2</v>
      </c>
    </row>
    <row r="2120" spans="1:6" x14ac:dyDescent="0.2">
      <c r="A2120" s="1">
        <v>42579</v>
      </c>
      <c r="B2120">
        <v>1.3679890560874734E-3</v>
      </c>
      <c r="C2120">
        <v>1.6062180948776498E-3</v>
      </c>
      <c r="F2120">
        <v>-2.889947668515227E-3</v>
      </c>
    </row>
    <row r="2121" spans="1:6" x14ac:dyDescent="0.2">
      <c r="A2121" s="1">
        <v>42578</v>
      </c>
      <c r="B2121">
        <v>-4.1776405412768478E-3</v>
      </c>
      <c r="C2121">
        <v>-1.1986096128490532E-3</v>
      </c>
      <c r="F2121">
        <v>1.6111111111111121E-2</v>
      </c>
    </row>
    <row r="2122" spans="1:6" x14ac:dyDescent="0.2">
      <c r="A2122" s="1">
        <v>42577</v>
      </c>
      <c r="B2122">
        <v>5.7544757033247667E-3</v>
      </c>
      <c r="C2122">
        <v>3.2280675865113727E-4</v>
      </c>
      <c r="F2122">
        <v>4.2241173188810165E-3</v>
      </c>
    </row>
    <row r="2123" spans="1:6" x14ac:dyDescent="0.2">
      <c r="A2123" s="1">
        <v>42576</v>
      </c>
      <c r="B2123">
        <v>-2.8235722743419462E-3</v>
      </c>
      <c r="C2123">
        <v>-3.0114527155948108E-3</v>
      </c>
      <c r="F2123">
        <v>-6.9647803719825527E-3</v>
      </c>
    </row>
    <row r="2124" spans="1:6" x14ac:dyDescent="0.2">
      <c r="A2124" s="1">
        <v>42573</v>
      </c>
      <c r="B2124">
        <v>6.3244729605867276E-3</v>
      </c>
      <c r="C2124">
        <v>4.553914935085987E-3</v>
      </c>
      <c r="F2124">
        <v>-7.4626865671642015E-3</v>
      </c>
    </row>
    <row r="2125" spans="1:6" x14ac:dyDescent="0.2">
      <c r="A2125" s="1">
        <v>42572</v>
      </c>
      <c r="B2125">
        <v>-4.3803613798138706E-3</v>
      </c>
      <c r="C2125">
        <v>-3.6124840084306217E-3</v>
      </c>
      <c r="F2125">
        <v>1.5232474679001488E-2</v>
      </c>
    </row>
    <row r="2126" spans="1:6" x14ac:dyDescent="0.2">
      <c r="A2126" s="1">
        <v>42571</v>
      </c>
      <c r="B2126">
        <v>4.7680176049880434E-3</v>
      </c>
      <c r="C2126">
        <v>4.2703047444748454E-3</v>
      </c>
      <c r="F2126">
        <v>-1.4307051332442365E-2</v>
      </c>
    </row>
    <row r="2127" spans="1:6" x14ac:dyDescent="0.2">
      <c r="A2127" s="1">
        <v>42570</v>
      </c>
      <c r="B2127">
        <v>-2.9255805448893143E-3</v>
      </c>
      <c r="C2127">
        <v>-1.4352366756040559E-3</v>
      </c>
      <c r="F2127">
        <v>1.3381612090679117E-3</v>
      </c>
    </row>
    <row r="2128" spans="1:6" x14ac:dyDescent="0.2">
      <c r="A2128" s="1">
        <v>42569</v>
      </c>
      <c r="B2128">
        <v>8.2349711775998901E-4</v>
      </c>
      <c r="C2128">
        <v>2.3823401519147036E-3</v>
      </c>
      <c r="F2128">
        <v>1.5767896562598773E-3</v>
      </c>
    </row>
    <row r="2129" spans="1:6" x14ac:dyDescent="0.2">
      <c r="A2129" s="1">
        <v>42566</v>
      </c>
      <c r="B2129">
        <v>2.3846647711639468E-3</v>
      </c>
      <c r="C2129">
        <v>-9.2894280762575077E-4</v>
      </c>
      <c r="F2129">
        <v>-3.8482682792742866E-3</v>
      </c>
    </row>
    <row r="2130" spans="1:6" x14ac:dyDescent="0.2">
      <c r="A2130" s="1">
        <v>42565</v>
      </c>
      <c r="B2130">
        <v>1.6536518144235814E-3</v>
      </c>
      <c r="C2130">
        <v>5.2591721914302279E-3</v>
      </c>
      <c r="F2130">
        <v>-7.7150872817954722E-3</v>
      </c>
    </row>
    <row r="2131" spans="1:6" x14ac:dyDescent="0.2">
      <c r="A2131" s="1">
        <v>42564</v>
      </c>
      <c r="B2131">
        <v>-1.1928794274179634E-3</v>
      </c>
      <c r="C2131">
        <v>1.347495980744578E-4</v>
      </c>
      <c r="F2131">
        <v>9.201730239874065E-3</v>
      </c>
    </row>
    <row r="2132" spans="1:6" x14ac:dyDescent="0.2">
      <c r="A2132" s="1">
        <v>42563</v>
      </c>
      <c r="B2132">
        <v>1.3578869047619123E-2</v>
      </c>
      <c r="C2132">
        <v>7.0093020644219524E-3</v>
      </c>
      <c r="F2132">
        <v>-1.655193750483399E-2</v>
      </c>
    </row>
    <row r="2133" spans="1:6" x14ac:dyDescent="0.2">
      <c r="A2133" s="1">
        <v>42562</v>
      </c>
      <c r="B2133">
        <v>8.3466191503329332E-3</v>
      </c>
      <c r="C2133">
        <v>3.408610732898147E-3</v>
      </c>
      <c r="F2133">
        <v>-9.4238430891818731E-3</v>
      </c>
    </row>
    <row r="2134" spans="1:6" x14ac:dyDescent="0.2">
      <c r="A2134" s="1">
        <v>42559</v>
      </c>
      <c r="B2134">
        <v>1.9017584097859277E-2</v>
      </c>
      <c r="C2134">
        <v>1.525334858668192E-2</v>
      </c>
      <c r="F2134">
        <v>6.012024048096201E-3</v>
      </c>
    </row>
    <row r="2135" spans="1:6" x14ac:dyDescent="0.2">
      <c r="A2135" s="1">
        <v>42558</v>
      </c>
      <c r="B2135">
        <v>6.6940805202263937E-4</v>
      </c>
      <c r="C2135">
        <v>-8.7154062665196347E-4</v>
      </c>
      <c r="F2135">
        <v>-3.7625739077016104E-3</v>
      </c>
    </row>
    <row r="2136" spans="1:6" x14ac:dyDescent="0.2">
      <c r="A2136" s="1">
        <v>42557</v>
      </c>
      <c r="B2136">
        <v>5.480769230769165E-3</v>
      </c>
      <c r="C2136">
        <v>5.3529960977711025E-3</v>
      </c>
      <c r="F2136">
        <v>5.8700857341468368E-3</v>
      </c>
    </row>
    <row r="2137" spans="1:6" x14ac:dyDescent="0.2">
      <c r="A2137" s="1">
        <v>42556</v>
      </c>
      <c r="B2137">
        <v>-1.5803917857480851E-2</v>
      </c>
      <c r="C2137">
        <v>-6.847523716683534E-3</v>
      </c>
      <c r="F2137">
        <v>8.254808815512828E-3</v>
      </c>
    </row>
    <row r="2138" spans="1:6" x14ac:dyDescent="0.2">
      <c r="A2138" s="1">
        <v>42552</v>
      </c>
      <c r="B2138">
        <v>3.4184787769442541E-3</v>
      </c>
      <c r="C2138">
        <v>1.9486769007936169E-3</v>
      </c>
      <c r="F2138">
        <v>1.5339606230726636E-2</v>
      </c>
    </row>
    <row r="2139" spans="1:6" x14ac:dyDescent="0.2">
      <c r="A2139" s="1">
        <v>42551</v>
      </c>
      <c r="B2139">
        <v>1.8274995165345198E-2</v>
      </c>
      <c r="C2139">
        <v>1.3565002390415229E-2</v>
      </c>
      <c r="F2139">
        <v>5.0063572790845154E-3</v>
      </c>
    </row>
    <row r="2140" spans="1:6" x14ac:dyDescent="0.2">
      <c r="A2140" s="1">
        <v>42550</v>
      </c>
      <c r="B2140">
        <v>2.0524965462798483E-2</v>
      </c>
      <c r="C2140">
        <v>1.7032645904650614E-2</v>
      </c>
      <c r="F2140">
        <v>4.1493775933610774E-3</v>
      </c>
    </row>
    <row r="2141" spans="1:6" x14ac:dyDescent="0.2">
      <c r="A2141" s="1">
        <v>42549</v>
      </c>
      <c r="B2141">
        <v>1.8083182640144635E-2</v>
      </c>
      <c r="C2141">
        <v>1.7770202045447707E-2</v>
      </c>
      <c r="F2141">
        <v>-1.0735712030312705E-2</v>
      </c>
    </row>
    <row r="2142" spans="1:6" x14ac:dyDescent="0.2">
      <c r="A2142" s="1">
        <v>42548</v>
      </c>
      <c r="B2142">
        <v>-3.1712062256809254E-2</v>
      </c>
      <c r="C2142">
        <v>-1.8096504876289072E-2</v>
      </c>
      <c r="F2142">
        <v>5.3170383302912601E-3</v>
      </c>
    </row>
    <row r="2143" spans="1:6" x14ac:dyDescent="0.2">
      <c r="A2143" s="1">
        <v>42545</v>
      </c>
      <c r="B2143">
        <v>-3.9611360239163014E-2</v>
      </c>
      <c r="C2143">
        <v>-3.5919784982870594E-2</v>
      </c>
      <c r="F2143">
        <v>4.9121638498043504E-2</v>
      </c>
    </row>
    <row r="2144" spans="1:6" x14ac:dyDescent="0.2">
      <c r="A2144" s="1">
        <v>42544</v>
      </c>
      <c r="B2144">
        <v>1.7393783860849849E-2</v>
      </c>
      <c r="C2144">
        <v>1.3364022153492219E-2</v>
      </c>
      <c r="F2144">
        <v>-6.5343258891646504E-3</v>
      </c>
    </row>
    <row r="2145" spans="1:6" x14ac:dyDescent="0.2">
      <c r="A2145" s="1">
        <v>42543</v>
      </c>
      <c r="B2145">
        <v>-2.0866925922414215E-3</v>
      </c>
      <c r="C2145">
        <v>-1.6515869596439622E-3</v>
      </c>
      <c r="F2145">
        <v>4.9652432969217377E-4</v>
      </c>
    </row>
    <row r="2146" spans="1:6" x14ac:dyDescent="0.2">
      <c r="A2146" s="1">
        <v>42542</v>
      </c>
      <c r="B2146">
        <v>-3.7925476438790219E-4</v>
      </c>
      <c r="C2146">
        <v>2.7121084843394171E-3</v>
      </c>
      <c r="F2146">
        <v>-1.9235451667884023E-2</v>
      </c>
    </row>
    <row r="2147" spans="1:6" x14ac:dyDescent="0.2">
      <c r="A2147" s="1">
        <v>42541</v>
      </c>
      <c r="B2147">
        <v>9.475497702909598E-3</v>
      </c>
      <c r="C2147">
        <v>5.808171029634805E-3</v>
      </c>
      <c r="F2147">
        <v>-5.9701492537314162E-3</v>
      </c>
    </row>
    <row r="2148" spans="1:6" x14ac:dyDescent="0.2">
      <c r="A2148" s="1">
        <v>42538</v>
      </c>
      <c r="B2148">
        <v>3.2648357979643116E-3</v>
      </c>
      <c r="C2148">
        <v>-3.2579560055630598E-3</v>
      </c>
      <c r="F2148">
        <v>1.2828893610067066E-2</v>
      </c>
    </row>
    <row r="2149" spans="1:6" x14ac:dyDescent="0.2">
      <c r="A2149" s="1">
        <v>42537</v>
      </c>
      <c r="B2149">
        <v>-2.1080873898045118E-3</v>
      </c>
      <c r="C2149">
        <v>3.1329954139511377E-3</v>
      </c>
      <c r="F2149">
        <v>-1.0510996119016909E-2</v>
      </c>
    </row>
    <row r="2150" spans="1:6" x14ac:dyDescent="0.2">
      <c r="A2150" s="1">
        <v>42536</v>
      </c>
      <c r="B2150">
        <v>1.4394012090970703E-3</v>
      </c>
      <c r="C2150">
        <v>-1.8406799915194588E-3</v>
      </c>
      <c r="F2150">
        <v>7.412234259183928E-3</v>
      </c>
    </row>
    <row r="2151" spans="1:6" x14ac:dyDescent="0.2">
      <c r="A2151" s="1">
        <v>42535</v>
      </c>
      <c r="B2151">
        <v>-7.1455792682926832E-3</v>
      </c>
      <c r="C2151">
        <v>-1.7988898829277566E-3</v>
      </c>
      <c r="F2151">
        <v>1.060013046314379E-3</v>
      </c>
    </row>
    <row r="2152" spans="1:6" x14ac:dyDescent="0.2">
      <c r="A2152" s="1">
        <v>42534</v>
      </c>
      <c r="B2152">
        <v>-1.1955191565471243E-2</v>
      </c>
      <c r="C2152">
        <v>-8.1151869928009161E-3</v>
      </c>
      <c r="F2152">
        <v>7.3928043371119245E-3</v>
      </c>
    </row>
    <row r="2153" spans="1:6" x14ac:dyDescent="0.2">
      <c r="A2153" s="1">
        <v>42531</v>
      </c>
      <c r="B2153">
        <v>-1.4289691008629415E-2</v>
      </c>
      <c r="C2153">
        <v>-9.1752226445061431E-3</v>
      </c>
      <c r="F2153">
        <v>4.04123711340202E-3</v>
      </c>
    </row>
    <row r="2154" spans="1:6" x14ac:dyDescent="0.2">
      <c r="A2154" s="1">
        <v>42530</v>
      </c>
      <c r="B2154">
        <v>-4.5261407722151214E-3</v>
      </c>
      <c r="C2154">
        <v>-1.7176941371889619E-3</v>
      </c>
      <c r="F2154">
        <v>5.5564770276994666E-3</v>
      </c>
    </row>
    <row r="2155" spans="1:6" x14ac:dyDescent="0.2">
      <c r="A2155" s="1">
        <v>42529</v>
      </c>
      <c r="B2155">
        <v>4.6399406087602076E-3</v>
      </c>
      <c r="C2155">
        <v>3.3094553839014555E-3</v>
      </c>
      <c r="F2155">
        <v>1.4812321158054243E-2</v>
      </c>
    </row>
    <row r="2156" spans="1:6" x14ac:dyDescent="0.2">
      <c r="A2156" s="1">
        <v>42528</v>
      </c>
      <c r="B2156">
        <v>4.0063356004845507E-3</v>
      </c>
      <c r="C2156">
        <v>1.289460085995731E-3</v>
      </c>
      <c r="F2156">
        <v>-8.409014463505594E-4</v>
      </c>
    </row>
    <row r="2157" spans="1:6" x14ac:dyDescent="0.2">
      <c r="A2157" s="1">
        <v>42527</v>
      </c>
      <c r="B2157">
        <v>1.1211607311098527E-2</v>
      </c>
      <c r="C2157">
        <v>4.8972669629797792E-3</v>
      </c>
      <c r="F2157">
        <v>3.3647375504715891E-4</v>
      </c>
    </row>
    <row r="2158" spans="1:6" x14ac:dyDescent="0.2">
      <c r="A2158" s="1">
        <v>42524</v>
      </c>
      <c r="B2158">
        <v>-4.5953296445652714E-3</v>
      </c>
      <c r="C2158">
        <v>-2.911754367631603E-3</v>
      </c>
      <c r="F2158">
        <v>2.7751361632229566E-2</v>
      </c>
    </row>
    <row r="2159" spans="1:6" x14ac:dyDescent="0.2">
      <c r="A2159" s="1">
        <v>42523</v>
      </c>
      <c r="B2159">
        <v>5.9433962264150517E-3</v>
      </c>
      <c r="C2159">
        <v>2.8247107410460915E-3</v>
      </c>
      <c r="F2159">
        <v>-2.328790753838158E-3</v>
      </c>
    </row>
    <row r="2160" spans="1:6" x14ac:dyDescent="0.2">
      <c r="A2160" s="1">
        <v>42522</v>
      </c>
      <c r="B2160">
        <v>4.9298445202881685E-3</v>
      </c>
      <c r="C2160">
        <v>1.1302075385319181E-3</v>
      </c>
      <c r="F2160">
        <v>-1.0339479579528222E-3</v>
      </c>
    </row>
    <row r="2161" spans="1:6" x14ac:dyDescent="0.2">
      <c r="A2161" s="1">
        <v>42521</v>
      </c>
      <c r="B2161">
        <v>2.4710131153773533E-3</v>
      </c>
      <c r="C2161">
        <v>-1.0004478195001138E-3</v>
      </c>
      <c r="F2161">
        <v>3.8055699705933032E-3</v>
      </c>
    </row>
    <row r="2162" spans="1:6" x14ac:dyDescent="0.2">
      <c r="A2162" s="1">
        <v>42517</v>
      </c>
      <c r="B2162">
        <v>6.7936082671514082E-3</v>
      </c>
      <c r="C2162">
        <v>4.2868762260179112E-3</v>
      </c>
      <c r="F2162">
        <v>-8.2346886258362825E-3</v>
      </c>
    </row>
    <row r="2163" spans="1:6" x14ac:dyDescent="0.2">
      <c r="A2163" s="1">
        <v>42516</v>
      </c>
      <c r="B2163">
        <v>-1.4332123065162572E-3</v>
      </c>
      <c r="C2163">
        <v>-2.1047193548081098E-4</v>
      </c>
      <c r="F2163">
        <v>-3.419387929560657E-3</v>
      </c>
    </row>
    <row r="2164" spans="1:6" x14ac:dyDescent="0.2">
      <c r="A2164" s="1">
        <v>42515</v>
      </c>
      <c r="B2164">
        <v>8.5766599209790937E-3</v>
      </c>
      <c r="C2164">
        <v>6.9747502480660573E-3</v>
      </c>
      <c r="F2164">
        <v>-2.7280477408354064E-3</v>
      </c>
    </row>
    <row r="2165" spans="1:6" x14ac:dyDescent="0.2">
      <c r="A2165" s="1">
        <v>42514</v>
      </c>
      <c r="B2165">
        <v>1.516337311680686E-2</v>
      </c>
      <c r="C2165">
        <v>1.3681373410675565E-2</v>
      </c>
      <c r="F2165">
        <v>-1.7341040462427806E-2</v>
      </c>
    </row>
    <row r="2166" spans="1:6" x14ac:dyDescent="0.2">
      <c r="A2166" s="1">
        <v>42513</v>
      </c>
      <c r="B2166">
        <v>-1.8552875695732618E-3</v>
      </c>
      <c r="C2166">
        <v>-2.085444764949033E-3</v>
      </c>
      <c r="F2166">
        <v>-2.840197143095725E-3</v>
      </c>
    </row>
    <row r="2167" spans="1:6" x14ac:dyDescent="0.2">
      <c r="A2167" s="1">
        <v>42510</v>
      </c>
      <c r="B2167">
        <v>1.2556851888471386E-2</v>
      </c>
      <c r="C2167">
        <v>6.0194898139253154E-3</v>
      </c>
      <c r="F2167">
        <v>-1.3347793442897373E-3</v>
      </c>
    </row>
    <row r="2168" spans="1:6" x14ac:dyDescent="0.2">
      <c r="A2168" s="1">
        <v>42509</v>
      </c>
      <c r="B2168">
        <v>-5.3107789142408162E-3</v>
      </c>
      <c r="C2168">
        <v>-3.7067243593814046E-3</v>
      </c>
      <c r="F2168">
        <v>-1.9150707743546193E-3</v>
      </c>
    </row>
    <row r="2169" spans="1:6" x14ac:dyDescent="0.2">
      <c r="A2169" s="1">
        <v>42508</v>
      </c>
      <c r="B2169">
        <v>-5.8973854924305156E-4</v>
      </c>
      <c r="C2169">
        <v>2.051572628113739E-4</v>
      </c>
      <c r="F2169">
        <v>-1.734576992308955E-2</v>
      </c>
    </row>
    <row r="2170" spans="1:6" x14ac:dyDescent="0.2">
      <c r="A2170" s="1">
        <v>42507</v>
      </c>
      <c r="B2170">
        <v>-1.0792416140009718E-2</v>
      </c>
      <c r="C2170">
        <v>-9.4113206816795313E-3</v>
      </c>
      <c r="F2170">
        <v>3.4482758620689798E-3</v>
      </c>
    </row>
    <row r="2171" spans="1:6" x14ac:dyDescent="0.2">
      <c r="A2171" s="1">
        <v>42506</v>
      </c>
      <c r="B2171">
        <v>1.0115890787664518E-2</v>
      </c>
      <c r="C2171">
        <v>9.7966881819203239E-3</v>
      </c>
      <c r="F2171">
        <v>7.3946265713584268E-4</v>
      </c>
    </row>
    <row r="2172" spans="1:6" x14ac:dyDescent="0.2">
      <c r="A2172" s="1">
        <v>42503</v>
      </c>
      <c r="B2172">
        <v>-9.7257342929391172E-3</v>
      </c>
      <c r="C2172">
        <v>-8.4782303268722235E-3</v>
      </c>
      <c r="F2172">
        <v>4.5394519643446448E-3</v>
      </c>
    </row>
    <row r="2173" spans="1:6" x14ac:dyDescent="0.2">
      <c r="A2173" s="1">
        <v>42502</v>
      </c>
      <c r="B2173">
        <v>-3.2958511050795213E-3</v>
      </c>
      <c r="C2173">
        <v>-1.6953585925612947E-4</v>
      </c>
      <c r="F2173">
        <v>-7.8611202096299376E-3</v>
      </c>
    </row>
    <row r="2174" spans="1:6" x14ac:dyDescent="0.2">
      <c r="A2174" s="1">
        <v>42501</v>
      </c>
      <c r="B2174">
        <v>-9.6956897379284358E-3</v>
      </c>
      <c r="C2174">
        <v>-9.5615503816463502E-3</v>
      </c>
      <c r="F2174">
        <v>9.4230451314266869E-3</v>
      </c>
    </row>
    <row r="2175" spans="1:6" x14ac:dyDescent="0.2">
      <c r="A2175" s="1">
        <v>42500</v>
      </c>
      <c r="B2175">
        <v>1.244047040528721E-2</v>
      </c>
      <c r="C2175">
        <v>1.2483666797817941E-2</v>
      </c>
      <c r="F2175">
        <v>2.7351844177372422E-3</v>
      </c>
    </row>
    <row r="2176" spans="1:6" x14ac:dyDescent="0.2">
      <c r="A2176" s="1">
        <v>42499</v>
      </c>
      <c r="B2176">
        <v>-2.7139672385383456E-3</v>
      </c>
      <c r="C2176">
        <v>7.5347326871296166E-4</v>
      </c>
      <c r="F2176">
        <v>-2.0539048546842027E-2</v>
      </c>
    </row>
    <row r="2177" spans="1:6" x14ac:dyDescent="0.2">
      <c r="A2177" s="1">
        <v>42496</v>
      </c>
      <c r="B2177">
        <v>6.7330210772833504E-3</v>
      </c>
      <c r="C2177">
        <v>3.1746341368261281E-3</v>
      </c>
      <c r="F2177">
        <v>9.0931432784469059E-3</v>
      </c>
    </row>
    <row r="2178" spans="1:6" x14ac:dyDescent="0.2">
      <c r="A2178" s="1">
        <v>42495</v>
      </c>
      <c r="B2178">
        <v>-1.2669330474612168E-3</v>
      </c>
      <c r="C2178">
        <v>-2.3889387261583024E-4</v>
      </c>
      <c r="F2178">
        <v>-1.1455691023647867E-3</v>
      </c>
    </row>
    <row r="2179" spans="1:6" x14ac:dyDescent="0.2">
      <c r="A2179" s="1">
        <v>42494</v>
      </c>
      <c r="B2179">
        <v>-4.8491901852390652E-3</v>
      </c>
      <c r="C2179">
        <v>-5.9368896513955329E-3</v>
      </c>
      <c r="F2179">
        <v>-6.099544567338972E-3</v>
      </c>
    </row>
    <row r="2180" spans="1:6" x14ac:dyDescent="0.2">
      <c r="A2180" s="1">
        <v>42493</v>
      </c>
      <c r="B2180">
        <v>-1.4809860500668806E-2</v>
      </c>
      <c r="C2180">
        <v>-8.6767270578400179E-3</v>
      </c>
      <c r="F2180">
        <v>-2.2719896137617748E-3</v>
      </c>
    </row>
    <row r="2181" spans="1:6" x14ac:dyDescent="0.2">
      <c r="A2181" s="1">
        <v>42492</v>
      </c>
      <c r="B2181">
        <v>6.1526629494328073E-3</v>
      </c>
      <c r="C2181">
        <v>7.8100033893379424E-3</v>
      </c>
      <c r="F2181">
        <v>-3.3158107561666863E-3</v>
      </c>
    </row>
    <row r="2182" spans="1:6" x14ac:dyDescent="0.2">
      <c r="A2182" s="1">
        <v>42489</v>
      </c>
      <c r="B2182">
        <v>-4.9741725655252558E-3</v>
      </c>
      <c r="C2182">
        <v>-5.0630838082482326E-3</v>
      </c>
      <c r="F2182">
        <v>1.945749855717701E-2</v>
      </c>
    </row>
    <row r="2183" spans="1:6" x14ac:dyDescent="0.2">
      <c r="A2183" s="1">
        <v>42488</v>
      </c>
      <c r="B2183">
        <v>-9.850350445159993E-3</v>
      </c>
      <c r="C2183">
        <v>-9.2308426604301094E-3</v>
      </c>
      <c r="F2183">
        <v>1.8901209677419355E-2</v>
      </c>
    </row>
    <row r="2184" spans="1:6" x14ac:dyDescent="0.2">
      <c r="A2184" s="1">
        <v>42487</v>
      </c>
      <c r="B2184">
        <v>5.9070121951219946E-3</v>
      </c>
      <c r="C2184">
        <v>1.6493761055602013E-3</v>
      </c>
      <c r="F2184">
        <v>2.8643639427127499E-3</v>
      </c>
    </row>
    <row r="2185" spans="1:6" x14ac:dyDescent="0.2">
      <c r="A2185" s="1">
        <v>42486</v>
      </c>
      <c r="B2185">
        <v>1.1662650602409579E-2</v>
      </c>
      <c r="C2185">
        <v>1.8727937196748019E-3</v>
      </c>
      <c r="F2185">
        <v>3.9753023767233261E-3</v>
      </c>
    </row>
    <row r="2186" spans="1:6" x14ac:dyDescent="0.2">
      <c r="A2186" s="1">
        <v>42485</v>
      </c>
      <c r="B2186">
        <v>-6.8919306978079721E-3</v>
      </c>
      <c r="C2186">
        <v>-1.8120272712494688E-3</v>
      </c>
      <c r="F2186">
        <v>2.8840444482144661E-3</v>
      </c>
    </row>
    <row r="2187" spans="1:6" x14ac:dyDescent="0.2">
      <c r="A2187" s="1">
        <v>42482</v>
      </c>
      <c r="B2187">
        <v>1.1326234269119087E-2</v>
      </c>
      <c r="C2187">
        <v>4.7813031919936622E-5</v>
      </c>
      <c r="F2187">
        <v>-1.2811924300787148E-2</v>
      </c>
    </row>
    <row r="2188" spans="1:6" x14ac:dyDescent="0.2">
      <c r="A2188" s="1">
        <v>42481</v>
      </c>
      <c r="B2188">
        <v>-9.5877277085330784E-3</v>
      </c>
      <c r="C2188">
        <v>-5.194063926940674E-3</v>
      </c>
      <c r="F2188">
        <v>3.7824661679415218E-3</v>
      </c>
    </row>
    <row r="2189" spans="1:6" x14ac:dyDescent="0.2">
      <c r="A2189" s="1">
        <v>42480</v>
      </c>
      <c r="B2189">
        <v>-9.5868085514381327E-5</v>
      </c>
      <c r="C2189">
        <v>7.6161462300071826E-4</v>
      </c>
      <c r="F2189">
        <v>-5.1011874895467426E-3</v>
      </c>
    </row>
    <row r="2190" spans="1:6" x14ac:dyDescent="0.2">
      <c r="A2190" s="1">
        <v>42479</v>
      </c>
      <c r="B2190">
        <v>5.3975903614458054E-3</v>
      </c>
      <c r="C2190">
        <v>3.0845039487380444E-3</v>
      </c>
      <c r="F2190">
        <v>1.5627654153218987E-2</v>
      </c>
    </row>
    <row r="2191" spans="1:6" x14ac:dyDescent="0.2">
      <c r="A2191" s="1">
        <v>42478</v>
      </c>
      <c r="B2191">
        <v>4.8328829744989895E-3</v>
      </c>
      <c r="C2191">
        <v>6.5409736006113847E-3</v>
      </c>
      <c r="F2191">
        <v>-1.5264586160109127E-3</v>
      </c>
    </row>
    <row r="2192" spans="1:6" x14ac:dyDescent="0.2">
      <c r="A2192" s="1">
        <v>42475</v>
      </c>
      <c r="B2192">
        <v>3.3135749684190864E-3</v>
      </c>
      <c r="C2192">
        <v>-9.8426141983319485E-4</v>
      </c>
      <c r="F2192">
        <v>6.9165741610451911E-3</v>
      </c>
    </row>
    <row r="2193" spans="1:6" x14ac:dyDescent="0.2">
      <c r="A2193" s="1">
        <v>42474</v>
      </c>
      <c r="B2193">
        <v>-2.520112435785646E-3</v>
      </c>
      <c r="C2193">
        <v>1.728757887458473E-4</v>
      </c>
      <c r="F2193">
        <v>-1.3976593415845725E-2</v>
      </c>
    </row>
    <row r="2194" spans="1:6" x14ac:dyDescent="0.2">
      <c r="A2194" s="1">
        <v>42473</v>
      </c>
      <c r="B2194">
        <v>1.7455621301775109E-2</v>
      </c>
      <c r="C2194">
        <v>1.0040160642570415E-2</v>
      </c>
      <c r="F2194">
        <v>-1.0662224073302801E-2</v>
      </c>
    </row>
    <row r="2195" spans="1:6" x14ac:dyDescent="0.2">
      <c r="A2195" s="1">
        <v>42472</v>
      </c>
      <c r="B2195">
        <v>1.2987012987013101E-2</v>
      </c>
      <c r="C2195">
        <v>9.6621433013872691E-3</v>
      </c>
      <c r="F2195">
        <v>1.6662501041402999E-4</v>
      </c>
    </row>
    <row r="2196" spans="1:6" x14ac:dyDescent="0.2">
      <c r="A2196" s="1">
        <v>42471</v>
      </c>
      <c r="B2196">
        <v>0</v>
      </c>
      <c r="C2196">
        <v>-2.7397929283062613E-3</v>
      </c>
      <c r="F2196">
        <v>1.3510090348729159E-2</v>
      </c>
    </row>
    <row r="2197" spans="1:6" x14ac:dyDescent="0.2">
      <c r="A2197" s="1">
        <v>42468</v>
      </c>
      <c r="B2197">
        <v>7.5490689481630601E-3</v>
      </c>
      <c r="C2197">
        <v>2.7866066574921654E-3</v>
      </c>
      <c r="F2197">
        <v>-1.5175786190033944E-3</v>
      </c>
    </row>
    <row r="2198" spans="1:6" x14ac:dyDescent="0.2">
      <c r="A2198" s="1">
        <v>42467</v>
      </c>
      <c r="B2198">
        <v>-1.2523606003379437E-2</v>
      </c>
      <c r="C2198">
        <v>-1.1975845083371128E-2</v>
      </c>
      <c r="F2198">
        <v>1.4280827774927328E-2</v>
      </c>
    </row>
    <row r="2199" spans="1:6" x14ac:dyDescent="0.2">
      <c r="A2199" s="1">
        <v>42466</v>
      </c>
      <c r="B2199">
        <v>7.6114171256885842E-3</v>
      </c>
      <c r="C2199">
        <v>1.0507683957812691E-2</v>
      </c>
      <c r="F2199">
        <v>-6.1193268740438456E-3</v>
      </c>
    </row>
    <row r="2200" spans="1:6" x14ac:dyDescent="0.2">
      <c r="A2200" s="1">
        <v>42465</v>
      </c>
      <c r="B2200">
        <v>-1.128824636102585E-2</v>
      </c>
      <c r="C2200">
        <v>-1.0144569799577004E-2</v>
      </c>
      <c r="F2200">
        <v>1.3000430477830312E-2</v>
      </c>
    </row>
    <row r="2201" spans="1:6" x14ac:dyDescent="0.2">
      <c r="A2201" s="1">
        <v>42464</v>
      </c>
      <c r="B2201">
        <v>-9.9990197039506925E-3</v>
      </c>
      <c r="C2201">
        <v>-3.2082517199124318E-3</v>
      </c>
      <c r="F2201">
        <v>-6.6706576584281288E-3</v>
      </c>
    </row>
    <row r="2202" spans="1:6" x14ac:dyDescent="0.2">
      <c r="A2202" s="1">
        <v>42461</v>
      </c>
      <c r="B2202">
        <v>1.2760109933255758E-3</v>
      </c>
      <c r="C2202">
        <v>6.3308961325217843E-3</v>
      </c>
      <c r="F2202">
        <v>-6.0353621217272505E-3</v>
      </c>
    </row>
    <row r="2203" spans="1:6" x14ac:dyDescent="0.2">
      <c r="A2203" s="1">
        <v>42460</v>
      </c>
      <c r="B2203">
        <v>1.1792452830187729E-3</v>
      </c>
      <c r="C2203">
        <v>-2.0397780953996156E-3</v>
      </c>
      <c r="F2203">
        <v>4.6114432109308819E-3</v>
      </c>
    </row>
    <row r="2204" spans="1:6" x14ac:dyDescent="0.2">
      <c r="A2204" s="1">
        <v>42459</v>
      </c>
      <c r="B2204">
        <v>3.9323633503741891E-4</v>
      </c>
      <c r="C2204">
        <v>4.3503437939472799E-3</v>
      </c>
      <c r="F2204">
        <v>-1.3977770293028047E-2</v>
      </c>
    </row>
    <row r="2205" spans="1:6" x14ac:dyDescent="0.2">
      <c r="A2205" s="1">
        <v>42458</v>
      </c>
      <c r="B2205">
        <v>1.9136359082256253E-2</v>
      </c>
      <c r="C2205">
        <v>8.8166711666381598E-3</v>
      </c>
      <c r="F2205">
        <v>1.8524871355060129E-2</v>
      </c>
    </row>
    <row r="2206" spans="1:6" x14ac:dyDescent="0.2">
      <c r="A2206" s="1">
        <v>42457</v>
      </c>
      <c r="B2206">
        <v>1.5051173991571913E-3</v>
      </c>
      <c r="C2206">
        <v>5.4520270734889045E-4</v>
      </c>
      <c r="F2206">
        <v>2.3209834092667069E-3</v>
      </c>
    </row>
    <row r="2207" spans="1:6" x14ac:dyDescent="0.2">
      <c r="A2207" s="1">
        <v>42453</v>
      </c>
      <c r="B2207">
        <v>2.3131851553855956E-3</v>
      </c>
      <c r="C2207">
        <v>-3.7806069592626431E-4</v>
      </c>
      <c r="F2207">
        <v>-2.4011662807649527E-3</v>
      </c>
    </row>
    <row r="2208" spans="1:6" x14ac:dyDescent="0.2">
      <c r="A2208" s="1">
        <v>42452</v>
      </c>
      <c r="B2208">
        <v>-1.5447073967719459E-2</v>
      </c>
      <c r="C2208">
        <v>-6.3859888769636766E-3</v>
      </c>
      <c r="F2208">
        <v>-2.2630123208448604E-2</v>
      </c>
    </row>
    <row r="2209" spans="1:6" x14ac:dyDescent="0.2">
      <c r="A2209" s="1">
        <v>42451</v>
      </c>
      <c r="B2209">
        <v>1.9807863721893652E-4</v>
      </c>
      <c r="C2209">
        <v>-8.7736400857853735E-4</v>
      </c>
      <c r="F2209">
        <v>2.9421654337593185E-3</v>
      </c>
    </row>
    <row r="2210" spans="1:6" x14ac:dyDescent="0.2">
      <c r="A2210" s="1">
        <v>42450</v>
      </c>
      <c r="B2210">
        <v>-1.4833860759494231E-3</v>
      </c>
      <c r="C2210">
        <v>9.8556777486118229E-4</v>
      </c>
      <c r="F2210">
        <v>-7.0116861435726499E-3</v>
      </c>
    </row>
    <row r="2211" spans="1:6" x14ac:dyDescent="0.2">
      <c r="A2211" s="1">
        <v>42447</v>
      </c>
      <c r="B2211">
        <v>5.1689860834991082E-3</v>
      </c>
      <c r="C2211">
        <v>4.4055885797735011E-3</v>
      </c>
      <c r="F2211">
        <v>-2.7470240572712752E-3</v>
      </c>
    </row>
    <row r="2212" spans="1:6" x14ac:dyDescent="0.2">
      <c r="A2212" s="1">
        <v>42446</v>
      </c>
      <c r="B2212">
        <v>1.5648662291771805E-2</v>
      </c>
      <c r="C2212">
        <v>6.5952387999328593E-3</v>
      </c>
      <c r="F2212">
        <v>-3.8145783232441158E-3</v>
      </c>
    </row>
    <row r="2213" spans="1:6" x14ac:dyDescent="0.2">
      <c r="A2213" s="1">
        <v>42445</v>
      </c>
      <c r="B2213">
        <v>1.0508059579677629E-2</v>
      </c>
      <c r="C2213">
        <v>5.6003928707841853E-3</v>
      </c>
      <c r="F2213">
        <v>2.2295693455408695E-2</v>
      </c>
    </row>
    <row r="2214" spans="1:6" x14ac:dyDescent="0.2">
      <c r="A2214" s="1">
        <v>42444</v>
      </c>
      <c r="B2214">
        <v>-1.2392947103274599E-2</v>
      </c>
      <c r="C2214">
        <v>-1.8369610425620587E-3</v>
      </c>
      <c r="F2214">
        <v>7.6355306693806049E-4</v>
      </c>
    </row>
    <row r="2215" spans="1:6" x14ac:dyDescent="0.2">
      <c r="A2215" s="1">
        <v>42443</v>
      </c>
      <c r="B2215">
        <v>-3.8141122151961805E-3</v>
      </c>
      <c r="C2215">
        <v>-1.261009103991195E-3</v>
      </c>
      <c r="F2215">
        <v>-1.2896742316388847E-2</v>
      </c>
    </row>
    <row r="2216" spans="1:6" x14ac:dyDescent="0.2">
      <c r="A2216" s="1">
        <v>42440</v>
      </c>
      <c r="B2216">
        <v>1.9024240564590358E-2</v>
      </c>
      <c r="C2216">
        <v>1.6395502545776285E-2</v>
      </c>
      <c r="F2216">
        <v>-1.7201646090535008E-2</v>
      </c>
    </row>
    <row r="2217" spans="1:6" x14ac:dyDescent="0.2">
      <c r="A2217" s="1">
        <v>42439</v>
      </c>
      <c r="B2217">
        <v>-2.448729721457087E-3</v>
      </c>
      <c r="C2217">
        <v>1.5583684385145504E-4</v>
      </c>
      <c r="F2217">
        <v>1.6056196688409446E-2</v>
      </c>
    </row>
    <row r="2218" spans="1:6" x14ac:dyDescent="0.2">
      <c r="A2218" s="1">
        <v>42438</v>
      </c>
      <c r="B2218">
        <v>5.4370127205580748E-3</v>
      </c>
      <c r="C2218">
        <v>5.0523933187150757E-3</v>
      </c>
      <c r="F2218">
        <v>-8.2932492950738099E-3</v>
      </c>
    </row>
    <row r="2219" spans="1:6" x14ac:dyDescent="0.2">
      <c r="A2219" s="1">
        <v>42437</v>
      </c>
      <c r="B2219">
        <v>-2.1186866151219997E-2</v>
      </c>
      <c r="C2219">
        <v>-1.124010870434018E-2</v>
      </c>
      <c r="F2219">
        <v>-4.6227505365692778E-3</v>
      </c>
    </row>
    <row r="2220" spans="1:6" x14ac:dyDescent="0.2">
      <c r="A2220" s="1">
        <v>42436</v>
      </c>
      <c r="B2220">
        <v>8.2000404940271547E-3</v>
      </c>
      <c r="C2220">
        <v>8.8500442502211603E-4</v>
      </c>
      <c r="F2220">
        <v>4.9776007964160802E-3</v>
      </c>
    </row>
    <row r="2221" spans="1:6" x14ac:dyDescent="0.2">
      <c r="A2221" s="1">
        <v>42433</v>
      </c>
      <c r="B2221">
        <v>7.5479396164830157E-3</v>
      </c>
      <c r="C2221">
        <v>3.3059095013544286E-3</v>
      </c>
      <c r="F2221">
        <v>-1.5737596289240265E-3</v>
      </c>
    </row>
    <row r="2222" spans="1:6" x14ac:dyDescent="0.2">
      <c r="A2222" s="1">
        <v>42432</v>
      </c>
      <c r="B2222">
        <v>1.2600702334228601E-2</v>
      </c>
      <c r="C2222">
        <v>3.4987037176873546E-3</v>
      </c>
      <c r="F2222">
        <v>1.7273340074148946E-2</v>
      </c>
    </row>
    <row r="2223" spans="1:6" x14ac:dyDescent="0.2">
      <c r="A2223" s="1">
        <v>42431</v>
      </c>
      <c r="B2223">
        <v>1.2020487091042035E-2</v>
      </c>
      <c r="C2223">
        <v>4.0943210250967404E-3</v>
      </c>
      <c r="F2223">
        <v>7.7269253629957619E-3</v>
      </c>
    </row>
    <row r="2224" spans="1:6" x14ac:dyDescent="0.2">
      <c r="A2224" s="1">
        <v>42430</v>
      </c>
      <c r="B2224">
        <v>1.9175455417066126E-2</v>
      </c>
      <c r="C2224">
        <v>2.3868794087660315E-2</v>
      </c>
      <c r="F2224">
        <v>-7.3331085637222231E-3</v>
      </c>
    </row>
    <row r="2225" spans="1:6" x14ac:dyDescent="0.2">
      <c r="A2225" s="1">
        <v>42429</v>
      </c>
      <c r="B2225">
        <v>-1.276731567187896E-3</v>
      </c>
      <c r="C2225">
        <v>-8.1209414542747545E-3</v>
      </c>
      <c r="F2225">
        <v>1.3064640081974221E-2</v>
      </c>
    </row>
    <row r="2226" spans="1:6" x14ac:dyDescent="0.2">
      <c r="A2226" s="1">
        <v>42426</v>
      </c>
      <c r="B2226">
        <v>5.2406417112298917E-3</v>
      </c>
      <c r="C2226">
        <v>-1.8701644719988169E-3</v>
      </c>
      <c r="F2226">
        <v>-6.8690637720488657E-3</v>
      </c>
    </row>
    <row r="2227" spans="1:6" x14ac:dyDescent="0.2">
      <c r="A2227" s="1">
        <v>42425</v>
      </c>
      <c r="B2227">
        <v>9.7192224622030862E-3</v>
      </c>
      <c r="C2227">
        <v>1.1348326251425065E-2</v>
      </c>
      <c r="F2227">
        <v>2.6358302865402794E-3</v>
      </c>
    </row>
    <row r="2228" spans="1:6" x14ac:dyDescent="0.2">
      <c r="A2228" s="1">
        <v>42424</v>
      </c>
      <c r="B2228">
        <v>7.8363082281236278E-3</v>
      </c>
      <c r="C2228">
        <v>4.439771609404182E-3</v>
      </c>
      <c r="F2228">
        <v>3.3270772905647549E-3</v>
      </c>
    </row>
    <row r="2229" spans="1:6" x14ac:dyDescent="0.2">
      <c r="A2229" s="1">
        <v>42423</v>
      </c>
      <c r="B2229">
        <v>-9.8070912813881961E-3</v>
      </c>
      <c r="C2229">
        <v>-1.2454381906964801E-2</v>
      </c>
      <c r="F2229">
        <v>1.4979651917915006E-2</v>
      </c>
    </row>
    <row r="2230" spans="1:6" x14ac:dyDescent="0.2">
      <c r="A2230" s="1">
        <v>42422</v>
      </c>
      <c r="B2230">
        <v>1.4098360655737774E-2</v>
      </c>
      <c r="C2230">
        <v>1.4454212683415213E-2</v>
      </c>
      <c r="F2230">
        <v>-1.7775131825140358E-2</v>
      </c>
    </row>
    <row r="2231" spans="1:6" x14ac:dyDescent="0.2">
      <c r="A2231" s="1">
        <v>42419</v>
      </c>
      <c r="B2231">
        <v>-5.4614964500269969E-4</v>
      </c>
      <c r="C2231">
        <v>-2.6071132477828863E-5</v>
      </c>
      <c r="F2231">
        <v>-6.0021979879956713E-3</v>
      </c>
    </row>
    <row r="2232" spans="1:6" x14ac:dyDescent="0.2">
      <c r="A2232" s="1">
        <v>42418</v>
      </c>
      <c r="B2232">
        <v>-1.5268840658741473E-3</v>
      </c>
      <c r="C2232">
        <v>-4.6657186452289312E-3</v>
      </c>
      <c r="F2232">
        <v>2.433321787322482E-2</v>
      </c>
    </row>
    <row r="2233" spans="1:6" x14ac:dyDescent="0.2">
      <c r="A2233" s="1">
        <v>42417</v>
      </c>
      <c r="B2233">
        <v>1.4269911504424689E-2</v>
      </c>
      <c r="C2233">
        <v>1.648044398020659E-2</v>
      </c>
      <c r="F2233">
        <v>6.1862856147077453E-3</v>
      </c>
    </row>
    <row r="2234" spans="1:6" x14ac:dyDescent="0.2">
      <c r="A2234" s="1">
        <v>42416</v>
      </c>
      <c r="B2234">
        <v>1.9510544716364091E-2</v>
      </c>
      <c r="C2234">
        <v>1.651669365823312E-2</v>
      </c>
      <c r="F2234">
        <v>-3.0331192970598202E-2</v>
      </c>
    </row>
    <row r="2235" spans="1:6" x14ac:dyDescent="0.2">
      <c r="A2235" s="1">
        <v>42412</v>
      </c>
      <c r="B2235">
        <v>1.9195402298850594E-2</v>
      </c>
      <c r="C2235">
        <v>1.9518009053731956E-2</v>
      </c>
      <c r="F2235">
        <v>-5.8727087028974216E-3</v>
      </c>
    </row>
    <row r="2236" spans="1:6" x14ac:dyDescent="0.2">
      <c r="A2236" s="1">
        <v>42411</v>
      </c>
      <c r="B2236">
        <v>-1.5168666515734699E-2</v>
      </c>
      <c r="C2236">
        <v>-1.2301145874958137E-2</v>
      </c>
      <c r="F2236">
        <v>4.0181722872619348E-2</v>
      </c>
    </row>
    <row r="2237" spans="1:6" x14ac:dyDescent="0.2">
      <c r="A2237" s="1">
        <v>42410</v>
      </c>
      <c r="B2237">
        <v>-3.3948172456717366E-4</v>
      </c>
      <c r="C2237">
        <v>-1.8896345446797955E-4</v>
      </c>
      <c r="F2237">
        <v>7.7478429300932867E-3</v>
      </c>
    </row>
    <row r="2238" spans="1:6" x14ac:dyDescent="0.2">
      <c r="A2238" s="1">
        <v>42409</v>
      </c>
      <c r="B2238">
        <v>-4.7302624169388635E-3</v>
      </c>
      <c r="C2238">
        <v>-6.6363087016575565E-4</v>
      </c>
      <c r="F2238">
        <v>-2.1962575770886408E-3</v>
      </c>
    </row>
    <row r="2239" spans="1:6" x14ac:dyDescent="0.2">
      <c r="A2239" s="1">
        <v>42408</v>
      </c>
      <c r="B2239">
        <v>-1.4430014430014399E-2</v>
      </c>
      <c r="C2239">
        <v>-1.4153878886199782E-2</v>
      </c>
      <c r="F2239">
        <v>1.344373219373224E-2</v>
      </c>
    </row>
    <row r="2240" spans="1:6" x14ac:dyDescent="0.2">
      <c r="A2240" s="1">
        <v>42405</v>
      </c>
      <c r="B2240">
        <v>-1.8520536006100912E-2</v>
      </c>
      <c r="C2240">
        <v>-1.8481296823200863E-2</v>
      </c>
      <c r="F2240">
        <v>1.5827077869223119E-2</v>
      </c>
    </row>
    <row r="2241" spans="1:6" x14ac:dyDescent="0.2">
      <c r="A2241" s="1">
        <v>42404</v>
      </c>
      <c r="B2241">
        <v>7.9060063687274966E-3</v>
      </c>
      <c r="C2241">
        <v>1.5267734362337181E-3</v>
      </c>
      <c r="F2241">
        <v>1.2082379862700167E-2</v>
      </c>
    </row>
    <row r="2242" spans="1:6" x14ac:dyDescent="0.2">
      <c r="A2242" s="1">
        <v>42403</v>
      </c>
      <c r="B2242">
        <v>7.3000774250635619E-3</v>
      </c>
      <c r="C2242">
        <v>4.9920390114711801E-3</v>
      </c>
      <c r="F2242">
        <v>1.0731797576093964E-2</v>
      </c>
    </row>
    <row r="2243" spans="1:6" x14ac:dyDescent="0.2">
      <c r="A2243" s="1">
        <v>42402</v>
      </c>
      <c r="B2243">
        <v>-2.0794974547817629E-2</v>
      </c>
      <c r="C2243">
        <v>-1.8743103466056232E-2</v>
      </c>
      <c r="F2243">
        <v>3.7019898195285754E-4</v>
      </c>
    </row>
    <row r="2244" spans="1:6" x14ac:dyDescent="0.2">
      <c r="A2244" s="1">
        <v>42401</v>
      </c>
      <c r="B2244">
        <v>-1.6219723183391618E-3</v>
      </c>
      <c r="C2244">
        <v>-4.4324413474616542E-4</v>
      </c>
      <c r="F2244">
        <v>1.0292737112573001E-2</v>
      </c>
    </row>
    <row r="2245" spans="1:6" x14ac:dyDescent="0.2">
      <c r="A2245" s="1">
        <v>42398</v>
      </c>
      <c r="B2245">
        <v>3.1912519526891309E-2</v>
      </c>
      <c r="C2245">
        <v>2.4760214644864217E-2</v>
      </c>
      <c r="F2245">
        <v>3.8408109630185699E-3</v>
      </c>
    </row>
    <row r="2246" spans="1:6" x14ac:dyDescent="0.2">
      <c r="A2246" s="1">
        <v>42397</v>
      </c>
      <c r="B2246">
        <v>3.021824286513825E-3</v>
      </c>
      <c r="C2246">
        <v>5.5285589102205867E-3</v>
      </c>
      <c r="F2246">
        <v>-1.0678800260005493E-2</v>
      </c>
    </row>
    <row r="2247" spans="1:6" x14ac:dyDescent="0.2">
      <c r="A2247" s="1">
        <v>42396</v>
      </c>
      <c r="B2247">
        <v>-8.9840283939663073E-3</v>
      </c>
      <c r="C2247">
        <v>-1.0863455608495382E-2</v>
      </c>
      <c r="F2247">
        <v>3.7282132537980375E-3</v>
      </c>
    </row>
    <row r="2248" spans="1:6" x14ac:dyDescent="0.2">
      <c r="A2248" s="1">
        <v>42395</v>
      </c>
      <c r="B2248">
        <v>2.4661893396976949E-2</v>
      </c>
      <c r="C2248">
        <v>1.4144309246276229E-2</v>
      </c>
      <c r="F2248">
        <v>1.1406485671191629E-2</v>
      </c>
    </row>
    <row r="2249" spans="1:6" x14ac:dyDescent="0.2">
      <c r="A2249" s="1">
        <v>42394</v>
      </c>
      <c r="B2249">
        <v>-2.2441950894345187E-2</v>
      </c>
      <c r="C2249">
        <v>-1.5637946405160294E-2</v>
      </c>
      <c r="F2249">
        <v>1.028571428571427E-2</v>
      </c>
    </row>
    <row r="2250" spans="1:6" x14ac:dyDescent="0.2">
      <c r="A2250" s="1">
        <v>42391</v>
      </c>
      <c r="B2250">
        <v>2.3422399090392294E-2</v>
      </c>
      <c r="C2250">
        <v>2.0283682630725729E-2</v>
      </c>
      <c r="F2250">
        <v>-4.6449900464498525E-3</v>
      </c>
    </row>
    <row r="2251" spans="1:6" x14ac:dyDescent="0.2">
      <c r="A2251" s="1">
        <v>42390</v>
      </c>
      <c r="B2251">
        <v>-3.4098658786089038E-4</v>
      </c>
      <c r="C2251">
        <v>5.1954198555394055E-3</v>
      </c>
      <c r="F2251">
        <v>1.1388440732655436E-3</v>
      </c>
    </row>
    <row r="2252" spans="1:6" x14ac:dyDescent="0.2">
      <c r="A2252" s="1">
        <v>42389</v>
      </c>
      <c r="B2252">
        <v>-4.6385337707885122E-3</v>
      </c>
      <c r="C2252">
        <v>-1.1693854879260949E-2</v>
      </c>
      <c r="F2252">
        <v>1.3367955376033858E-2</v>
      </c>
    </row>
    <row r="2253" spans="1:6" x14ac:dyDescent="0.2">
      <c r="A2253" s="1">
        <v>42388</v>
      </c>
      <c r="B2253">
        <v>-8.9696154277385046E-3</v>
      </c>
      <c r="C2253">
        <v>5.3182154196337883E-4</v>
      </c>
      <c r="F2253">
        <v>-9.6079938508833896E-4</v>
      </c>
    </row>
    <row r="2254" spans="1:6" x14ac:dyDescent="0.2">
      <c r="A2254" s="1">
        <v>42384</v>
      </c>
      <c r="B2254">
        <v>-1.6214427531436124E-2</v>
      </c>
      <c r="C2254">
        <v>-2.1599092536319357E-2</v>
      </c>
      <c r="F2254">
        <v>1.0289264220539723E-2</v>
      </c>
    </row>
    <row r="2255" spans="1:6" x14ac:dyDescent="0.2">
      <c r="A2255" s="1">
        <v>42383</v>
      </c>
      <c r="B2255">
        <v>1.1378848728246274E-2</v>
      </c>
      <c r="C2255">
        <v>1.6695939225934753E-2</v>
      </c>
      <c r="F2255">
        <v>-1.623376623376626E-2</v>
      </c>
    </row>
    <row r="2256" spans="1:6" x14ac:dyDescent="0.2">
      <c r="A2256" s="1">
        <v>42382</v>
      </c>
      <c r="B2256">
        <v>-2.7449278507106444E-2</v>
      </c>
      <c r="C2256">
        <v>-2.4965440402748309E-2</v>
      </c>
      <c r="F2256">
        <v>4.8939641109299022E-3</v>
      </c>
    </row>
    <row r="2257" spans="1:6" x14ac:dyDescent="0.2">
      <c r="A2257" s="1">
        <v>42381</v>
      </c>
      <c r="B2257">
        <v>1.412429378531024E-3</v>
      </c>
      <c r="C2257">
        <v>7.8027936184480659E-3</v>
      </c>
      <c r="F2257">
        <v>-5.0601489402329692E-3</v>
      </c>
    </row>
    <row r="2258" spans="1:6" x14ac:dyDescent="0.2">
      <c r="A2258" s="1">
        <v>42380</v>
      </c>
      <c r="B2258">
        <v>-2.4926845128426332E-3</v>
      </c>
      <c r="C2258">
        <v>8.5326451720321749E-4</v>
      </c>
      <c r="F2258">
        <v>-8.8947766843301655E-3</v>
      </c>
    </row>
    <row r="2259" spans="1:6" x14ac:dyDescent="0.2">
      <c r="A2259" s="1">
        <v>42377</v>
      </c>
      <c r="B2259">
        <v>-1.4104070947750907E-2</v>
      </c>
      <c r="C2259">
        <v>-1.0838406867412187E-2</v>
      </c>
      <c r="F2259">
        <v>-4.427696655675919E-3</v>
      </c>
    </row>
    <row r="2260" spans="1:6" x14ac:dyDescent="0.2">
      <c r="A2260" s="1">
        <v>42376</v>
      </c>
      <c r="B2260">
        <v>-2.5307227660903903E-2</v>
      </c>
      <c r="C2260">
        <v>-2.3700421050516049E-2</v>
      </c>
      <c r="F2260">
        <v>1.4139677080347798E-2</v>
      </c>
    </row>
    <row r="2261" spans="1:6" x14ac:dyDescent="0.2">
      <c r="A2261" s="1">
        <v>42375</v>
      </c>
      <c r="B2261">
        <v>-1.5583350420340477E-2</v>
      </c>
      <c r="C2261">
        <v>-1.3115420660382527E-2</v>
      </c>
      <c r="F2261">
        <v>1.4440783097499466E-2</v>
      </c>
    </row>
    <row r="2262" spans="1:6" x14ac:dyDescent="0.2">
      <c r="A2262" s="1">
        <v>42374</v>
      </c>
      <c r="B2262">
        <v>2.2605836415948736E-3</v>
      </c>
      <c r="C2262">
        <v>2.0122623791400209E-3</v>
      </c>
      <c r="F2262">
        <v>2.8185440761979421E-3</v>
      </c>
    </row>
    <row r="2263" spans="1:6" x14ac:dyDescent="0.2">
      <c r="A2263" s="1">
        <v>42373</v>
      </c>
      <c r="B2263">
        <v>-1.4680571023590189E-2</v>
      </c>
      <c r="C2263">
        <v>-1.5303776040392561E-2</v>
      </c>
      <c r="F2263">
        <v>1.4094224324857154E-2</v>
      </c>
    </row>
    <row r="2264" spans="1:6" x14ac:dyDescent="0.2">
      <c r="A2264" s="1">
        <v>42369</v>
      </c>
      <c r="B2264">
        <v>-9.5266746891295908E-3</v>
      </c>
      <c r="C2264">
        <v>-9.4118331265509031E-3</v>
      </c>
      <c r="F2264">
        <v>3.9439952672048947E-4</v>
      </c>
    </row>
    <row r="2265" spans="1:6" x14ac:dyDescent="0.2">
      <c r="A2265" s="1">
        <v>42368</v>
      </c>
      <c r="B2265">
        <v>-8.7475149105367342E-3</v>
      </c>
      <c r="C2265">
        <v>-7.2172289689947837E-3</v>
      </c>
      <c r="F2265">
        <v>-7.6320939334638075E-3</v>
      </c>
    </row>
    <row r="2266" spans="1:6" x14ac:dyDescent="0.2">
      <c r="A2266" s="1">
        <v>42367</v>
      </c>
      <c r="B2266">
        <v>9.0270812437311075E-3</v>
      </c>
      <c r="C2266">
        <v>1.0629710673474412E-2</v>
      </c>
      <c r="F2266">
        <v>-6.8446269678295864E-4</v>
      </c>
    </row>
    <row r="2267" spans="1:6" x14ac:dyDescent="0.2">
      <c r="A2267" s="1">
        <v>42366</v>
      </c>
      <c r="B2267">
        <v>-5.5854777578296655E-3</v>
      </c>
      <c r="C2267">
        <v>-2.178564670376752E-3</v>
      </c>
      <c r="F2267">
        <v>-7.569141193595353E-3</v>
      </c>
    </row>
    <row r="2268" spans="1:6" x14ac:dyDescent="0.2">
      <c r="A2268" s="1">
        <v>42362</v>
      </c>
      <c r="B2268">
        <v>1.3983220135837051E-3</v>
      </c>
      <c r="C2268">
        <v>-1.5986125980362168E-3</v>
      </c>
      <c r="F2268">
        <v>7.2329195582054038E-3</v>
      </c>
    </row>
    <row r="2269" spans="1:6" x14ac:dyDescent="0.2">
      <c r="A2269" s="1">
        <v>42361</v>
      </c>
      <c r="B2269">
        <v>7.2434607645875133E-3</v>
      </c>
      <c r="C2269">
        <v>1.2418034595898879E-2</v>
      </c>
      <c r="F2269">
        <v>-2.9236916479874978E-3</v>
      </c>
    </row>
    <row r="2270" spans="1:6" x14ac:dyDescent="0.2">
      <c r="A2270" s="1">
        <v>42360</v>
      </c>
      <c r="B2270">
        <v>1.098454027664781E-2</v>
      </c>
      <c r="C2270">
        <v>8.8167627340869983E-3</v>
      </c>
      <c r="F2270">
        <v>-5.2350945225400503E-3</v>
      </c>
    </row>
    <row r="2271" spans="1:6" x14ac:dyDescent="0.2">
      <c r="A2271" s="1">
        <v>42359</v>
      </c>
      <c r="B2271">
        <v>6.8612391193035071E-3</v>
      </c>
      <c r="C2271">
        <v>7.7784148986562969E-3</v>
      </c>
      <c r="F2271">
        <v>1.0878087024696191E-2</v>
      </c>
    </row>
    <row r="2272" spans="1:6" x14ac:dyDescent="0.2">
      <c r="A2272" s="1">
        <v>42356</v>
      </c>
      <c r="B2272">
        <v>-1.4233797698364593E-2</v>
      </c>
      <c r="C2272">
        <v>-1.7797236873680827E-2</v>
      </c>
      <c r="F2272">
        <v>1.5323383084577176E-2</v>
      </c>
    </row>
    <row r="2273" spans="1:6" x14ac:dyDescent="0.2">
      <c r="A2273" s="1">
        <v>42355</v>
      </c>
      <c r="B2273">
        <v>-1.2165935380933374E-2</v>
      </c>
      <c r="C2273">
        <v>-1.5040495497016531E-2</v>
      </c>
      <c r="F2273">
        <v>-2.1897810218978103E-2</v>
      </c>
    </row>
    <row r="2274" spans="1:6" x14ac:dyDescent="0.2">
      <c r="A2274" s="1">
        <v>42354</v>
      </c>
      <c r="B2274">
        <v>1.2111425111021425E-2</v>
      </c>
      <c r="C2274">
        <v>1.4514952946300586E-2</v>
      </c>
      <c r="F2274">
        <v>1.2115839243498858E-2</v>
      </c>
    </row>
    <row r="2275" spans="1:6" x14ac:dyDescent="0.2">
      <c r="A2275" s="1">
        <v>42353</v>
      </c>
      <c r="B2275">
        <v>1.215650219634281E-2</v>
      </c>
      <c r="C2275">
        <v>1.0618514891638736E-2</v>
      </c>
      <c r="F2275">
        <v>-2.6525198938993047E-3</v>
      </c>
    </row>
    <row r="2276" spans="1:6" x14ac:dyDescent="0.2">
      <c r="A2276" s="1">
        <v>42352</v>
      </c>
      <c r="B2276">
        <v>-7.6034063260340635E-3</v>
      </c>
      <c r="C2276">
        <v>4.7555866962835681E-3</v>
      </c>
      <c r="F2276">
        <v>-1.2801862089031066E-2</v>
      </c>
    </row>
    <row r="2277" spans="1:6" x14ac:dyDescent="0.2">
      <c r="A2277" s="1">
        <v>42349</v>
      </c>
      <c r="B2277">
        <v>-1.8409792019106322E-2</v>
      </c>
      <c r="C2277">
        <v>-1.9422774250449575E-2</v>
      </c>
      <c r="F2277">
        <v>5.4607508532423434E-3</v>
      </c>
    </row>
    <row r="2278" spans="1:6" x14ac:dyDescent="0.2">
      <c r="A2278" s="1">
        <v>42348</v>
      </c>
      <c r="B2278">
        <v>1.4949172812436862E-3</v>
      </c>
      <c r="C2278">
        <v>2.2513943016771315E-3</v>
      </c>
      <c r="F2278">
        <v>-8.7685113016371205E-4</v>
      </c>
    </row>
    <row r="2279" spans="1:6" x14ac:dyDescent="0.2">
      <c r="A2279" s="1">
        <v>42347</v>
      </c>
      <c r="B2279">
        <v>-9.1833711859385068E-3</v>
      </c>
      <c r="C2279">
        <v>-7.7389403902908297E-3</v>
      </c>
      <c r="F2279">
        <v>-1.9447685725398954E-3</v>
      </c>
    </row>
    <row r="2280" spans="1:6" x14ac:dyDescent="0.2">
      <c r="A2280" s="1">
        <v>42346</v>
      </c>
      <c r="B2280">
        <v>-8.8088479984340384E-3</v>
      </c>
      <c r="C2280">
        <v>-6.489911269239851E-3</v>
      </c>
      <c r="F2280">
        <v>1.6557903964157174E-3</v>
      </c>
    </row>
    <row r="2281" spans="1:6" x14ac:dyDescent="0.2">
      <c r="A2281" s="1">
        <v>42345</v>
      </c>
      <c r="B2281">
        <v>-1.3231601313502071E-2</v>
      </c>
      <c r="C2281">
        <v>-6.9895634630370131E-3</v>
      </c>
      <c r="F2281">
        <v>-1.2978273408959762E-2</v>
      </c>
    </row>
    <row r="2282" spans="1:6" x14ac:dyDescent="0.2">
      <c r="A2282" s="1">
        <v>42342</v>
      </c>
      <c r="B2282">
        <v>9.0634441087613961E-3</v>
      </c>
      <c r="C2282">
        <v>2.0525755993794054E-2</v>
      </c>
      <c r="F2282">
        <v>2.2209119496855254E-2</v>
      </c>
    </row>
    <row r="2283" spans="1:6" x14ac:dyDescent="0.2">
      <c r="A2283" s="1">
        <v>42341</v>
      </c>
      <c r="B2283">
        <v>-1.4029018929566579E-2</v>
      </c>
      <c r="C2283">
        <v>-1.4373578391063435E-2</v>
      </c>
      <c r="F2283">
        <v>1.0626675936041389E-2</v>
      </c>
    </row>
    <row r="2284" spans="1:6" x14ac:dyDescent="0.2">
      <c r="A2284" s="1">
        <v>42340</v>
      </c>
      <c r="B2284">
        <v>-1.3086770981507914E-2</v>
      </c>
      <c r="C2284">
        <v>-1.0995752937987135E-2</v>
      </c>
      <c r="F2284">
        <v>-1.5545561204536599E-2</v>
      </c>
    </row>
    <row r="2285" spans="1:6" x14ac:dyDescent="0.2">
      <c r="A2285" s="1">
        <v>42339</v>
      </c>
      <c r="B2285">
        <v>7.837140399503081E-3</v>
      </c>
      <c r="C2285">
        <v>1.0680586999678072E-2</v>
      </c>
      <c r="F2285">
        <v>3.5321821036106696E-3</v>
      </c>
    </row>
    <row r="2286" spans="1:6" x14ac:dyDescent="0.2">
      <c r="A2286" s="1">
        <v>42338</v>
      </c>
      <c r="B2286">
        <v>-3.4288979902847836E-3</v>
      </c>
      <c r="C2286">
        <v>-4.6409040672501789E-3</v>
      </c>
      <c r="F2286">
        <v>6.6172839506173009E-3</v>
      </c>
    </row>
    <row r="2287" spans="1:6" x14ac:dyDescent="0.2">
      <c r="A2287" s="1">
        <v>42335</v>
      </c>
      <c r="B2287">
        <v>2.6740521440168194E-3</v>
      </c>
      <c r="C2287">
        <v>5.9362238913873841E-4</v>
      </c>
      <c r="F2287">
        <v>-1.1809486628928303E-2</v>
      </c>
    </row>
    <row r="2288" spans="1:6" x14ac:dyDescent="0.2">
      <c r="A2288" s="1">
        <v>42333</v>
      </c>
      <c r="B2288">
        <v>3.642288891018839E-3</v>
      </c>
      <c r="C2288">
        <v>-1.2923978287715607E-4</v>
      </c>
      <c r="F2288">
        <v>-4.6629104332621329E-3</v>
      </c>
    </row>
    <row r="2289" spans="1:6" x14ac:dyDescent="0.2">
      <c r="A2289" s="1">
        <v>42332</v>
      </c>
      <c r="B2289">
        <v>5.2996723838889684E-3</v>
      </c>
      <c r="C2289">
        <v>1.2220896294910485E-3</v>
      </c>
      <c r="F2289">
        <v>6.6497164091530664E-3</v>
      </c>
    </row>
    <row r="2290" spans="1:6" x14ac:dyDescent="0.2">
      <c r="A2290" s="1">
        <v>42331</v>
      </c>
      <c r="B2290">
        <v>3.7721249637295731E-3</v>
      </c>
      <c r="C2290">
        <v>-1.2349401915592924E-3</v>
      </c>
      <c r="F2290">
        <v>-8.0512173828693207E-3</v>
      </c>
    </row>
    <row r="2291" spans="1:6" x14ac:dyDescent="0.2">
      <c r="A2291" s="1">
        <v>42328</v>
      </c>
      <c r="B2291">
        <v>4.761904761904712E-3</v>
      </c>
      <c r="C2291">
        <v>3.8102285176146392E-3</v>
      </c>
      <c r="F2291">
        <v>-4.5384318269602051E-3</v>
      </c>
    </row>
    <row r="2292" spans="1:6" x14ac:dyDescent="0.2">
      <c r="A2292" s="1">
        <v>42327</v>
      </c>
      <c r="B2292">
        <v>-1.8430497623435611E-3</v>
      </c>
      <c r="C2292">
        <v>-1.1230670288638524E-3</v>
      </c>
      <c r="F2292">
        <v>1.103192424094499E-2</v>
      </c>
    </row>
    <row r="2293" spans="1:6" x14ac:dyDescent="0.2">
      <c r="A2293" s="1">
        <v>42326</v>
      </c>
      <c r="B2293">
        <v>1.6065444510151881E-2</v>
      </c>
      <c r="C2293">
        <v>1.6162384658902417E-2</v>
      </c>
      <c r="F2293">
        <v>8.7942153605631633E-4</v>
      </c>
    </row>
    <row r="2294" spans="1:6" x14ac:dyDescent="0.2">
      <c r="A2294" s="1">
        <v>42325</v>
      </c>
      <c r="B2294">
        <v>-4.1224970553592633E-3</v>
      </c>
      <c r="C2294">
        <v>-1.3393792099123801E-3</v>
      </c>
      <c r="F2294">
        <v>-1.3209912255327264E-2</v>
      </c>
    </row>
    <row r="2295" spans="1:6" x14ac:dyDescent="0.2">
      <c r="A2295" s="1">
        <v>42324</v>
      </c>
      <c r="B2295">
        <v>1.1215880893300202E-2</v>
      </c>
      <c r="C2295">
        <v>1.4903313824739053E-2</v>
      </c>
      <c r="F2295">
        <v>1.4484356894553059E-3</v>
      </c>
    </row>
    <row r="2296" spans="1:6" x14ac:dyDescent="0.2">
      <c r="A2296" s="1">
        <v>42321</v>
      </c>
      <c r="B2296">
        <v>-8.0732499753863665E-3</v>
      </c>
      <c r="C2296">
        <v>-1.1207397957936852E-2</v>
      </c>
      <c r="F2296">
        <v>-2.7924891670678101E-3</v>
      </c>
    </row>
    <row r="2297" spans="1:6" x14ac:dyDescent="0.2">
      <c r="A2297" s="1">
        <v>42320</v>
      </c>
      <c r="B2297">
        <v>-2.1012048192771152E-2</v>
      </c>
      <c r="C2297">
        <v>-1.3990361445783119E-2</v>
      </c>
      <c r="F2297">
        <v>1.9262255610128114E-4</v>
      </c>
    </row>
    <row r="2298" spans="1:6" x14ac:dyDescent="0.2">
      <c r="A2298" s="1">
        <v>42319</v>
      </c>
      <c r="B2298">
        <v>-5.8451513990034438E-3</v>
      </c>
      <c r="C2298">
        <v>-3.2280998405164003E-3</v>
      </c>
      <c r="F2298">
        <v>-3.3595699750432759E-3</v>
      </c>
    </row>
    <row r="2299" spans="1:6" x14ac:dyDescent="0.2">
      <c r="A2299" s="1">
        <v>42318</v>
      </c>
      <c r="B2299">
        <v>2.9793368572801756E-3</v>
      </c>
      <c r="C2299">
        <v>1.5106466914912454E-3</v>
      </c>
      <c r="F2299">
        <v>-2.107279693486579E-3</v>
      </c>
    </row>
    <row r="2300" spans="1:6" x14ac:dyDescent="0.2">
      <c r="A2300" s="1">
        <v>42317</v>
      </c>
      <c r="B2300">
        <v>-1.1495344860345886E-2</v>
      </c>
      <c r="C2300">
        <v>-9.8227896341462895E-3</v>
      </c>
      <c r="F2300">
        <v>2.8818443804035677E-3</v>
      </c>
    </row>
    <row r="2301" spans="1:6" x14ac:dyDescent="0.2">
      <c r="A2301" s="1">
        <v>42314</v>
      </c>
      <c r="B2301">
        <v>1.6176610524312655E-3</v>
      </c>
      <c r="C2301">
        <v>-3.4763063530689989E-4</v>
      </c>
      <c r="F2301">
        <v>-1.4577811435062536E-2</v>
      </c>
    </row>
    <row r="2302" spans="1:6" x14ac:dyDescent="0.2">
      <c r="A2302" s="1">
        <v>42313</v>
      </c>
      <c r="B2302">
        <v>1.5248260745258418E-3</v>
      </c>
      <c r="C2302">
        <v>-1.1320880364932427E-3</v>
      </c>
      <c r="F2302">
        <v>-3.1140888930829319E-3</v>
      </c>
    </row>
    <row r="2303" spans="1:6" x14ac:dyDescent="0.2">
      <c r="A2303" s="1">
        <v>42312</v>
      </c>
      <c r="B2303">
        <v>-3.4191281223288007E-3</v>
      </c>
      <c r="C2303">
        <v>-3.5453765540646312E-3</v>
      </c>
      <c r="F2303">
        <v>-9.4410170125257525E-3</v>
      </c>
    </row>
    <row r="2304" spans="1:6" x14ac:dyDescent="0.2">
      <c r="A2304" s="1">
        <v>42311</v>
      </c>
      <c r="B2304">
        <v>1.8078020932446428E-3</v>
      </c>
      <c r="C2304">
        <v>2.7280720515195844E-3</v>
      </c>
      <c r="F2304">
        <v>-1.4826411271756141E-2</v>
      </c>
    </row>
    <row r="2305" spans="1:6" x14ac:dyDescent="0.2">
      <c r="A2305" s="1">
        <v>42310</v>
      </c>
      <c r="B2305">
        <v>1.772053839449984E-2</v>
      </c>
      <c r="C2305">
        <v>1.187384579870732E-2</v>
      </c>
      <c r="F2305">
        <v>-6.4958828911252861E-3</v>
      </c>
    </row>
    <row r="2306" spans="1:6" x14ac:dyDescent="0.2">
      <c r="A2306" s="1">
        <v>42307</v>
      </c>
      <c r="B2306">
        <v>-1.7399710004833912E-3</v>
      </c>
      <c r="C2306">
        <v>-4.8099702786909837E-3</v>
      </c>
      <c r="F2306">
        <v>-3.8279256288735117E-3</v>
      </c>
    </row>
    <row r="2307" spans="1:6" x14ac:dyDescent="0.2">
      <c r="A2307" s="1">
        <v>42306</v>
      </c>
      <c r="B2307">
        <v>-6.0530361260568355E-3</v>
      </c>
      <c r="C2307">
        <v>-4.4968545937285845E-4</v>
      </c>
      <c r="F2307">
        <v>-9.5685141722332747E-3</v>
      </c>
    </row>
    <row r="2308" spans="1:6" x14ac:dyDescent="0.2">
      <c r="A2308" s="1">
        <v>42305</v>
      </c>
      <c r="B2308">
        <v>2.3100363707854066E-2</v>
      </c>
      <c r="C2308">
        <v>1.1839933394324015E-2</v>
      </c>
      <c r="F2308">
        <v>-8.0587392550143765E-3</v>
      </c>
    </row>
    <row r="2309" spans="1:6" x14ac:dyDescent="0.2">
      <c r="A2309" s="1">
        <v>42304</v>
      </c>
      <c r="B2309">
        <v>-1.0504814706740572E-2</v>
      </c>
      <c r="C2309">
        <v>-2.5540995953997063E-3</v>
      </c>
      <c r="F2309">
        <v>2.2435609799874357E-3</v>
      </c>
    </row>
    <row r="2310" spans="1:6" x14ac:dyDescent="0.2">
      <c r="A2310" s="1">
        <v>42303</v>
      </c>
      <c r="B2310">
        <v>-4.8398025360565288E-3</v>
      </c>
      <c r="C2310">
        <v>-1.9131147145990672E-3</v>
      </c>
      <c r="F2310">
        <v>-6.2780269058289849E-4</v>
      </c>
    </row>
    <row r="2311" spans="1:6" x14ac:dyDescent="0.2">
      <c r="A2311" s="1">
        <v>42300</v>
      </c>
      <c r="B2311">
        <v>8.6897090412028956E-3</v>
      </c>
      <c r="C2311">
        <v>1.103039692863853E-2</v>
      </c>
      <c r="F2311">
        <v>-1.7011370758348797E-3</v>
      </c>
    </row>
    <row r="2312" spans="1:6" x14ac:dyDescent="0.2">
      <c r="A2312" s="1">
        <v>42299</v>
      </c>
      <c r="B2312">
        <v>7.8724660499901317E-3</v>
      </c>
      <c r="C2312">
        <v>1.6627537222502979E-2</v>
      </c>
      <c r="F2312">
        <v>-3.5800590709752307E-4</v>
      </c>
    </row>
    <row r="2313" spans="1:6" x14ac:dyDescent="0.2">
      <c r="A2313" s="1">
        <v>42298</v>
      </c>
      <c r="B2313">
        <v>-1.2631169840652906E-2</v>
      </c>
      <c r="C2313">
        <v>-5.8253765812967141E-3</v>
      </c>
      <c r="F2313">
        <v>-8.8707531269404775E-3</v>
      </c>
    </row>
    <row r="2314" spans="1:6" x14ac:dyDescent="0.2">
      <c r="A2314" s="1">
        <v>42297</v>
      </c>
      <c r="B2314">
        <v>4.0975609756097727E-3</v>
      </c>
      <c r="C2314">
        <v>-1.4210831702448296E-3</v>
      </c>
      <c r="F2314">
        <v>6.3381539010891625E-3</v>
      </c>
    </row>
    <row r="2315" spans="1:6" x14ac:dyDescent="0.2">
      <c r="A2315" s="1">
        <v>42296</v>
      </c>
      <c r="B2315">
        <v>2.9276861520446116E-4</v>
      </c>
      <c r="C2315">
        <v>2.7052151629778119E-4</v>
      </c>
      <c r="F2315">
        <v>-4.1781491688149958E-3</v>
      </c>
    </row>
    <row r="2316" spans="1:6" x14ac:dyDescent="0.2">
      <c r="A2316" s="1">
        <v>42293</v>
      </c>
      <c r="B2316">
        <v>-8.7753510140408937E-4</v>
      </c>
      <c r="C2316">
        <v>4.5704742422894868E-3</v>
      </c>
      <c r="F2316">
        <v>-7.0615235237003384E-3</v>
      </c>
    </row>
    <row r="2317" spans="1:6" x14ac:dyDescent="0.2">
      <c r="A2317" s="1">
        <v>42292</v>
      </c>
      <c r="B2317">
        <v>1.3639059102589399E-2</v>
      </c>
      <c r="C2317">
        <v>1.4852775994865158E-2</v>
      </c>
      <c r="F2317">
        <v>-4.5690185396713469E-3</v>
      </c>
    </row>
    <row r="2318" spans="1:6" x14ac:dyDescent="0.2">
      <c r="A2318" s="1">
        <v>42291</v>
      </c>
      <c r="B2318">
        <v>-7.2605965463107816E-3</v>
      </c>
      <c r="C2318">
        <v>-4.7162984293977837E-3</v>
      </c>
      <c r="F2318">
        <v>1.7432504916860388E-2</v>
      </c>
    </row>
    <row r="2319" spans="1:6" x14ac:dyDescent="0.2">
      <c r="A2319" s="1">
        <v>42290</v>
      </c>
      <c r="B2319">
        <v>-9.4275439790066952E-3</v>
      </c>
      <c r="C2319">
        <v>-6.8254141346048899E-3</v>
      </c>
      <c r="F2319">
        <v>4.9411553319557737E-3</v>
      </c>
    </row>
    <row r="2320" spans="1:6" x14ac:dyDescent="0.2">
      <c r="A2320" s="1">
        <v>42289</v>
      </c>
      <c r="B2320">
        <v>-9.7096805515093038E-4</v>
      </c>
      <c r="C2320">
        <v>1.2755038736605652E-3</v>
      </c>
      <c r="F2320">
        <v>3.9686118877964981E-3</v>
      </c>
    </row>
    <row r="2321" spans="1:6" x14ac:dyDescent="0.2">
      <c r="A2321" s="1">
        <v>42286</v>
      </c>
      <c r="B2321">
        <v>-1.9415590719357569E-4</v>
      </c>
      <c r="C2321">
        <v>7.2513074703368691E-4</v>
      </c>
      <c r="F2321">
        <v>1.5851200293201428E-2</v>
      </c>
    </row>
    <row r="2322" spans="1:6" x14ac:dyDescent="0.2">
      <c r="A2322" s="1">
        <v>42285</v>
      </c>
      <c r="B2322">
        <v>1.3179895741123274E-2</v>
      </c>
      <c r="C2322">
        <v>8.8183863355096054E-3</v>
      </c>
      <c r="F2322">
        <v>-5.1048313582497925E-3</v>
      </c>
    </row>
    <row r="2323" spans="1:6" x14ac:dyDescent="0.2">
      <c r="A2323" s="1">
        <v>42284</v>
      </c>
      <c r="B2323">
        <v>1.35579702920945E-2</v>
      </c>
      <c r="C2323">
        <v>8.0356782092205013E-3</v>
      </c>
      <c r="F2323">
        <v>-1.4563990533405843E-3</v>
      </c>
    </row>
    <row r="2324" spans="1:6" x14ac:dyDescent="0.2">
      <c r="A2324" s="1">
        <v>42283</v>
      </c>
      <c r="B2324">
        <v>-1.9934217083620074E-4</v>
      </c>
      <c r="C2324">
        <v>-3.5882338139452364E-3</v>
      </c>
      <c r="F2324">
        <v>1.0021145536453098E-2</v>
      </c>
    </row>
    <row r="2325" spans="1:6" x14ac:dyDescent="0.2">
      <c r="A2325" s="1">
        <v>42282</v>
      </c>
      <c r="B2325">
        <v>2.3984486629924414E-2</v>
      </c>
      <c r="C2325">
        <v>1.8289808133814395E-2</v>
      </c>
      <c r="F2325">
        <v>-2.0185338104413146E-3</v>
      </c>
    </row>
    <row r="2326" spans="1:6" x14ac:dyDescent="0.2">
      <c r="A2326" s="1">
        <v>42279</v>
      </c>
      <c r="B2326">
        <v>1.239925604463735E-2</v>
      </c>
      <c r="C2326">
        <v>1.4315268580220584E-2</v>
      </c>
      <c r="F2326">
        <v>2.1174927386863964E-2</v>
      </c>
    </row>
    <row r="2327" spans="1:6" x14ac:dyDescent="0.2">
      <c r="A2327" s="1">
        <v>42278</v>
      </c>
      <c r="B2327">
        <v>-7.227671657201155E-4</v>
      </c>
      <c r="C2327">
        <v>1.9739274907162718E-3</v>
      </c>
      <c r="F2327">
        <v>-1.2165450121654077E-3</v>
      </c>
    </row>
    <row r="2328" spans="1:6" x14ac:dyDescent="0.2">
      <c r="A2328" s="1">
        <v>42277</v>
      </c>
      <c r="B2328">
        <v>1.3817648906102724E-2</v>
      </c>
      <c r="C2328">
        <v>1.9075521869974393E-2</v>
      </c>
      <c r="F2328">
        <v>-1.0372291165030603E-2</v>
      </c>
    </row>
    <row r="2329" spans="1:6" x14ac:dyDescent="0.2">
      <c r="A2329" s="1">
        <v>42276</v>
      </c>
      <c r="B2329">
        <v>-1.9849561220225422E-3</v>
      </c>
      <c r="C2329">
        <v>1.2328818080849075E-3</v>
      </c>
      <c r="F2329">
        <v>-4.0582918280759796E-3</v>
      </c>
    </row>
    <row r="2330" spans="1:6" x14ac:dyDescent="0.2">
      <c r="A2330" s="1">
        <v>42275</v>
      </c>
      <c r="B2330">
        <v>-2.4559258126974386E-2</v>
      </c>
      <c r="C2330">
        <v>-2.5666117824929811E-2</v>
      </c>
      <c r="F2330">
        <v>-1.2658227848101271E-2</v>
      </c>
    </row>
    <row r="2331" spans="1:6" x14ac:dyDescent="0.2">
      <c r="A2331" s="1">
        <v>42272</v>
      </c>
      <c r="B2331">
        <v>-1.3867952969550896E-2</v>
      </c>
      <c r="C2331">
        <v>-4.6578064836670961E-4</v>
      </c>
      <c r="F2331">
        <v>-6.1544031134038611E-3</v>
      </c>
    </row>
    <row r="2332" spans="1:6" x14ac:dyDescent="0.2">
      <c r="A2332" s="1">
        <v>42271</v>
      </c>
      <c r="B2332">
        <v>-1.1041959445894341E-3</v>
      </c>
      <c r="C2332">
        <v>-3.3629742722152212E-3</v>
      </c>
      <c r="F2332">
        <v>2.0975790057290666E-2</v>
      </c>
    </row>
    <row r="2333" spans="1:6" x14ac:dyDescent="0.2">
      <c r="A2333" s="1">
        <v>42270</v>
      </c>
      <c r="B2333">
        <v>-3.6007201440288001E-3</v>
      </c>
      <c r="C2333">
        <v>-2.0486529334857047E-3</v>
      </c>
      <c r="F2333">
        <v>3.9892383337971297E-3</v>
      </c>
    </row>
    <row r="2334" spans="1:6" x14ac:dyDescent="0.2">
      <c r="A2334" s="1">
        <v>42269</v>
      </c>
      <c r="B2334">
        <v>-1.4198382961940424E-2</v>
      </c>
      <c r="C2334">
        <v>-1.2318439020422282E-2</v>
      </c>
      <c r="F2334">
        <v>-6.8183912282317781E-3</v>
      </c>
    </row>
    <row r="2335" spans="1:6" x14ac:dyDescent="0.2">
      <c r="A2335" s="1">
        <v>42268</v>
      </c>
      <c r="B2335">
        <v>2.07489378519917E-3</v>
      </c>
      <c r="C2335">
        <v>4.5658135983616469E-3</v>
      </c>
      <c r="F2335">
        <v>-6.2265360314988794E-3</v>
      </c>
    </row>
    <row r="2336" spans="1:6" x14ac:dyDescent="0.2">
      <c r="A2336" s="1">
        <v>42265</v>
      </c>
      <c r="B2336">
        <v>-1.5371145053020842E-2</v>
      </c>
      <c r="C2336">
        <v>-1.6164204602552544E-2</v>
      </c>
      <c r="F2336">
        <v>7.3793930449220294E-3</v>
      </c>
    </row>
    <row r="2337" spans="1:6" x14ac:dyDescent="0.2">
      <c r="A2337" s="1">
        <v>42264</v>
      </c>
      <c r="B2337">
        <v>-1.4571595103943216E-3</v>
      </c>
      <c r="C2337">
        <v>-2.5610055580335385E-3</v>
      </c>
      <c r="F2337">
        <v>1.0250675612710784E-2</v>
      </c>
    </row>
    <row r="2338" spans="1:6" x14ac:dyDescent="0.2">
      <c r="A2338" s="1">
        <v>42263</v>
      </c>
      <c r="B2338">
        <v>1.0503582997938481E-2</v>
      </c>
      <c r="C2338">
        <v>8.7053672987579076E-3</v>
      </c>
      <c r="F2338">
        <v>1.3314447592067956E-2</v>
      </c>
    </row>
    <row r="2339" spans="1:6" x14ac:dyDescent="0.2">
      <c r="A2339" s="1">
        <v>42262</v>
      </c>
      <c r="B2339">
        <v>1.1216994242604821E-2</v>
      </c>
      <c r="C2339">
        <v>1.2831344116577803E-2</v>
      </c>
      <c r="F2339">
        <v>-3.0126153266804103E-3</v>
      </c>
    </row>
    <row r="2340" spans="1:6" x14ac:dyDescent="0.2">
      <c r="A2340" s="1">
        <v>42261</v>
      </c>
      <c r="B2340">
        <v>-3.8564224265796557E-3</v>
      </c>
      <c r="C2340">
        <v>-4.0896458529869114E-3</v>
      </c>
      <c r="F2340">
        <v>5.6518462697816767E-4</v>
      </c>
    </row>
    <row r="2341" spans="1:6" x14ac:dyDescent="0.2">
      <c r="A2341" s="1">
        <v>42258</v>
      </c>
      <c r="B2341">
        <v>3.4729112919229441E-3</v>
      </c>
      <c r="C2341">
        <v>4.4870382986134183E-3</v>
      </c>
      <c r="F2341">
        <v>-2.0680579056213469E-3</v>
      </c>
    </row>
    <row r="2342" spans="1:6" x14ac:dyDescent="0.2">
      <c r="A2342" s="1">
        <v>42257</v>
      </c>
      <c r="B2342">
        <v>1.2916045702930496E-3</v>
      </c>
      <c r="C2342">
        <v>5.2779551399559227E-3</v>
      </c>
      <c r="F2342">
        <v>2.3556016206539151E-3</v>
      </c>
    </row>
    <row r="2343" spans="1:6" x14ac:dyDescent="0.2">
      <c r="A2343" s="1">
        <v>42256</v>
      </c>
      <c r="B2343">
        <v>-8.9602205592752716E-3</v>
      </c>
      <c r="C2343">
        <v>-1.3897563229596741E-2</v>
      </c>
      <c r="F2343">
        <v>-1.2927827380952387E-2</v>
      </c>
    </row>
    <row r="2344" spans="1:6" x14ac:dyDescent="0.2">
      <c r="A2344" s="1">
        <v>42255</v>
      </c>
      <c r="B2344">
        <v>2.337767029423627E-2</v>
      </c>
      <c r="C2344">
        <v>2.5083020164270647E-2</v>
      </c>
      <c r="F2344">
        <v>2.7909572983534411E-4</v>
      </c>
    </row>
    <row r="2345" spans="1:6" x14ac:dyDescent="0.2">
      <c r="A2345" s="1">
        <v>42251</v>
      </c>
      <c r="B2345">
        <v>-1.1553784860557876E-2</v>
      </c>
      <c r="C2345">
        <v>-1.5329578244402004E-2</v>
      </c>
      <c r="F2345">
        <v>-3.2455489614244114E-3</v>
      </c>
    </row>
    <row r="2346" spans="1:6" x14ac:dyDescent="0.2">
      <c r="A2346" s="1">
        <v>42250</v>
      </c>
      <c r="B2346">
        <v>3.799240151969703E-3</v>
      </c>
      <c r="C2346">
        <v>1.1647835144649741E-3</v>
      </c>
      <c r="F2346">
        <v>-7.1809979745903248E-3</v>
      </c>
    </row>
    <row r="2347" spans="1:6" x14ac:dyDescent="0.2">
      <c r="A2347" s="1">
        <v>42249</v>
      </c>
      <c r="B2347">
        <v>1.2450652900090998E-2</v>
      </c>
      <c r="C2347">
        <v>1.829296966846931E-2</v>
      </c>
      <c r="F2347">
        <v>-5.311355311355296E-3</v>
      </c>
    </row>
    <row r="2348" spans="1:6" x14ac:dyDescent="0.2">
      <c r="A2348" s="1">
        <v>42248</v>
      </c>
      <c r="B2348">
        <v>-2.7848848651840171E-2</v>
      </c>
      <c r="C2348">
        <v>-2.9576407832956501E-2</v>
      </c>
      <c r="F2348">
        <v>3.4920051461129358E-3</v>
      </c>
    </row>
    <row r="2349" spans="1:6" x14ac:dyDescent="0.2">
      <c r="A2349" s="1">
        <v>42247</v>
      </c>
      <c r="B2349">
        <v>-1.8662213927904698E-3</v>
      </c>
      <c r="C2349">
        <v>-8.391699809439445E-3</v>
      </c>
      <c r="F2349">
        <v>1.1039558417662405E-3</v>
      </c>
    </row>
    <row r="2350" spans="1:6" x14ac:dyDescent="0.2">
      <c r="A2350" s="1">
        <v>42244</v>
      </c>
      <c r="B2350">
        <v>6.1270876568831362E-3</v>
      </c>
      <c r="C2350">
        <v>6.0875602467213154E-4</v>
      </c>
      <c r="F2350">
        <v>9.0039914601318001E-3</v>
      </c>
    </row>
    <row r="2351" spans="1:6" x14ac:dyDescent="0.2">
      <c r="A2351" s="1">
        <v>42243</v>
      </c>
      <c r="B2351">
        <v>2.2741055184960581E-2</v>
      </c>
      <c r="C2351">
        <v>2.429773616214299E-2</v>
      </c>
      <c r="F2351">
        <v>5.5725828921707318E-4</v>
      </c>
    </row>
    <row r="2352" spans="1:6" x14ac:dyDescent="0.2">
      <c r="A2352" s="1">
        <v>42242</v>
      </c>
      <c r="B2352">
        <v>2.4647887323943615E-2</v>
      </c>
      <c r="C2352">
        <v>3.9033845395987435E-2</v>
      </c>
      <c r="F2352">
        <v>-1.3649688530597242E-2</v>
      </c>
    </row>
    <row r="2353" spans="1:6" x14ac:dyDescent="0.2">
      <c r="A2353" s="1">
        <v>42241</v>
      </c>
      <c r="B2353">
        <v>-1.1668372569089053E-2</v>
      </c>
      <c r="C2353">
        <v>-1.3522007595565277E-2</v>
      </c>
      <c r="F2353">
        <v>-1.239482493440699E-2</v>
      </c>
    </row>
    <row r="2354" spans="1:6" x14ac:dyDescent="0.2">
      <c r="A2354" s="1">
        <v>42240</v>
      </c>
      <c r="B2354">
        <v>-3.5633205014312497E-2</v>
      </c>
      <c r="C2354">
        <v>-3.9413665907280494E-2</v>
      </c>
      <c r="F2354">
        <v>-5.3990821560334235E-3</v>
      </c>
    </row>
    <row r="2355" spans="1:6" x14ac:dyDescent="0.2">
      <c r="A2355" s="1">
        <v>42237</v>
      </c>
      <c r="B2355">
        <v>-1.9833591331269322E-2</v>
      </c>
      <c r="C2355">
        <v>-3.1850982202944356E-2</v>
      </c>
      <c r="F2355">
        <v>6.247736327417582E-3</v>
      </c>
    </row>
    <row r="2356" spans="1:6" x14ac:dyDescent="0.2">
      <c r="A2356" s="1">
        <v>42236</v>
      </c>
      <c r="B2356">
        <v>-2.1304800681753621E-2</v>
      </c>
      <c r="C2356">
        <v>-2.1100110116800797E-2</v>
      </c>
      <c r="F2356">
        <v>1.741133118378628E-2</v>
      </c>
    </row>
    <row r="2357" spans="1:6" x14ac:dyDescent="0.2">
      <c r="A2357" s="1">
        <v>42235</v>
      </c>
      <c r="B2357">
        <v>-9.7515236755743671E-3</v>
      </c>
      <c r="C2357">
        <v>-8.254964424012334E-3</v>
      </c>
      <c r="F2357">
        <v>1.3444122864345045E-2</v>
      </c>
    </row>
    <row r="2358" spans="1:6" x14ac:dyDescent="0.2">
      <c r="A2358" s="1">
        <v>42234</v>
      </c>
      <c r="B2358">
        <v>-4.8521041336194457E-3</v>
      </c>
      <c r="C2358">
        <v>-2.6255208234242031E-3</v>
      </c>
      <c r="F2358">
        <v>-1.8668906935495212E-4</v>
      </c>
    </row>
    <row r="2359" spans="1:6" x14ac:dyDescent="0.2">
      <c r="A2359" s="1">
        <v>42233</v>
      </c>
      <c r="B2359">
        <v>7.71039022096857E-3</v>
      </c>
      <c r="C2359">
        <v>5.2114709735410708E-3</v>
      </c>
      <c r="F2359">
        <v>2.6204960224614051E-3</v>
      </c>
    </row>
    <row r="2360" spans="1:6" x14ac:dyDescent="0.2">
      <c r="A2360" s="1">
        <v>42230</v>
      </c>
      <c r="B2360">
        <v>6.9115697784509541E-3</v>
      </c>
      <c r="C2360">
        <v>3.9118935964942191E-3</v>
      </c>
      <c r="F2360">
        <v>-9.3580385551236345E-5</v>
      </c>
    </row>
    <row r="2361" spans="1:6" x14ac:dyDescent="0.2">
      <c r="A2361" s="1">
        <v>42229</v>
      </c>
      <c r="B2361">
        <v>-1.606957179317532E-3</v>
      </c>
      <c r="C2361">
        <v>-1.2751372210638809E-3</v>
      </c>
      <c r="F2361">
        <v>-8.2598607888631145E-3</v>
      </c>
    </row>
    <row r="2362" spans="1:6" x14ac:dyDescent="0.2">
      <c r="A2362" s="1">
        <v>42228</v>
      </c>
      <c r="B2362">
        <v>-1.8869704689120543E-3</v>
      </c>
      <c r="C2362">
        <v>9.5006405734932996E-4</v>
      </c>
      <c r="F2362">
        <v>1.4022209674383539E-2</v>
      </c>
    </row>
    <row r="2363" spans="1:6" x14ac:dyDescent="0.2">
      <c r="A2363" s="1">
        <v>42227</v>
      </c>
      <c r="B2363">
        <v>-7.8629598427408347E-3</v>
      </c>
      <c r="C2363">
        <v>-9.557167162504954E-3</v>
      </c>
      <c r="F2363">
        <v>5.1078320090806491E-3</v>
      </c>
    </row>
    <row r="2364" spans="1:6" x14ac:dyDescent="0.2">
      <c r="A2364" s="1">
        <v>42226</v>
      </c>
      <c r="B2364">
        <v>1.4144674387696933E-2</v>
      </c>
      <c r="C2364">
        <v>1.2808232694927087E-2</v>
      </c>
      <c r="F2364">
        <v>1.0224558050644941E-2</v>
      </c>
    </row>
    <row r="2365" spans="1:6" x14ac:dyDescent="0.2">
      <c r="A2365" s="1">
        <v>42223</v>
      </c>
      <c r="B2365">
        <v>-4.5360045360044393E-3</v>
      </c>
      <c r="C2365">
        <v>-2.8748872122712002E-3</v>
      </c>
      <c r="F2365">
        <v>2.4906600249066492E-3</v>
      </c>
    </row>
    <row r="2366" spans="1:6" x14ac:dyDescent="0.2">
      <c r="A2366" s="1">
        <v>42222</v>
      </c>
      <c r="B2366">
        <v>-6.7580251548715322E-3</v>
      </c>
      <c r="C2366">
        <v>-7.7529716549833315E-3</v>
      </c>
      <c r="F2366">
        <v>4.4260559992301907E-3</v>
      </c>
    </row>
    <row r="2367" spans="1:6" x14ac:dyDescent="0.2">
      <c r="A2367" s="1">
        <v>42221</v>
      </c>
      <c r="B2367">
        <v>3.1070520666605077E-3</v>
      </c>
      <c r="C2367">
        <v>3.1146695201880177E-3</v>
      </c>
      <c r="F2367">
        <v>-3.6429872495445828E-3</v>
      </c>
    </row>
    <row r="2368" spans="1:6" x14ac:dyDescent="0.2">
      <c r="A2368" s="1">
        <v>42220</v>
      </c>
      <c r="B2368">
        <v>-1.128562023887939E-3</v>
      </c>
      <c r="C2368">
        <v>-2.2497187851517608E-3</v>
      </c>
      <c r="F2368">
        <v>2.0172910662824973E-3</v>
      </c>
    </row>
    <row r="2369" spans="1:6" x14ac:dyDescent="0.2">
      <c r="A2369" s="1">
        <v>42219</v>
      </c>
      <c r="B2369">
        <v>-4.3075194306583754E-3</v>
      </c>
      <c r="C2369">
        <v>-2.7568636398206049E-3</v>
      </c>
      <c r="F2369">
        <v>-7.9100352616030926E-3</v>
      </c>
    </row>
    <row r="2370" spans="1:6" x14ac:dyDescent="0.2">
      <c r="A2370" s="1">
        <v>42216</v>
      </c>
      <c r="B2370">
        <v>3.1939877876937849E-3</v>
      </c>
      <c r="C2370">
        <v>-2.2716171163266971E-3</v>
      </c>
      <c r="F2370">
        <v>6.3297209168505881E-3</v>
      </c>
    </row>
    <row r="2371" spans="1:6" x14ac:dyDescent="0.2">
      <c r="A2371" s="1">
        <v>42215</v>
      </c>
      <c r="B2371">
        <v>6.5801842451595593E-4</v>
      </c>
      <c r="C2371">
        <v>2.8455303831480779E-5</v>
      </c>
      <c r="F2371">
        <v>-8.5575734525055215E-3</v>
      </c>
    </row>
    <row r="2372" spans="1:6" x14ac:dyDescent="0.2">
      <c r="A2372" s="1">
        <v>42214</v>
      </c>
      <c r="B2372">
        <v>1.07363420427553E-2</v>
      </c>
      <c r="C2372">
        <v>7.3187626895975938E-3</v>
      </c>
      <c r="F2372">
        <v>1.4282993715483308E-3</v>
      </c>
    </row>
    <row r="2373" spans="1:6" x14ac:dyDescent="0.2">
      <c r="A2373" s="1">
        <v>42213</v>
      </c>
      <c r="B2373">
        <v>9.5923261390887284E-3</v>
      </c>
      <c r="C2373">
        <v>1.2386102029366877E-2</v>
      </c>
      <c r="F2373">
        <v>1.5258439824527618E-3</v>
      </c>
    </row>
    <row r="2374" spans="1:6" x14ac:dyDescent="0.2">
      <c r="A2374" s="1">
        <v>42212</v>
      </c>
      <c r="B2374">
        <v>-8.4649039376070052E-3</v>
      </c>
      <c r="C2374">
        <v>-5.7750102180656442E-3</v>
      </c>
      <c r="F2374">
        <v>-4.6511627906976258E-3</v>
      </c>
    </row>
    <row r="2375" spans="1:6" x14ac:dyDescent="0.2">
      <c r="A2375" s="1">
        <v>42209</v>
      </c>
      <c r="B2375">
        <v>-1.1470477623166593E-2</v>
      </c>
      <c r="C2375">
        <v>-1.0703327545608068E-2</v>
      </c>
      <c r="F2375">
        <v>9.7766701811559092E-3</v>
      </c>
    </row>
    <row r="2376" spans="1:6" x14ac:dyDescent="0.2">
      <c r="A2376" s="1">
        <v>42208</v>
      </c>
      <c r="B2376">
        <v>-9.4989756006704784E-3</v>
      </c>
      <c r="C2376">
        <v>-5.6760400160821133E-3</v>
      </c>
      <c r="F2376">
        <v>-4.4847328244274698E-3</v>
      </c>
    </row>
    <row r="2377" spans="1:6" x14ac:dyDescent="0.2">
      <c r="A2377" s="1">
        <v>42207</v>
      </c>
      <c r="B2377">
        <v>1.1187768040275064E-3</v>
      </c>
      <c r="C2377">
        <v>-2.3876822023300879E-3</v>
      </c>
      <c r="F2377">
        <v>-5.4095093480118379E-3</v>
      </c>
    </row>
    <row r="2378" spans="1:6" x14ac:dyDescent="0.2">
      <c r="A2378" s="1">
        <v>42206</v>
      </c>
      <c r="B2378">
        <v>-5.2860984883612459E-3</v>
      </c>
      <c r="C2378">
        <v>-4.2616573007311833E-3</v>
      </c>
      <c r="F2378">
        <v>-3.1220435193944967E-3</v>
      </c>
    </row>
    <row r="2379" spans="1:6" x14ac:dyDescent="0.2">
      <c r="A2379" s="1">
        <v>42205</v>
      </c>
      <c r="B2379">
        <v>-4.707402621377193E-3</v>
      </c>
      <c r="C2379">
        <v>7.7116954444585238E-4</v>
      </c>
      <c r="F2379">
        <v>-2.7151403589507617E-2</v>
      </c>
    </row>
    <row r="2380" spans="1:6" x14ac:dyDescent="0.2">
      <c r="A2380" s="1">
        <v>42202</v>
      </c>
      <c r="B2380">
        <v>-5.963849894485655E-3</v>
      </c>
      <c r="C2380">
        <v>1.106251971246821E-3</v>
      </c>
      <c r="F2380">
        <v>-1.0112973760932939E-2</v>
      </c>
    </row>
    <row r="2381" spans="1:6" x14ac:dyDescent="0.2">
      <c r="A2381" s="1">
        <v>42201</v>
      </c>
      <c r="B2381">
        <v>3.960943257184899E-3</v>
      </c>
      <c r="C2381">
        <v>8.0146151656068487E-3</v>
      </c>
      <c r="F2381">
        <v>-3.6310820624545341E-3</v>
      </c>
    </row>
    <row r="2382" spans="1:6" x14ac:dyDescent="0.2">
      <c r="A2382" s="1">
        <v>42200</v>
      </c>
      <c r="B2382">
        <v>-5.7697591354519233E-3</v>
      </c>
      <c r="C2382">
        <v>-7.349628962278514E-4</v>
      </c>
      <c r="F2382">
        <v>-5.2374932273794323E-3</v>
      </c>
    </row>
    <row r="2383" spans="1:6" x14ac:dyDescent="0.2">
      <c r="A2383" s="1">
        <v>42199</v>
      </c>
      <c r="B2383">
        <v>4.6002392124390471E-3</v>
      </c>
      <c r="C2383">
        <v>4.4532291865116737E-3</v>
      </c>
      <c r="F2383">
        <v>-2.2524551761419951E-3</v>
      </c>
    </row>
    <row r="2384" spans="1:6" x14ac:dyDescent="0.2">
      <c r="A2384" s="1">
        <v>42198</v>
      </c>
      <c r="B2384">
        <v>9.0048273301151036E-3</v>
      </c>
      <c r="C2384">
        <v>1.1066059269389691E-2</v>
      </c>
      <c r="F2384">
        <v>-4.4847071486231955E-3</v>
      </c>
    </row>
    <row r="2385" spans="1:6" x14ac:dyDescent="0.2">
      <c r="A2385" s="1">
        <v>42195</v>
      </c>
      <c r="B2385">
        <v>1.1550380317400733E-2</v>
      </c>
      <c r="C2385">
        <v>1.2338456888524868E-2</v>
      </c>
      <c r="F2385">
        <v>1.1673850574712235E-3</v>
      </c>
    </row>
    <row r="2386" spans="1:6" x14ac:dyDescent="0.2">
      <c r="A2386" s="1">
        <v>42194</v>
      </c>
      <c r="B2386">
        <v>1.0340289528106734E-3</v>
      </c>
      <c r="C2386">
        <v>2.2622002462524098E-3</v>
      </c>
      <c r="F2386">
        <v>2.4304617877396345E-3</v>
      </c>
    </row>
    <row r="2387" spans="1:6" x14ac:dyDescent="0.2">
      <c r="A2387" s="1">
        <v>42193</v>
      </c>
      <c r="B2387">
        <v>-1.4635050018525365E-2</v>
      </c>
      <c r="C2387">
        <v>-1.6652733335255212E-2</v>
      </c>
      <c r="F2387">
        <v>2.9794149512459215E-3</v>
      </c>
    </row>
    <row r="2388" spans="1:6" x14ac:dyDescent="0.2">
      <c r="A2388" s="1">
        <v>42192</v>
      </c>
      <c r="B2388">
        <v>2.3210472565221431E-3</v>
      </c>
      <c r="C2388">
        <v>6.0809373731123603E-3</v>
      </c>
      <c r="F2388">
        <v>-1.1600928074245915E-2</v>
      </c>
    </row>
    <row r="2389" spans="1:6" x14ac:dyDescent="0.2">
      <c r="A2389" s="1">
        <v>42191</v>
      </c>
      <c r="B2389">
        <v>-2.6851851851852431E-3</v>
      </c>
      <c r="C2389">
        <v>-3.8617475129768108E-3</v>
      </c>
      <c r="F2389">
        <v>2.6843235504652573E-3</v>
      </c>
    </row>
    <row r="2390" spans="1:6" x14ac:dyDescent="0.2">
      <c r="A2390" s="1">
        <v>42187</v>
      </c>
      <c r="B2390">
        <v>-3.0462475768485027E-3</v>
      </c>
      <c r="C2390">
        <v>-3.0807443848613795E-4</v>
      </c>
      <c r="F2390">
        <v>-1.9646365422396755E-3</v>
      </c>
    </row>
    <row r="2391" spans="1:6" x14ac:dyDescent="0.2">
      <c r="A2391" s="1">
        <v>42186</v>
      </c>
      <c r="B2391">
        <v>4.8233002504405528E-3</v>
      </c>
      <c r="C2391">
        <v>6.9361304050680498E-3</v>
      </c>
      <c r="F2391">
        <v>-3.4706772270178925E-3</v>
      </c>
    </row>
    <row r="2392" spans="1:6" x14ac:dyDescent="0.2">
      <c r="A2392" s="1">
        <v>42185</v>
      </c>
      <c r="B2392">
        <v>2.7834477639637349E-4</v>
      </c>
      <c r="C2392">
        <v>2.6583853346553599E-3</v>
      </c>
      <c r="F2392">
        <v>-6.1908552224284839E-3</v>
      </c>
    </row>
    <row r="2393" spans="1:6" x14ac:dyDescent="0.2">
      <c r="A2393" s="1">
        <v>42184</v>
      </c>
      <c r="B2393">
        <v>-2.3289533303126355E-2</v>
      </c>
      <c r="C2393">
        <v>-2.0866147352592644E-2</v>
      </c>
      <c r="F2393">
        <v>4.5309168443495992E-3</v>
      </c>
    </row>
    <row r="2394" spans="1:6" x14ac:dyDescent="0.2">
      <c r="A2394" s="1">
        <v>42181</v>
      </c>
      <c r="B2394">
        <v>6.3474791439964797E-4</v>
      </c>
      <c r="C2394">
        <v>-3.9004713862378229E-4</v>
      </c>
      <c r="F2394">
        <v>1.067235859124907E-3</v>
      </c>
    </row>
    <row r="2395" spans="1:6" x14ac:dyDescent="0.2">
      <c r="A2395" s="1">
        <v>42180</v>
      </c>
      <c r="B2395">
        <v>-3.0735852467908462E-3</v>
      </c>
      <c r="C2395">
        <v>-2.9735651481091457E-3</v>
      </c>
      <c r="F2395">
        <v>-1.3322675193179294E-3</v>
      </c>
    </row>
    <row r="2396" spans="1:6" x14ac:dyDescent="0.2">
      <c r="A2396" s="1">
        <v>42179</v>
      </c>
      <c r="B2396">
        <v>-8.6036924179960002E-3</v>
      </c>
      <c r="C2396">
        <v>-7.3533565577628716E-3</v>
      </c>
      <c r="F2396">
        <v>-2.6574541589157335E-3</v>
      </c>
    </row>
    <row r="2397" spans="1:6" x14ac:dyDescent="0.2">
      <c r="A2397" s="1">
        <v>42178</v>
      </c>
      <c r="B2397">
        <v>2.8761459644076324E-3</v>
      </c>
      <c r="C2397">
        <v>6.3593753680189801E-4</v>
      </c>
      <c r="F2397">
        <v>-6.5997888067581834E-3</v>
      </c>
    </row>
    <row r="2398" spans="1:6" x14ac:dyDescent="0.2">
      <c r="A2398" s="1">
        <v>42177</v>
      </c>
      <c r="B2398">
        <v>4.5142650776453588E-3</v>
      </c>
      <c r="C2398">
        <v>6.094815615239944E-3</v>
      </c>
      <c r="F2398">
        <v>-1.285615010423909E-2</v>
      </c>
    </row>
    <row r="2399" spans="1:6" x14ac:dyDescent="0.2">
      <c r="A2399" s="1">
        <v>42174</v>
      </c>
      <c r="B2399">
        <v>-9.9215297194912453E-4</v>
      </c>
      <c r="C2399">
        <v>-5.3035017254058955E-3</v>
      </c>
      <c r="F2399">
        <v>-1.7343045438778064E-3</v>
      </c>
    </row>
    <row r="2400" spans="1:6" x14ac:dyDescent="0.2">
      <c r="A2400" s="1">
        <v>42173</v>
      </c>
      <c r="B2400">
        <v>8.8262056414922553E-3</v>
      </c>
      <c r="C2400">
        <v>9.9026870560452694E-3</v>
      </c>
      <c r="F2400">
        <v>1.2911725955204206E-2</v>
      </c>
    </row>
    <row r="2401" spans="1:6" x14ac:dyDescent="0.2">
      <c r="A2401" s="1">
        <v>42172</v>
      </c>
      <c r="B2401">
        <v>-1.0907107798581199E-3</v>
      </c>
      <c r="C2401">
        <v>1.9796879248577684E-3</v>
      </c>
      <c r="F2401">
        <v>4.677020825979537E-3</v>
      </c>
    </row>
    <row r="2402" spans="1:6" x14ac:dyDescent="0.2">
      <c r="A2402" s="1">
        <v>42171</v>
      </c>
      <c r="B2402">
        <v>5.9431288287463786E-3</v>
      </c>
      <c r="C2402">
        <v>5.6898048867076983E-3</v>
      </c>
      <c r="F2402">
        <v>-3.6050294557285747E-3</v>
      </c>
    </row>
    <row r="2403" spans="1:6" x14ac:dyDescent="0.2">
      <c r="A2403" s="1">
        <v>42170</v>
      </c>
      <c r="B2403">
        <v>-5.184646170638468E-3</v>
      </c>
      <c r="C2403">
        <v>-4.6224887899872927E-3</v>
      </c>
      <c r="F2403">
        <v>4.4157908681444844E-3</v>
      </c>
    </row>
    <row r="2404" spans="1:6" x14ac:dyDescent="0.2">
      <c r="A2404" s="1">
        <v>42167</v>
      </c>
      <c r="B2404">
        <v>-3.9862293893821142E-3</v>
      </c>
      <c r="C2404">
        <v>-6.9943002380433023E-3</v>
      </c>
      <c r="F2404">
        <v>-2.6487727352994116E-4</v>
      </c>
    </row>
    <row r="2405" spans="1:6" x14ac:dyDescent="0.2">
      <c r="A2405" s="1">
        <v>42166</v>
      </c>
      <c r="B2405">
        <v>2.7252906976743927E-3</v>
      </c>
      <c r="C2405">
        <v>1.738552156564844E-3</v>
      </c>
      <c r="F2405">
        <v>-4.5702232378273516E-3</v>
      </c>
    </row>
    <row r="2406" spans="1:6" x14ac:dyDescent="0.2">
      <c r="A2406" s="1">
        <v>42165</v>
      </c>
      <c r="B2406">
        <v>1.3161527841693443E-2</v>
      </c>
      <c r="C2406">
        <v>1.204240078840455E-2</v>
      </c>
      <c r="F2406">
        <v>8.5091295869527388E-3</v>
      </c>
    </row>
    <row r="2407" spans="1:6" x14ac:dyDescent="0.2">
      <c r="A2407" s="1">
        <v>42164</v>
      </c>
      <c r="B2407">
        <v>-1.9290832261619855E-3</v>
      </c>
      <c r="C2407">
        <v>4.1841406640755012E-4</v>
      </c>
      <c r="F2407">
        <v>2.2208403659944925E-3</v>
      </c>
    </row>
    <row r="2408" spans="1:6" x14ac:dyDescent="0.2">
      <c r="A2408" s="1">
        <v>42163</v>
      </c>
      <c r="B2408">
        <v>-6.5705420697207417E-3</v>
      </c>
      <c r="C2408">
        <v>-6.4744866998273764E-3</v>
      </c>
      <c r="F2408">
        <v>2.9401282965074689E-3</v>
      </c>
    </row>
    <row r="2409" spans="1:6" x14ac:dyDescent="0.2">
      <c r="A2409" s="1">
        <v>42160</v>
      </c>
      <c r="B2409">
        <v>3.3879681347862337E-3</v>
      </c>
      <c r="C2409">
        <v>-1.4361783342240907E-3</v>
      </c>
      <c r="F2409">
        <v>-5.3172633817795863E-3</v>
      </c>
    </row>
    <row r="2410" spans="1:6" x14ac:dyDescent="0.2">
      <c r="A2410" s="1">
        <v>42159</v>
      </c>
      <c r="B2410">
        <v>-1.0510102382894E-2</v>
      </c>
      <c r="C2410">
        <v>-8.6231770944197768E-3</v>
      </c>
      <c r="F2410">
        <v>-7.0397747272087042E-3</v>
      </c>
    </row>
    <row r="2411" spans="1:6" x14ac:dyDescent="0.2">
      <c r="A2411" s="1">
        <v>42158</v>
      </c>
      <c r="B2411">
        <v>5.3743851339042026E-3</v>
      </c>
      <c r="C2411">
        <v>2.1188850967009173E-3</v>
      </c>
      <c r="F2411">
        <v>-7.1640747859513651E-3</v>
      </c>
    </row>
    <row r="2412" spans="1:6" x14ac:dyDescent="0.2">
      <c r="A2412" s="1">
        <v>42157</v>
      </c>
      <c r="B2412">
        <v>2.0994979461433499E-3</v>
      </c>
      <c r="C2412">
        <v>-1.0086516742197672E-3</v>
      </c>
      <c r="F2412">
        <v>4.035087719298191E-3</v>
      </c>
    </row>
    <row r="2413" spans="1:6" x14ac:dyDescent="0.2">
      <c r="A2413" s="1">
        <v>42156</v>
      </c>
      <c r="B2413">
        <v>8.2221816188565147E-4</v>
      </c>
      <c r="C2413">
        <v>2.0594194714790076E-3</v>
      </c>
      <c r="F2413">
        <v>-8.7642418930757515E-4</v>
      </c>
    </row>
    <row r="2414" spans="1:6" x14ac:dyDescent="0.2">
      <c r="A2414" s="1">
        <v>42153</v>
      </c>
      <c r="B2414">
        <v>-4.8186198745340594E-3</v>
      </c>
      <c r="C2414">
        <v>-6.3184002187864387E-3</v>
      </c>
      <c r="F2414">
        <v>7.0163129275564197E-4</v>
      </c>
    </row>
    <row r="2415" spans="1:6" x14ac:dyDescent="0.2">
      <c r="A2415" s="1">
        <v>42152</v>
      </c>
      <c r="B2415">
        <v>-1.2712249160083591E-3</v>
      </c>
      <c r="C2415">
        <v>-1.2667884792887405E-3</v>
      </c>
      <c r="F2415">
        <v>1.141452278514316E-3</v>
      </c>
    </row>
    <row r="2416" spans="1:6" x14ac:dyDescent="0.2">
      <c r="A2416" s="1">
        <v>42151</v>
      </c>
      <c r="B2416">
        <v>9.4408799266727881E-3</v>
      </c>
      <c r="C2416">
        <v>9.1626271266990796E-3</v>
      </c>
      <c r="F2416">
        <v>-1.7557721007809693E-4</v>
      </c>
    </row>
    <row r="2417" spans="1:6" x14ac:dyDescent="0.2">
      <c r="A2417" s="1">
        <v>42150</v>
      </c>
      <c r="B2417">
        <v>-1.1327594019030359E-2</v>
      </c>
      <c r="C2417">
        <v>-1.0281929954940185E-2</v>
      </c>
      <c r="F2417">
        <v>-1.4619377162629739E-2</v>
      </c>
    </row>
    <row r="2418" spans="1:6" x14ac:dyDescent="0.2">
      <c r="A2418" s="1">
        <v>42146</v>
      </c>
      <c r="B2418">
        <v>-3.071641521366008E-3</v>
      </c>
      <c r="C2418">
        <v>-2.2338817919862861E-3</v>
      </c>
      <c r="F2418">
        <v>-7.7794104935606718E-4</v>
      </c>
    </row>
    <row r="2419" spans="1:6" x14ac:dyDescent="0.2">
      <c r="A2419" s="1">
        <v>42145</v>
      </c>
      <c r="B2419">
        <v>2.7110066871499313E-4</v>
      </c>
      <c r="C2419">
        <v>2.3378883740622597E-3</v>
      </c>
      <c r="F2419">
        <v>-3.3597518952446638E-3</v>
      </c>
    </row>
    <row r="2420" spans="1:6" x14ac:dyDescent="0.2">
      <c r="A2420" s="1">
        <v>42144</v>
      </c>
      <c r="B2420">
        <v>1.3573432268572207E-3</v>
      </c>
      <c r="C2420">
        <v>-9.3052546491026922E-4</v>
      </c>
      <c r="F2420">
        <v>1.6394857192164787E-3</v>
      </c>
    </row>
    <row r="2421" spans="1:6" x14ac:dyDescent="0.2">
      <c r="A2421" s="1">
        <v>42143</v>
      </c>
      <c r="B2421">
        <v>-1.7163504968382812E-3</v>
      </c>
      <c r="C2421">
        <v>-6.4343415367268972E-4</v>
      </c>
      <c r="F2421">
        <v>-1.3869979577944141E-2</v>
      </c>
    </row>
    <row r="2422" spans="1:6" x14ac:dyDescent="0.2">
      <c r="A2422" s="1">
        <v>42142</v>
      </c>
      <c r="B2422">
        <v>8.0131123656893982E-3</v>
      </c>
      <c r="C2422">
        <v>3.0479618227470286E-3</v>
      </c>
      <c r="F2422">
        <v>-8.5084659235983294E-5</v>
      </c>
    </row>
    <row r="2423" spans="1:6" x14ac:dyDescent="0.2">
      <c r="A2423" s="1">
        <v>42139</v>
      </c>
      <c r="B2423">
        <v>3.6436509382393919E-4</v>
      </c>
      <c r="C2423">
        <v>7.6846919051440723E-4</v>
      </c>
      <c r="F2423">
        <v>2.9868578255674541E-3</v>
      </c>
    </row>
    <row r="2424" spans="1:6" x14ac:dyDescent="0.2">
      <c r="A2424" s="1">
        <v>42138</v>
      </c>
      <c r="B2424">
        <v>9.3784479588083485E-3</v>
      </c>
      <c r="C2424">
        <v>1.0779230681254951E-2</v>
      </c>
      <c r="F2424">
        <v>5.4054054054054881E-3</v>
      </c>
    </row>
    <row r="2425" spans="1:6" x14ac:dyDescent="0.2">
      <c r="A2425" s="1">
        <v>42137</v>
      </c>
      <c r="B2425">
        <v>1.0124252185918033E-3</v>
      </c>
      <c r="C2425">
        <v>-3.0488966805131324E-4</v>
      </c>
      <c r="F2425">
        <v>1.7903930131004341E-2</v>
      </c>
    </row>
    <row r="2426" spans="1:6" x14ac:dyDescent="0.2">
      <c r="A2426" s="1">
        <v>42136</v>
      </c>
      <c r="B2426">
        <v>-1.4704530833562779E-3</v>
      </c>
      <c r="C2426">
        <v>-2.9496563484109552E-3</v>
      </c>
      <c r="F2426">
        <v>8.5439971813617444E-3</v>
      </c>
    </row>
    <row r="2427" spans="1:6" x14ac:dyDescent="0.2">
      <c r="A2427" s="1">
        <v>42135</v>
      </c>
      <c r="B2427">
        <v>9.1911764705929379E-5</v>
      </c>
      <c r="C2427">
        <v>-5.0895515334813957E-3</v>
      </c>
      <c r="F2427">
        <v>-3.8606650873036566E-3</v>
      </c>
    </row>
    <row r="2428" spans="1:6" x14ac:dyDescent="0.2">
      <c r="A2428" s="1">
        <v>42132</v>
      </c>
      <c r="B2428">
        <v>8.0607801352727722E-3</v>
      </c>
      <c r="C2428">
        <v>1.3457854406130225E-2</v>
      </c>
      <c r="F2428">
        <v>4.8492329395168152E-3</v>
      </c>
    </row>
    <row r="2429" spans="1:6" x14ac:dyDescent="0.2">
      <c r="A2429" s="1">
        <v>42131</v>
      </c>
      <c r="B2429">
        <v>1.2988217830967675E-3</v>
      </c>
      <c r="C2429">
        <v>3.7737663149291678E-3</v>
      </c>
      <c r="F2429">
        <v>-8.2196572228051563E-3</v>
      </c>
    </row>
    <row r="2430" spans="1:6" x14ac:dyDescent="0.2">
      <c r="A2430" s="1">
        <v>42130</v>
      </c>
      <c r="B2430">
        <v>-9.2764378478579825E-5</v>
      </c>
      <c r="C2430">
        <v>-4.4556966871823079E-3</v>
      </c>
      <c r="F2430">
        <v>-5.2438384897747134E-4</v>
      </c>
    </row>
    <row r="2431" spans="1:6" x14ac:dyDescent="0.2">
      <c r="A2431" s="1">
        <v>42129</v>
      </c>
      <c r="B2431">
        <v>-1.2368300503893802E-2</v>
      </c>
      <c r="C2431">
        <v>-1.1837369767650709E-2</v>
      </c>
      <c r="F2431">
        <v>2.8045574057844647E-3</v>
      </c>
    </row>
    <row r="2432" spans="1:6" x14ac:dyDescent="0.2">
      <c r="A2432" s="1">
        <v>42128</v>
      </c>
      <c r="B2432">
        <v>3.770461651646228E-3</v>
      </c>
      <c r="C2432">
        <v>2.940771905193222E-3</v>
      </c>
      <c r="F2432">
        <v>9.0201627166607359E-3</v>
      </c>
    </row>
    <row r="2433" spans="1:6" x14ac:dyDescent="0.2">
      <c r="A2433" s="1">
        <v>42125</v>
      </c>
      <c r="B2433">
        <v>7.0383404334135105E-3</v>
      </c>
      <c r="C2433">
        <v>1.0922987662490106E-2</v>
      </c>
      <c r="F2433">
        <v>-3.4370318145765452E-3</v>
      </c>
    </row>
    <row r="2434" spans="1:6" x14ac:dyDescent="0.2">
      <c r="A2434" s="1">
        <v>42124</v>
      </c>
      <c r="B2434">
        <v>-1.4241373014423974E-2</v>
      </c>
      <c r="C2434">
        <v>-1.0128865367728928E-2</v>
      </c>
      <c r="F2434">
        <v>-1.7660808588001092E-2</v>
      </c>
    </row>
    <row r="2435" spans="1:6" x14ac:dyDescent="0.2">
      <c r="A2435" s="1">
        <v>42123</v>
      </c>
      <c r="B2435">
        <v>-5.6281771968045603E-3</v>
      </c>
      <c r="C2435">
        <v>-3.7403771586375324E-3</v>
      </c>
      <c r="F2435">
        <v>-7.0489125762915258E-3</v>
      </c>
    </row>
    <row r="2436" spans="1:6" x14ac:dyDescent="0.2">
      <c r="A2436" s="1">
        <v>42122</v>
      </c>
      <c r="B2436">
        <v>5.9355310017349229E-3</v>
      </c>
      <c r="C2436">
        <v>2.7691899171140419E-3</v>
      </c>
      <c r="F2436">
        <v>8.6707708315269232E-3</v>
      </c>
    </row>
    <row r="2437" spans="1:6" x14ac:dyDescent="0.2">
      <c r="A2437" s="1">
        <v>42121</v>
      </c>
      <c r="B2437">
        <v>-7.5222040964292034E-3</v>
      </c>
      <c r="C2437">
        <v>-4.1413049124281558E-3</v>
      </c>
      <c r="F2437">
        <v>2.0168067226890768E-2</v>
      </c>
    </row>
    <row r="2438" spans="1:6" x14ac:dyDescent="0.2">
      <c r="A2438" s="1">
        <v>42118</v>
      </c>
      <c r="B2438">
        <v>-2.8016267510167399E-3</v>
      </c>
      <c r="C2438">
        <v>2.2527958806019218E-3</v>
      </c>
      <c r="F2438">
        <v>-1.4041514041514037E-2</v>
      </c>
    </row>
    <row r="2439" spans="1:6" x14ac:dyDescent="0.2">
      <c r="A2439" s="1">
        <v>42117</v>
      </c>
      <c r="B2439">
        <v>4.7216925451739784E-3</v>
      </c>
      <c r="C2439">
        <v>2.3577297481924705E-3</v>
      </c>
      <c r="F2439">
        <v>7.2915751559342731E-3</v>
      </c>
    </row>
    <row r="2440" spans="1:6" x14ac:dyDescent="0.2">
      <c r="A2440" s="1">
        <v>42116</v>
      </c>
      <c r="B2440">
        <v>3.0054644808743015E-3</v>
      </c>
      <c r="C2440">
        <v>5.0875177014147177E-3</v>
      </c>
      <c r="F2440">
        <v>-1.3433870688160836E-2</v>
      </c>
    </row>
    <row r="2441" spans="1:6" x14ac:dyDescent="0.2">
      <c r="A2441" s="1">
        <v>42115</v>
      </c>
      <c r="B2441">
        <v>-1.9996364297400369E-3</v>
      </c>
      <c r="C2441">
        <v>-1.4806703485051073E-3</v>
      </c>
      <c r="F2441">
        <v>5.7531380753137774E-3</v>
      </c>
    </row>
    <row r="2442" spans="1:6" x14ac:dyDescent="0.2">
      <c r="A2442" s="1">
        <v>42114</v>
      </c>
      <c r="B2442">
        <v>7.9706825469536436E-3</v>
      </c>
      <c r="C2442">
        <v>9.235145446333453E-3</v>
      </c>
      <c r="F2442">
        <v>-7.6124567474048057E-3</v>
      </c>
    </row>
    <row r="2443" spans="1:6" x14ac:dyDescent="0.2">
      <c r="A2443" s="1">
        <v>42111</v>
      </c>
      <c r="B2443">
        <v>-1.3021068812731691E-2</v>
      </c>
      <c r="C2443">
        <v>-1.131121763048753E-2</v>
      </c>
      <c r="F2443">
        <v>4.9552290706771553E-3</v>
      </c>
    </row>
    <row r="2444" spans="1:6" x14ac:dyDescent="0.2">
      <c r="A2444" s="1">
        <v>42110</v>
      </c>
      <c r="B2444">
        <v>-2.345511953089679E-3</v>
      </c>
      <c r="C2444">
        <v>-7.7849456240551367E-4</v>
      </c>
      <c r="F2444">
        <v>-3.4653036472321375E-3</v>
      </c>
    </row>
    <row r="2445" spans="1:6" x14ac:dyDescent="0.2">
      <c r="A2445" s="1">
        <v>42109</v>
      </c>
      <c r="B2445">
        <v>6.446341020519282E-3</v>
      </c>
      <c r="C2445">
        <v>5.148293762882645E-3</v>
      </c>
      <c r="F2445">
        <v>8.6508213911220648E-3</v>
      </c>
    </row>
    <row r="2446" spans="1:6" x14ac:dyDescent="0.2">
      <c r="A2446" s="1">
        <v>42108</v>
      </c>
      <c r="B2446">
        <v>1.0907107798582489E-3</v>
      </c>
      <c r="C2446">
        <v>1.6296841471400761E-3</v>
      </c>
      <c r="F2446">
        <v>-6.0795553239534729E-3</v>
      </c>
    </row>
    <row r="2447" spans="1:6" x14ac:dyDescent="0.2">
      <c r="A2447" s="1">
        <v>42107</v>
      </c>
      <c r="B2447">
        <v>-1.6333938294011508E-3</v>
      </c>
      <c r="C2447">
        <v>-4.5812203267271675E-3</v>
      </c>
      <c r="F2447">
        <v>-7.1227773657795684E-3</v>
      </c>
    </row>
    <row r="2448" spans="1:6" x14ac:dyDescent="0.2">
      <c r="A2448" s="1">
        <v>42104</v>
      </c>
      <c r="B2448">
        <v>3.1861629494766368E-3</v>
      </c>
      <c r="C2448">
        <v>5.2028041584177877E-3</v>
      </c>
      <c r="F2448">
        <v>1.1301997034969846E-2</v>
      </c>
    </row>
    <row r="2449" spans="1:6" x14ac:dyDescent="0.2">
      <c r="A2449" s="1">
        <v>42103</v>
      </c>
      <c r="B2449">
        <v>-1.9080501544612753E-3</v>
      </c>
      <c r="C2449">
        <v>4.4574667371150125E-3</v>
      </c>
      <c r="F2449">
        <v>-6.9282064605524999E-3</v>
      </c>
    </row>
    <row r="2450" spans="1:6" x14ac:dyDescent="0.2">
      <c r="A2450" s="1">
        <v>42102</v>
      </c>
      <c r="B2450">
        <v>4.4720270146938867E-3</v>
      </c>
      <c r="C2450">
        <v>2.6826178882933655E-3</v>
      </c>
      <c r="F2450">
        <v>-5.5120144690379864E-3</v>
      </c>
    </row>
    <row r="2451" spans="1:6" x14ac:dyDescent="0.2">
      <c r="A2451" s="1">
        <v>42101</v>
      </c>
      <c r="B2451">
        <v>-7.5181159420290985E-3</v>
      </c>
      <c r="C2451">
        <v>-2.0618853995443493E-3</v>
      </c>
      <c r="F2451">
        <v>-4.9704344845316502E-3</v>
      </c>
    </row>
    <row r="2452" spans="1:6" x14ac:dyDescent="0.2">
      <c r="A2452" s="1">
        <v>42100</v>
      </c>
      <c r="B2452">
        <v>6.6563326342664719E-3</v>
      </c>
      <c r="C2452">
        <v>6.6087394047295803E-3</v>
      </c>
      <c r="F2452">
        <v>1.2231089521165828E-2</v>
      </c>
    </row>
    <row r="2453" spans="1:6" x14ac:dyDescent="0.2">
      <c r="A2453" s="1">
        <v>42096</v>
      </c>
      <c r="B2453">
        <v>4.6720410406742869E-3</v>
      </c>
      <c r="C2453">
        <v>3.5296573756244784E-3</v>
      </c>
      <c r="F2453">
        <v>-2.7681660899653389E-3</v>
      </c>
    </row>
    <row r="2454" spans="1:6" x14ac:dyDescent="0.2">
      <c r="A2454" s="1">
        <v>42095</v>
      </c>
      <c r="B2454">
        <v>-2.193784277879425E-3</v>
      </c>
      <c r="C2454">
        <v>-3.9653946776665189E-3</v>
      </c>
      <c r="F2454">
        <v>1.7068449762449391E-2</v>
      </c>
    </row>
    <row r="2455" spans="1:6" x14ac:dyDescent="0.2">
      <c r="A2455" s="1">
        <v>42094</v>
      </c>
      <c r="B2455">
        <v>-1.9158835872638788E-3</v>
      </c>
      <c r="C2455">
        <v>-8.7957282000152952E-3</v>
      </c>
      <c r="F2455">
        <v>-7.9120879120882118E-4</v>
      </c>
    </row>
    <row r="2456" spans="1:6" x14ac:dyDescent="0.2">
      <c r="A2456" s="1">
        <v>42093</v>
      </c>
      <c r="B2456">
        <v>1.4437760296159207E-2</v>
      </c>
      <c r="C2456">
        <v>1.2236659518102591E-2</v>
      </c>
      <c r="F2456">
        <v>-1.1385364157830716E-2</v>
      </c>
    </row>
    <row r="2457" spans="1:6" x14ac:dyDescent="0.2">
      <c r="A2457" s="1">
        <v>42090</v>
      </c>
      <c r="B2457">
        <v>3.9022577348323119E-3</v>
      </c>
      <c r="C2457">
        <v>2.3685042433674052E-3</v>
      </c>
      <c r="F2457">
        <v>-3.6369934187738284E-3</v>
      </c>
    </row>
    <row r="2458" spans="1:6" x14ac:dyDescent="0.2">
      <c r="A2458" s="1">
        <v>42089</v>
      </c>
      <c r="B2458">
        <v>-3.3336420038892439E-3</v>
      </c>
      <c r="C2458">
        <v>-2.3774289803741252E-3</v>
      </c>
      <c r="F2458">
        <v>6.5370870739998258E-3</v>
      </c>
    </row>
    <row r="2459" spans="1:6" x14ac:dyDescent="0.2">
      <c r="A2459" s="1">
        <v>42088</v>
      </c>
      <c r="B2459">
        <v>-1.7021663935918484E-2</v>
      </c>
      <c r="C2459">
        <v>-1.4558928998326472E-2</v>
      </c>
      <c r="F2459">
        <v>1.3965261412238004E-3</v>
      </c>
    </row>
    <row r="2460" spans="1:6" x14ac:dyDescent="0.2">
      <c r="A2460" s="1">
        <v>42087</v>
      </c>
      <c r="B2460">
        <v>-2.5422189940076368E-3</v>
      </c>
      <c r="C2460">
        <v>-6.1394588532707696E-3</v>
      </c>
      <c r="F2460">
        <v>2.4499081284450686E-3</v>
      </c>
    </row>
    <row r="2461" spans="1:6" x14ac:dyDescent="0.2">
      <c r="A2461" s="1">
        <v>42086</v>
      </c>
      <c r="B2461">
        <v>4.5417385775272192E-4</v>
      </c>
      <c r="C2461">
        <v>-1.7456477396707161E-3</v>
      </c>
      <c r="F2461">
        <v>6.3397023861936526E-3</v>
      </c>
    </row>
    <row r="2462" spans="1:6" x14ac:dyDescent="0.2">
      <c r="A2462" s="1">
        <v>42083</v>
      </c>
      <c r="B2462">
        <v>1.0463515374024786E-2</v>
      </c>
      <c r="C2462">
        <v>9.0127173606091727E-3</v>
      </c>
      <c r="F2462">
        <v>1.1399056015673585E-2</v>
      </c>
    </row>
    <row r="2463" spans="1:6" x14ac:dyDescent="0.2">
      <c r="A2463" s="1">
        <v>42082</v>
      </c>
      <c r="B2463">
        <v>-2.8372688998718858E-3</v>
      </c>
      <c r="C2463">
        <v>-4.8725887115980086E-3</v>
      </c>
      <c r="F2463">
        <v>-7.1193379015750018E-4</v>
      </c>
    </row>
    <row r="2464" spans="1:6" x14ac:dyDescent="0.2">
      <c r="A2464" s="1">
        <v>42081</v>
      </c>
      <c r="B2464">
        <v>1.0356944701313155E-2</v>
      </c>
      <c r="C2464">
        <v>1.215843569816987E-2</v>
      </c>
      <c r="F2464">
        <v>1.9598947463932592E-2</v>
      </c>
    </row>
    <row r="2465" spans="1:6" x14ac:dyDescent="0.2">
      <c r="A2465" s="1">
        <v>42080</v>
      </c>
      <c r="B2465">
        <v>2.7818991097922586E-3</v>
      </c>
      <c r="C2465">
        <v>-3.3202158380541201E-3</v>
      </c>
      <c r="F2465">
        <v>-5.4146737659056809E-3</v>
      </c>
    </row>
    <row r="2466" spans="1:6" x14ac:dyDescent="0.2">
      <c r="A2466" s="1">
        <v>42079</v>
      </c>
      <c r="B2466">
        <v>7.6621192300505275E-3</v>
      </c>
      <c r="C2466">
        <v>1.3533651504821253E-2</v>
      </c>
      <c r="F2466">
        <v>-6.3131313131306978E-4</v>
      </c>
    </row>
    <row r="2467" spans="1:6" x14ac:dyDescent="0.2">
      <c r="A2467" s="1">
        <v>42076</v>
      </c>
      <c r="B2467">
        <v>-6.0369647998514504E-3</v>
      </c>
      <c r="C2467">
        <v>-6.0746871899124994E-3</v>
      </c>
      <c r="F2467">
        <v>1.4450867052022813E-3</v>
      </c>
    </row>
    <row r="2468" spans="1:6" x14ac:dyDescent="0.2">
      <c r="A2468" s="1">
        <v>42075</v>
      </c>
      <c r="B2468">
        <v>1.5754716981132091E-2</v>
      </c>
      <c r="C2468">
        <v>1.2601458651923209E-2</v>
      </c>
      <c r="F2468">
        <v>-2.7088036117382515E-4</v>
      </c>
    </row>
    <row r="2469" spans="1:6" x14ac:dyDescent="0.2">
      <c r="A2469" s="1">
        <v>42074</v>
      </c>
      <c r="B2469">
        <v>5.6925996204933048E-3</v>
      </c>
      <c r="C2469">
        <v>-1.9176581089543248E-3</v>
      </c>
      <c r="F2469">
        <v>-6.0132830730569168E-3</v>
      </c>
    </row>
    <row r="2470" spans="1:6" x14ac:dyDescent="0.2">
      <c r="A2470" s="1">
        <v>42073</v>
      </c>
      <c r="B2470">
        <v>-1.3108614232209659E-2</v>
      </c>
      <c r="C2470">
        <v>-1.696137883939337E-2</v>
      </c>
      <c r="F2470">
        <v>-4.9120300080378416E-3</v>
      </c>
    </row>
    <row r="2471" spans="1:6" x14ac:dyDescent="0.2">
      <c r="A2471" s="1">
        <v>42072</v>
      </c>
      <c r="B2471">
        <v>3.193687770054513E-3</v>
      </c>
      <c r="C2471">
        <v>3.9444589283815735E-3</v>
      </c>
      <c r="F2471">
        <v>9.8337207223314345E-4</v>
      </c>
    </row>
    <row r="2472" spans="1:6" x14ac:dyDescent="0.2">
      <c r="A2472" s="1">
        <v>42069</v>
      </c>
      <c r="B2472">
        <v>-1.2063845582776645E-2</v>
      </c>
      <c r="C2472">
        <v>-1.4173932909416168E-2</v>
      </c>
      <c r="F2472">
        <v>-2.7304347826086962E-2</v>
      </c>
    </row>
    <row r="2473" spans="1:6" x14ac:dyDescent="0.2">
      <c r="A2473" s="1">
        <v>42068</v>
      </c>
      <c r="B2473">
        <v>-1.2049309481879272E-3</v>
      </c>
      <c r="C2473">
        <v>1.1960753479815696E-3</v>
      </c>
      <c r="F2473">
        <v>-9.5560767961080212E-4</v>
      </c>
    </row>
    <row r="2474" spans="1:6" x14ac:dyDescent="0.2">
      <c r="A2474" s="1">
        <v>42067</v>
      </c>
      <c r="B2474">
        <v>-3.7857802400738374E-3</v>
      </c>
      <c r="C2474">
        <v>-4.3885035440131316E-3</v>
      </c>
      <c r="F2474">
        <v>-3.1176929072486313E-3</v>
      </c>
    </row>
    <row r="2475" spans="1:6" x14ac:dyDescent="0.2">
      <c r="A2475" s="1">
        <v>42066</v>
      </c>
      <c r="B2475">
        <v>-4.5955882352941178E-3</v>
      </c>
      <c r="C2475">
        <v>-4.5386064919545636E-3</v>
      </c>
      <c r="F2475">
        <v>-1.8153526970955045E-3</v>
      </c>
    </row>
    <row r="2476" spans="1:6" x14ac:dyDescent="0.2">
      <c r="A2476" s="1">
        <v>42065</v>
      </c>
      <c r="B2476">
        <v>6.7548810955862315E-3</v>
      </c>
      <c r="C2476">
        <v>6.1249703017343185E-3</v>
      </c>
      <c r="F2476">
        <v>-4.1322314049585893E-3</v>
      </c>
    </row>
    <row r="2477" spans="1:6" x14ac:dyDescent="0.2">
      <c r="A2477" s="1">
        <v>42062</v>
      </c>
      <c r="B2477">
        <v>-4.1467010689274133E-3</v>
      </c>
      <c r="C2477">
        <v>-2.9563091617156932E-3</v>
      </c>
      <c r="F2477">
        <v>7.753941586973672E-4</v>
      </c>
    </row>
    <row r="2478" spans="1:6" x14ac:dyDescent="0.2">
      <c r="A2478" s="1">
        <v>42061</v>
      </c>
      <c r="B2478">
        <v>9.2157404847395671E-5</v>
      </c>
      <c r="C2478">
        <v>-1.4759728648067259E-3</v>
      </c>
      <c r="F2478">
        <v>3.1979256698356985E-3</v>
      </c>
    </row>
    <row r="2479" spans="1:6" x14ac:dyDescent="0.2">
      <c r="A2479" s="1">
        <v>42060</v>
      </c>
      <c r="B2479">
        <v>-7.3671608803755684E-4</v>
      </c>
      <c r="C2479">
        <v>-7.6578365193709743E-4</v>
      </c>
      <c r="F2479">
        <v>3.8174561860142087E-3</v>
      </c>
    </row>
    <row r="2480" spans="1:6" x14ac:dyDescent="0.2">
      <c r="A2480" s="1">
        <v>42059</v>
      </c>
      <c r="B2480">
        <v>2.9555740278932982E-3</v>
      </c>
      <c r="C2480">
        <v>2.7587383749040906E-3</v>
      </c>
      <c r="F2480">
        <v>-1.4727540500736524E-3</v>
      </c>
    </row>
    <row r="2481" spans="1:6" x14ac:dyDescent="0.2">
      <c r="A2481" s="1">
        <v>42058</v>
      </c>
      <c r="B2481">
        <v>0</v>
      </c>
      <c r="C2481">
        <v>-3.0327441595997124E-4</v>
      </c>
      <c r="F2481">
        <v>1.3011797362942894E-3</v>
      </c>
    </row>
    <row r="2482" spans="1:6" x14ac:dyDescent="0.2">
      <c r="A2482" s="1">
        <v>42055</v>
      </c>
      <c r="B2482">
        <v>4.3599257884972065E-3</v>
      </c>
      <c r="C2482">
        <v>6.1264869245990913E-3</v>
      </c>
      <c r="F2482">
        <v>-5.692599620493329E-3</v>
      </c>
    </row>
    <row r="2483" spans="1:6" x14ac:dyDescent="0.2">
      <c r="A2483" s="1">
        <v>42054</v>
      </c>
      <c r="B2483">
        <v>0</v>
      </c>
      <c r="C2483">
        <v>-1.0620666006248658E-3</v>
      </c>
      <c r="F2483">
        <v>-3.4381983840468082E-3</v>
      </c>
    </row>
    <row r="2484" spans="1:6" x14ac:dyDescent="0.2">
      <c r="A2484" s="1">
        <v>42053</v>
      </c>
      <c r="B2484">
        <v>1.8587360594795805E-3</v>
      </c>
      <c r="C2484">
        <v>-3.1423483816920552E-4</v>
      </c>
      <c r="F2484">
        <v>2.844582363589331E-3</v>
      </c>
    </row>
    <row r="2485" spans="1:6" x14ac:dyDescent="0.2">
      <c r="A2485" s="1">
        <v>42052</v>
      </c>
      <c r="B2485">
        <v>1.5824257656147024E-3</v>
      </c>
      <c r="C2485">
        <v>1.5975278852070655E-3</v>
      </c>
      <c r="F2485">
        <v>-1.6697745380572969E-2</v>
      </c>
    </row>
    <row r="2486" spans="1:6" x14ac:dyDescent="0.2">
      <c r="A2486" s="1">
        <v>42048</v>
      </c>
      <c r="B2486">
        <v>5.2400112285955107E-3</v>
      </c>
      <c r="C2486">
        <v>4.0747337776755165E-3</v>
      </c>
      <c r="F2486">
        <v>5.4542355547980278E-3</v>
      </c>
    </row>
    <row r="2487" spans="1:6" x14ac:dyDescent="0.2">
      <c r="A2487" s="1">
        <v>42047</v>
      </c>
      <c r="B2487">
        <v>9.9225099225100314E-3</v>
      </c>
      <c r="C2487">
        <v>9.6445301736014545E-3</v>
      </c>
      <c r="F2487">
        <v>2.3063124626292839E-3</v>
      </c>
    </row>
    <row r="2488" spans="1:6" x14ac:dyDescent="0.2">
      <c r="A2488" s="1">
        <v>42046</v>
      </c>
      <c r="B2488">
        <v>-9.4410876132938564E-4</v>
      </c>
      <c r="C2488">
        <v>-2.9005264455472292E-5</v>
      </c>
      <c r="F2488">
        <v>-1.181733772263025E-2</v>
      </c>
    </row>
    <row r="2489" spans="1:6" x14ac:dyDescent="0.2">
      <c r="A2489" s="1">
        <v>42045</v>
      </c>
      <c r="B2489">
        <v>5.0289401271467991E-3</v>
      </c>
      <c r="C2489">
        <v>1.0675513255225449E-2</v>
      </c>
      <c r="F2489">
        <v>-5.8739615675086248E-3</v>
      </c>
    </row>
    <row r="2490" spans="1:6" x14ac:dyDescent="0.2">
      <c r="A2490" s="1">
        <v>42044</v>
      </c>
      <c r="B2490">
        <v>-5.0037764350453276E-3</v>
      </c>
      <c r="C2490">
        <v>-4.2472038025365448E-3</v>
      </c>
      <c r="F2490">
        <v>4.4672960215778922E-3</v>
      </c>
    </row>
    <row r="2491" spans="1:6" x14ac:dyDescent="0.2">
      <c r="A2491" s="1">
        <v>42041</v>
      </c>
      <c r="B2491">
        <v>-2.7304396949439039E-3</v>
      </c>
      <c r="C2491">
        <v>-3.4181486724978094E-3</v>
      </c>
      <c r="F2491">
        <v>-2.5864192462435386E-2</v>
      </c>
    </row>
    <row r="2492" spans="1:6" x14ac:dyDescent="0.2">
      <c r="A2492" s="1">
        <v>42040</v>
      </c>
      <c r="B2492">
        <v>1.2391573729863666E-2</v>
      </c>
      <c r="C2492">
        <v>1.0291401952476348E-2</v>
      </c>
      <c r="F2492">
        <v>1.7272577726600426E-3</v>
      </c>
    </row>
    <row r="2493" spans="1:6" x14ac:dyDescent="0.2">
      <c r="A2493" s="1">
        <v>42039</v>
      </c>
      <c r="B2493">
        <v>-5.026555386949935E-3</v>
      </c>
      <c r="C2493">
        <v>-4.1560367409258442E-3</v>
      </c>
      <c r="F2493">
        <v>4.3783560512185146E-3</v>
      </c>
    </row>
    <row r="2494" spans="1:6" x14ac:dyDescent="0.2">
      <c r="A2494" s="1">
        <v>42038</v>
      </c>
      <c r="B2494">
        <v>2.071636011616651E-2</v>
      </c>
      <c r="C2494">
        <v>1.4439468540465791E-2</v>
      </c>
      <c r="F2494">
        <v>-1.1190981865708254E-2</v>
      </c>
    </row>
    <row r="2495" spans="1:6" x14ac:dyDescent="0.2">
      <c r="A2495" s="1">
        <v>42037</v>
      </c>
      <c r="B2495">
        <v>9.972624168947947E-3</v>
      </c>
      <c r="C2495">
        <v>1.2962470989829472E-2</v>
      </c>
      <c r="F2495">
        <v>-8.3434588902389726E-3</v>
      </c>
    </row>
    <row r="2496" spans="1:6" x14ac:dyDescent="0.2">
      <c r="A2496" s="1">
        <v>42034</v>
      </c>
      <c r="B2496">
        <v>-1.4738464502456422E-2</v>
      </c>
      <c r="C2496">
        <v>-1.2991960420531844E-2</v>
      </c>
      <c r="F2496">
        <v>2.2275587943027472E-2</v>
      </c>
    </row>
    <row r="2497" spans="1:6" x14ac:dyDescent="0.2">
      <c r="A2497" s="1">
        <v>42033</v>
      </c>
      <c r="B2497">
        <v>8.941588103800191E-3</v>
      </c>
      <c r="C2497">
        <v>9.534702521276979E-3</v>
      </c>
      <c r="F2497">
        <v>-2.1552422621941309E-2</v>
      </c>
    </row>
    <row r="2498" spans="1:6" x14ac:dyDescent="0.2">
      <c r="A2498" s="1">
        <v>42032</v>
      </c>
      <c r="B2498">
        <v>-1.4746720291104147E-2</v>
      </c>
      <c r="C2498">
        <v>-1.3495602473454644E-2</v>
      </c>
      <c r="F2498">
        <v>-7.8778135048231824E-3</v>
      </c>
    </row>
    <row r="2499" spans="1:6" x14ac:dyDescent="0.2">
      <c r="A2499" s="1">
        <v>42031</v>
      </c>
      <c r="B2499">
        <v>-6.3748810656516419E-3</v>
      </c>
      <c r="C2499">
        <v>-1.3387843993213806E-2</v>
      </c>
      <c r="F2499">
        <v>1.1464346694853328E-2</v>
      </c>
    </row>
    <row r="2500" spans="1:6" x14ac:dyDescent="0.2">
      <c r="A2500" s="1">
        <v>42030</v>
      </c>
      <c r="B2500">
        <v>9.4122166730694363E-3</v>
      </c>
      <c r="C2500">
        <v>2.5684514236141479E-3</v>
      </c>
      <c r="F2500">
        <v>-9.9814859534734686E-3</v>
      </c>
    </row>
    <row r="2501" spans="1:6" x14ac:dyDescent="0.2">
      <c r="A2501" s="1">
        <v>42027</v>
      </c>
      <c r="B2501">
        <v>-4.1128646580582745E-3</v>
      </c>
      <c r="C2501">
        <v>-5.491602646438663E-3</v>
      </c>
      <c r="F2501">
        <v>-7.9853070350554972E-3</v>
      </c>
    </row>
    <row r="2502" spans="1:6" x14ac:dyDescent="0.2">
      <c r="A2502" s="1">
        <v>42026</v>
      </c>
      <c r="B2502">
        <v>1.9701550765629534E-2</v>
      </c>
      <c r="C2502">
        <v>1.526976753341348E-2</v>
      </c>
      <c r="F2502">
        <v>8.0495854463495126E-3</v>
      </c>
    </row>
    <row r="2503" spans="1:6" x14ac:dyDescent="0.2">
      <c r="A2503" s="1">
        <v>42025</v>
      </c>
      <c r="B2503">
        <v>3.8182886234580044E-3</v>
      </c>
      <c r="C2503">
        <v>4.7316506390447386E-3</v>
      </c>
      <c r="F2503">
        <v>2.4154589371981592E-4</v>
      </c>
    </row>
    <row r="2504" spans="1:6" x14ac:dyDescent="0.2">
      <c r="A2504" s="1">
        <v>42024</v>
      </c>
      <c r="B2504">
        <v>-6.2268923915158644E-3</v>
      </c>
      <c r="C2504">
        <v>1.5499499856393825E-3</v>
      </c>
      <c r="F2504">
        <v>1.3712047012732671E-2</v>
      </c>
    </row>
    <row r="2505" spans="1:6" x14ac:dyDescent="0.2">
      <c r="A2505" s="1">
        <v>42020</v>
      </c>
      <c r="B2505">
        <v>1.4009471191791651E-2</v>
      </c>
      <c r="C2505">
        <v>1.3424199691870706E-2</v>
      </c>
      <c r="F2505">
        <v>1.3064329419546869E-2</v>
      </c>
    </row>
    <row r="2506" spans="1:6" x14ac:dyDescent="0.2">
      <c r="A2506" s="1">
        <v>42019</v>
      </c>
      <c r="B2506">
        <v>-1.160409556313991E-2</v>
      </c>
      <c r="C2506">
        <v>-9.2478881502731647E-3</v>
      </c>
      <c r="F2506">
        <v>2.5175892175976933E-2</v>
      </c>
    </row>
    <row r="2507" spans="1:6" x14ac:dyDescent="0.2">
      <c r="A2507" s="1">
        <v>42018</v>
      </c>
      <c r="B2507">
        <v>-4.7554347826087836E-3</v>
      </c>
      <c r="C2507">
        <v>-5.8130625843413053E-3</v>
      </c>
      <c r="F2507">
        <v>-1.6079891672308542E-3</v>
      </c>
    </row>
    <row r="2508" spans="1:6" x14ac:dyDescent="0.2">
      <c r="A2508" s="1">
        <v>42017</v>
      </c>
      <c r="B2508">
        <v>9.7059108997429064E-5</v>
      </c>
      <c r="C2508">
        <v>-2.5785648782700532E-3</v>
      </c>
      <c r="F2508">
        <v>-3.3738191632928954E-3</v>
      </c>
    </row>
    <row r="2509" spans="1:6" x14ac:dyDescent="0.2">
      <c r="A2509" s="1">
        <v>42016</v>
      </c>
      <c r="B2509">
        <v>-7.0354664610640322E-3</v>
      </c>
      <c r="C2509">
        <v>-8.0936615137836548E-3</v>
      </c>
      <c r="F2509">
        <v>1.1086474501108622E-2</v>
      </c>
    </row>
    <row r="2510" spans="1:6" x14ac:dyDescent="0.2">
      <c r="A2510" s="1">
        <v>42013</v>
      </c>
      <c r="B2510">
        <v>-9.9236641221373285E-3</v>
      </c>
      <c r="C2510">
        <v>-8.4038911034168048E-3</v>
      </c>
      <c r="F2510">
        <v>1.1385199240986781E-2</v>
      </c>
    </row>
    <row r="2511" spans="1:6" x14ac:dyDescent="0.2">
      <c r="A2511" s="1">
        <v>42012</v>
      </c>
      <c r="B2511">
        <v>1.629169899146618E-2</v>
      </c>
      <c r="C2511">
        <v>1.7888345920331596E-2</v>
      </c>
      <c r="F2511">
        <v>-4.2085373185605859E-3</v>
      </c>
    </row>
    <row r="2512" spans="1:6" x14ac:dyDescent="0.2">
      <c r="A2512" s="1">
        <v>42011</v>
      </c>
      <c r="B2512">
        <v>9.990205680705291E-3</v>
      </c>
      <c r="C2512">
        <v>1.1629823080879549E-2</v>
      </c>
      <c r="F2512">
        <v>-5.8913934426229313E-3</v>
      </c>
    </row>
    <row r="2513" spans="1:6" x14ac:dyDescent="0.2">
      <c r="A2513" s="1">
        <v>42010</v>
      </c>
      <c r="B2513">
        <v>-1.4193299217920237E-2</v>
      </c>
      <c r="C2513">
        <v>-8.8934860287640319E-3</v>
      </c>
      <c r="F2513">
        <v>1.1398963730570012E-2</v>
      </c>
    </row>
    <row r="2514" spans="1:6" x14ac:dyDescent="0.2">
      <c r="A2514" s="1">
        <v>42009</v>
      </c>
      <c r="B2514">
        <v>-1.7455649369130098E-2</v>
      </c>
      <c r="C2514">
        <v>-1.8278107083859633E-2</v>
      </c>
      <c r="F2514">
        <v>1.5077138849929865E-2</v>
      </c>
    </row>
    <row r="2515" spans="1:6" x14ac:dyDescent="0.2">
      <c r="A2515" s="1">
        <v>42006</v>
      </c>
      <c r="B2515">
        <v>-3.4036116100973758E-3</v>
      </c>
      <c r="C2515">
        <v>-3.3998737189774771E-4</v>
      </c>
      <c r="F2515">
        <v>4.4021834830075719E-3</v>
      </c>
    </row>
    <row r="2516" spans="1:6" x14ac:dyDescent="0.2">
      <c r="A2516" s="1">
        <v>42004</v>
      </c>
      <c r="B2516">
        <v>-8.808921375691104E-3</v>
      </c>
      <c r="C2516">
        <v>-1.0310765015502113E-2</v>
      </c>
      <c r="F2516">
        <v>-1.4062500000000039E-2</v>
      </c>
    </row>
    <row r="2517" spans="1:6" x14ac:dyDescent="0.2">
      <c r="A2517" s="1">
        <v>42003</v>
      </c>
      <c r="B2517">
        <v>-3.9204704564547903E-3</v>
      </c>
      <c r="C2517">
        <v>-4.8886188934119659E-3</v>
      </c>
      <c r="F2517">
        <v>1.3460015835312757E-2</v>
      </c>
    </row>
    <row r="2518" spans="1:6" x14ac:dyDescent="0.2">
      <c r="A2518" s="1">
        <v>42002</v>
      </c>
      <c r="B2518">
        <v>5.7266241081486997E-3</v>
      </c>
      <c r="C2518">
        <v>8.6175117413606181E-4</v>
      </c>
      <c r="F2518">
        <v>-1.0101889750065285E-2</v>
      </c>
    </row>
    <row r="2519" spans="1:6" x14ac:dyDescent="0.2">
      <c r="A2519" s="1">
        <v>41999</v>
      </c>
      <c r="B2519">
        <v>4.431871758604421E-3</v>
      </c>
      <c r="C2519">
        <v>3.3095087132783215E-3</v>
      </c>
      <c r="F2519">
        <v>1.8267269663917729E-2</v>
      </c>
    </row>
    <row r="2520" spans="1:6" x14ac:dyDescent="0.2">
      <c r="A2520" s="1">
        <v>41997</v>
      </c>
      <c r="B2520">
        <v>1.0383235793845519E-3</v>
      </c>
      <c r="C2520">
        <v>-1.3927777270826281E-4</v>
      </c>
      <c r="F2520">
        <v>2.6609898882385259E-4</v>
      </c>
    </row>
    <row r="2521" spans="1:6" x14ac:dyDescent="0.2">
      <c r="A2521" s="1">
        <v>41996</v>
      </c>
      <c r="B2521">
        <v>5.0279859595863882E-3</v>
      </c>
      <c r="C2521">
        <v>1.7464181589000496E-3</v>
      </c>
      <c r="F2521">
        <v>1.6881386050643956E-3</v>
      </c>
    </row>
    <row r="2522" spans="1:6" x14ac:dyDescent="0.2">
      <c r="A2522" s="1">
        <v>41995</v>
      </c>
      <c r="B2522">
        <v>-1.1140963774043725E-2</v>
      </c>
      <c r="C2522">
        <v>3.8103977012048742E-3</v>
      </c>
      <c r="F2522">
        <v>-1.9343033893874696E-2</v>
      </c>
    </row>
    <row r="2523" spans="1:6" x14ac:dyDescent="0.2">
      <c r="A2523" s="1">
        <v>41992</v>
      </c>
      <c r="B2523">
        <v>5.258393059222875E-3</v>
      </c>
      <c r="C2523">
        <v>4.5700867928373219E-3</v>
      </c>
      <c r="F2523">
        <v>-3.3000434216240524E-3</v>
      </c>
    </row>
    <row r="2524" spans="1:6" x14ac:dyDescent="0.2">
      <c r="A2524" s="1">
        <v>41991</v>
      </c>
      <c r="B2524">
        <v>1.5319800842589128E-2</v>
      </c>
      <c r="C2524">
        <v>2.4015221894887407E-2</v>
      </c>
      <c r="F2524">
        <v>7.7010588955982295E-3</v>
      </c>
    </row>
    <row r="2525" spans="1:6" x14ac:dyDescent="0.2">
      <c r="A2525" s="1">
        <v>41990</v>
      </c>
      <c r="B2525">
        <v>2.3921568627450956E-2</v>
      </c>
      <c r="C2525">
        <v>2.0352403256384568E-2</v>
      </c>
      <c r="F2525">
        <v>-5.9156154849935349E-3</v>
      </c>
    </row>
    <row r="2526" spans="1:6" x14ac:dyDescent="0.2">
      <c r="A2526" s="1">
        <v>41989</v>
      </c>
      <c r="B2526">
        <v>-1.4684287812041672E-3</v>
      </c>
      <c r="C2526">
        <v>-8.4890155456040055E-3</v>
      </c>
      <c r="F2526">
        <v>4.8955328262960248E-3</v>
      </c>
    </row>
    <row r="2527" spans="1:6" x14ac:dyDescent="0.2">
      <c r="A2527" s="1">
        <v>41988</v>
      </c>
      <c r="B2527">
        <v>-8.7336244541483896E-3</v>
      </c>
      <c r="C2527">
        <v>-6.3426108583499313E-3</v>
      </c>
      <c r="F2527">
        <v>-2.5721829486415094E-2</v>
      </c>
    </row>
    <row r="2528" spans="1:6" x14ac:dyDescent="0.2">
      <c r="A2528" s="1">
        <v>41985</v>
      </c>
      <c r="B2528">
        <v>-1.4912532262690013E-2</v>
      </c>
      <c r="C2528">
        <v>-1.6213586985894181E-2</v>
      </c>
      <c r="F2528">
        <v>-2.3791316169598192E-3</v>
      </c>
    </row>
    <row r="2529" spans="1:6" x14ac:dyDescent="0.2">
      <c r="A2529" s="1">
        <v>41984</v>
      </c>
      <c r="B2529">
        <v>4.3202764976958798E-3</v>
      </c>
      <c r="C2529">
        <v>4.5357181636016403E-3</v>
      </c>
      <c r="F2529">
        <v>-2.2889114954221432E-3</v>
      </c>
    </row>
    <row r="2530" spans="1:6" x14ac:dyDescent="0.2">
      <c r="A2530" s="1">
        <v>41983</v>
      </c>
      <c r="B2530">
        <v>-1.9947308995107306E-2</v>
      </c>
      <c r="C2530">
        <v>-1.63509432863066E-2</v>
      </c>
      <c r="F2530">
        <v>-1.9460191217531432E-3</v>
      </c>
    </row>
    <row r="2531" spans="1:6" x14ac:dyDescent="0.2">
      <c r="A2531" s="1">
        <v>41982</v>
      </c>
      <c r="B2531">
        <v>8.1578448112312602E-3</v>
      </c>
      <c r="C2531">
        <v>-2.3782828797597533E-4</v>
      </c>
      <c r="F2531">
        <v>2.0815339436862985E-2</v>
      </c>
    </row>
    <row r="2532" spans="1:6" x14ac:dyDescent="0.2">
      <c r="A2532" s="1">
        <v>41981</v>
      </c>
      <c r="B2532">
        <v>-9.6759041803663789E-3</v>
      </c>
      <c r="C2532">
        <v>-7.2565373885138292E-3</v>
      </c>
      <c r="F2532">
        <v>1.1797605523027128E-2</v>
      </c>
    </row>
    <row r="2533" spans="1:6" x14ac:dyDescent="0.2">
      <c r="A2533" s="1">
        <v>41978</v>
      </c>
      <c r="B2533">
        <v>4.434799018682759E-3</v>
      </c>
      <c r="C2533">
        <v>1.6651222054904716E-3</v>
      </c>
      <c r="F2533">
        <v>-1.251294442526742E-2</v>
      </c>
    </row>
    <row r="2534" spans="1:6" x14ac:dyDescent="0.2">
      <c r="A2534" s="1">
        <v>41977</v>
      </c>
      <c r="B2534">
        <v>-3.1041294327908784E-3</v>
      </c>
      <c r="C2534">
        <v>-1.1618209253107532E-3</v>
      </c>
      <c r="F2534">
        <v>-3.8683056821112597E-3</v>
      </c>
    </row>
    <row r="2535" spans="1:6" x14ac:dyDescent="0.2">
      <c r="A2535" s="1">
        <v>41976</v>
      </c>
      <c r="B2535">
        <v>1.0167236792094331E-2</v>
      </c>
      <c r="C2535">
        <v>3.764728654036798E-3</v>
      </c>
      <c r="F2535">
        <v>1.0335244050720841E-2</v>
      </c>
    </row>
    <row r="2536" spans="1:6" x14ac:dyDescent="0.2">
      <c r="A2536" s="1">
        <v>41975</v>
      </c>
      <c r="B2536">
        <v>7.9494301312134693E-3</v>
      </c>
      <c r="C2536">
        <v>6.3844086021505996E-3</v>
      </c>
      <c r="F2536">
        <v>-1.2352032938754485E-2</v>
      </c>
    </row>
    <row r="2537" spans="1:6" x14ac:dyDescent="0.2">
      <c r="A2537" s="1">
        <v>41974</v>
      </c>
      <c r="B2537">
        <v>-1.2484630663009621E-2</v>
      </c>
      <c r="C2537">
        <v>-6.8293060419044142E-3</v>
      </c>
      <c r="F2537">
        <v>3.9871554723039861E-2</v>
      </c>
    </row>
    <row r="2538" spans="1:6" x14ac:dyDescent="0.2">
      <c r="A2538" s="1">
        <v>41971</v>
      </c>
      <c r="B2538">
        <v>-1.112981668537222E-2</v>
      </c>
      <c r="C2538">
        <v>-2.5424178538519713E-3</v>
      </c>
      <c r="F2538">
        <v>-2.6484890587009355E-2</v>
      </c>
    </row>
    <row r="2539" spans="1:6" x14ac:dyDescent="0.2">
      <c r="A2539" s="1">
        <v>41969</v>
      </c>
      <c r="B2539">
        <v>1.3111069488668343E-3</v>
      </c>
      <c r="C2539">
        <v>2.805958307329708E-3</v>
      </c>
      <c r="F2539">
        <v>-1.9067429363841123E-3</v>
      </c>
    </row>
    <row r="2540" spans="1:6" x14ac:dyDescent="0.2">
      <c r="A2540" s="1">
        <v>41968</v>
      </c>
      <c r="B2540">
        <v>8.4356547005345775E-4</v>
      </c>
      <c r="C2540">
        <v>-1.1500862564690682E-3</v>
      </c>
      <c r="F2540">
        <v>2.345582486317401E-3</v>
      </c>
    </row>
    <row r="2541" spans="1:6" x14ac:dyDescent="0.2">
      <c r="A2541" s="1">
        <v>41967</v>
      </c>
      <c r="B2541">
        <v>8.412098298676755E-3</v>
      </c>
      <c r="C2541">
        <v>2.8640659074387468E-3</v>
      </c>
      <c r="F2541">
        <v>-2.4265534275067263E-3</v>
      </c>
    </row>
    <row r="2542" spans="1:6" x14ac:dyDescent="0.2">
      <c r="A2542" s="1">
        <v>41964</v>
      </c>
      <c r="B2542">
        <v>2.1786492374728048E-3</v>
      </c>
      <c r="C2542">
        <v>5.2368773596395083E-3</v>
      </c>
      <c r="F2542">
        <v>4.6143130767891446E-3</v>
      </c>
    </row>
    <row r="2543" spans="1:6" x14ac:dyDescent="0.2">
      <c r="A2543" s="1">
        <v>41963</v>
      </c>
      <c r="B2543">
        <v>7.155123068116772E-3</v>
      </c>
      <c r="C2543">
        <v>1.967081885274806E-3</v>
      </c>
      <c r="F2543">
        <v>1.038001407459529E-2</v>
      </c>
    </row>
    <row r="2544" spans="1:6" x14ac:dyDescent="0.2">
      <c r="A2544" s="1">
        <v>41962</v>
      </c>
      <c r="B2544">
        <v>-6.16288992130469E-3</v>
      </c>
      <c r="C2544">
        <v>-1.5011209669560297E-3</v>
      </c>
      <c r="F2544">
        <v>-1.1907866145154197E-2</v>
      </c>
    </row>
    <row r="2545" spans="1:6" x14ac:dyDescent="0.2">
      <c r="A2545" s="1">
        <v>41961</v>
      </c>
      <c r="B2545">
        <v>5.2420892108272698E-3</v>
      </c>
      <c r="C2545">
        <v>5.1339329453492085E-3</v>
      </c>
      <c r="F2545">
        <v>8.7680841736080661E-3</v>
      </c>
    </row>
    <row r="2546" spans="1:6" x14ac:dyDescent="0.2">
      <c r="A2546" s="1">
        <v>41960</v>
      </c>
      <c r="B2546">
        <v>-3.0406689471683124E-3</v>
      </c>
      <c r="C2546">
        <v>7.353590022649057E-4</v>
      </c>
      <c r="F2546">
        <v>-3.6690836026906761E-3</v>
      </c>
    </row>
    <row r="2547" spans="1:6" x14ac:dyDescent="0.2">
      <c r="A2547" s="1">
        <v>41957</v>
      </c>
      <c r="B2547">
        <v>-1.0441385856668195E-3</v>
      </c>
      <c r="C2547">
        <v>2.4027499227687971E-4</v>
      </c>
      <c r="F2547">
        <v>2.5073878391689775E-2</v>
      </c>
    </row>
    <row r="2548" spans="1:6" x14ac:dyDescent="0.2">
      <c r="A2548" s="1">
        <v>41956</v>
      </c>
      <c r="B2548">
        <v>-5.9445178335535915E-3</v>
      </c>
      <c r="C2548">
        <v>5.29866306880867E-4</v>
      </c>
      <c r="F2548">
        <v>1.5246636771300602E-3</v>
      </c>
    </row>
    <row r="2549" spans="1:6" x14ac:dyDescent="0.2">
      <c r="A2549" s="1">
        <v>41955</v>
      </c>
      <c r="B2549">
        <v>4.5497630331753931E-3</v>
      </c>
      <c r="C2549">
        <v>-7.0109036711644165E-4</v>
      </c>
      <c r="F2549">
        <v>-4.8197072474116939E-3</v>
      </c>
    </row>
    <row r="2550" spans="1:6" x14ac:dyDescent="0.2">
      <c r="A2550" s="1">
        <v>41954</v>
      </c>
      <c r="B2550">
        <v>-7.5771926501229684E-4</v>
      </c>
      <c r="C2550">
        <v>6.9667265216413646E-4</v>
      </c>
      <c r="F2550">
        <v>1.4303820387470691E-2</v>
      </c>
    </row>
    <row r="2551" spans="1:6" x14ac:dyDescent="0.2">
      <c r="A2551" s="1">
        <v>41953</v>
      </c>
      <c r="B2551">
        <v>2.5638590827081571E-3</v>
      </c>
      <c r="C2551">
        <v>3.1202015827394374E-3</v>
      </c>
      <c r="F2551">
        <v>-2.2218288041072898E-2</v>
      </c>
    </row>
    <row r="2552" spans="1:6" x14ac:dyDescent="0.2">
      <c r="A2552" s="1">
        <v>41950</v>
      </c>
      <c r="B2552">
        <v>1.3311780926119671E-3</v>
      </c>
      <c r="C2552">
        <v>3.4954534489296351E-4</v>
      </c>
      <c r="F2552">
        <v>2.8121587186021146E-2</v>
      </c>
    </row>
    <row r="2553" spans="1:6" x14ac:dyDescent="0.2">
      <c r="A2553" s="1">
        <v>41949</v>
      </c>
      <c r="B2553">
        <v>4.2012794805690607E-3</v>
      </c>
      <c r="C2553">
        <v>3.7755056657294288E-3</v>
      </c>
      <c r="F2553">
        <v>8.1974678932497669E-4</v>
      </c>
    </row>
    <row r="2554" spans="1:6" x14ac:dyDescent="0.2">
      <c r="A2554" s="1">
        <v>41948</v>
      </c>
      <c r="B2554">
        <v>5.2793242464964207E-3</v>
      </c>
      <c r="C2554">
        <v>5.7005119029869432E-3</v>
      </c>
      <c r="F2554">
        <v>-2.1653894136517488E-2</v>
      </c>
    </row>
    <row r="2555" spans="1:6" x14ac:dyDescent="0.2">
      <c r="A2555" s="1">
        <v>41947</v>
      </c>
      <c r="B2555">
        <v>-4.7764615972487575E-3</v>
      </c>
      <c r="C2555">
        <v>-2.8298006254305593E-3</v>
      </c>
      <c r="F2555">
        <v>6.2416406598299757E-4</v>
      </c>
    </row>
    <row r="2556" spans="1:6" x14ac:dyDescent="0.2">
      <c r="A2556" s="1">
        <v>41946</v>
      </c>
      <c r="B2556">
        <v>9.5620577548296551E-4</v>
      </c>
      <c r="C2556">
        <v>-1.1892668665296157E-4</v>
      </c>
      <c r="F2556">
        <v>-4.5268950825491823E-3</v>
      </c>
    </row>
    <row r="2557" spans="1:6" x14ac:dyDescent="0.2">
      <c r="A2557" s="1">
        <v>41943</v>
      </c>
      <c r="B2557">
        <v>1.366676359406801E-2</v>
      </c>
      <c r="C2557">
        <v>1.1731381445366286E-2</v>
      </c>
      <c r="F2557">
        <v>-2.196371212778888E-2</v>
      </c>
    </row>
    <row r="2558" spans="1:6" x14ac:dyDescent="0.2">
      <c r="A2558" s="1">
        <v>41942</v>
      </c>
      <c r="B2558">
        <v>3.892186435730327E-3</v>
      </c>
      <c r="C2558">
        <v>6.2301367098825285E-3</v>
      </c>
      <c r="F2558">
        <v>-1.0480199295593153E-2</v>
      </c>
    </row>
    <row r="2559" spans="1:6" x14ac:dyDescent="0.2">
      <c r="A2559" s="1">
        <v>41941</v>
      </c>
      <c r="B2559">
        <v>-1.4574426739215477E-3</v>
      </c>
      <c r="C2559">
        <v>-1.3853555326062317E-3</v>
      </c>
      <c r="F2559">
        <v>-1.4309906858594392E-2</v>
      </c>
    </row>
    <row r="2560" spans="1:6" x14ac:dyDescent="0.2">
      <c r="A2560" s="1">
        <v>41940</v>
      </c>
      <c r="B2560">
        <v>2.1639864999007413E-2</v>
      </c>
      <c r="C2560">
        <v>1.1939050687438429E-2</v>
      </c>
      <c r="F2560">
        <v>3.3881077418255161E-4</v>
      </c>
    </row>
    <row r="2561" spans="1:6" x14ac:dyDescent="0.2">
      <c r="A2561" s="1">
        <v>41939</v>
      </c>
      <c r="B2561">
        <v>-1.5857284440040714E-3</v>
      </c>
      <c r="C2561">
        <v>-1.5015932158526598E-3</v>
      </c>
      <c r="F2561">
        <v>-2.4503591043514325E-3</v>
      </c>
    </row>
    <row r="2562" spans="1:6" x14ac:dyDescent="0.2">
      <c r="A2562" s="1">
        <v>41936</v>
      </c>
      <c r="B2562">
        <v>2.6830964920998733E-3</v>
      </c>
      <c r="C2562">
        <v>7.0534441926984508E-3</v>
      </c>
      <c r="F2562">
        <v>-1.4343570705366328E-3</v>
      </c>
    </row>
    <row r="2563" spans="1:6" x14ac:dyDescent="0.2">
      <c r="A2563" s="1">
        <v>41935</v>
      </c>
      <c r="B2563">
        <v>1.4926878466969135E-2</v>
      </c>
      <c r="C2563">
        <v>1.2303397315150686E-2</v>
      </c>
      <c r="F2563">
        <v>-6.8711245181834035E-3</v>
      </c>
    </row>
    <row r="2564" spans="1:6" x14ac:dyDescent="0.2">
      <c r="A2564" s="1">
        <v>41934</v>
      </c>
      <c r="B2564">
        <v>-9.6883739512584784E-3</v>
      </c>
      <c r="C2564">
        <v>-7.2993076732877655E-3</v>
      </c>
      <c r="F2564">
        <v>-5.6657223796033381E-3</v>
      </c>
    </row>
    <row r="2565" spans="1:6" x14ac:dyDescent="0.2">
      <c r="A2565" s="1">
        <v>41933</v>
      </c>
      <c r="B2565">
        <v>2.0799347471451939E-2</v>
      </c>
      <c r="C2565">
        <v>1.9574477024805532E-2</v>
      </c>
      <c r="F2565">
        <v>1.836393989983296E-3</v>
      </c>
    </row>
    <row r="2566" spans="1:6" x14ac:dyDescent="0.2">
      <c r="A2566" s="1">
        <v>41932</v>
      </c>
      <c r="B2566">
        <v>9.884678747940627E-3</v>
      </c>
      <c r="C2566">
        <v>9.142657253704764E-3</v>
      </c>
      <c r="F2566">
        <v>6.8072947306496538E-3</v>
      </c>
    </row>
    <row r="2567" spans="1:6" x14ac:dyDescent="0.2">
      <c r="A2567" s="1">
        <v>41929</v>
      </c>
      <c r="B2567">
        <v>4.1356492969396785E-3</v>
      </c>
      <c r="C2567">
        <v>1.2884107453456162E-2</v>
      </c>
      <c r="F2567">
        <v>-1.9292065089750376E-3</v>
      </c>
    </row>
    <row r="2568" spans="1:6" x14ac:dyDescent="0.2">
      <c r="A2568" s="1">
        <v>41928</v>
      </c>
      <c r="B2568">
        <v>1.0869565217391221E-2</v>
      </c>
      <c r="C2568">
        <v>1.4496722130050729E-4</v>
      </c>
      <c r="F2568">
        <v>1.9329355408017816E-3</v>
      </c>
    </row>
    <row r="2569" spans="1:6" x14ac:dyDescent="0.2">
      <c r="A2569" s="1">
        <v>41927</v>
      </c>
      <c r="B2569">
        <v>1.0452597470476759E-4</v>
      </c>
      <c r="C2569">
        <v>-8.1003355168557476E-3</v>
      </c>
      <c r="F2569">
        <v>3.3729656800741332E-3</v>
      </c>
    </row>
    <row r="2570" spans="1:6" x14ac:dyDescent="0.2">
      <c r="A2570" s="1">
        <v>41926</v>
      </c>
      <c r="B2570">
        <v>8.9643535119174073E-3</v>
      </c>
      <c r="C2570">
        <v>1.5788856054706447E-3</v>
      </c>
      <c r="F2570">
        <v>5.9061761727984636E-4</v>
      </c>
    </row>
    <row r="2571" spans="1:6" x14ac:dyDescent="0.2">
      <c r="A2571" s="1">
        <v>41925</v>
      </c>
      <c r="B2571">
        <v>-8.1589958158995932E-3</v>
      </c>
      <c r="C2571">
        <v>-1.6467921915084543E-2</v>
      </c>
      <c r="F2571">
        <v>7.9088357853558354E-3</v>
      </c>
    </row>
    <row r="2572" spans="1:6" x14ac:dyDescent="0.2">
      <c r="A2572" s="1">
        <v>41922</v>
      </c>
      <c r="B2572">
        <v>-1.3517696832112293E-2</v>
      </c>
      <c r="C2572">
        <v>-1.1451034897651152E-2</v>
      </c>
      <c r="F2572">
        <v>-4.2502550153006763E-4</v>
      </c>
    </row>
    <row r="2573" spans="1:6" x14ac:dyDescent="0.2">
      <c r="A2573" s="1">
        <v>41921</v>
      </c>
      <c r="B2573">
        <v>-2.3380026201753574E-2</v>
      </c>
      <c r="C2573">
        <v>-2.0661387888607316E-2</v>
      </c>
      <c r="F2573">
        <v>1.4463254904865015E-3</v>
      </c>
    </row>
    <row r="2574" spans="1:6" x14ac:dyDescent="0.2">
      <c r="A2574" s="1">
        <v>41920</v>
      </c>
      <c r="B2574">
        <v>1.5660184237461627E-2</v>
      </c>
      <c r="C2574">
        <v>1.7461629889928269E-2</v>
      </c>
      <c r="F2574">
        <v>9.5402200068752385E-3</v>
      </c>
    </row>
    <row r="2575" spans="1:6" x14ac:dyDescent="0.2">
      <c r="A2575" s="1">
        <v>41919</v>
      </c>
      <c r="B2575">
        <v>-1.5517936316001534E-2</v>
      </c>
      <c r="C2575">
        <v>-1.5126067527814266E-2</v>
      </c>
      <c r="F2575">
        <v>2.8440920451607197E-3</v>
      </c>
    </row>
    <row r="2576" spans="1:6" x14ac:dyDescent="0.2">
      <c r="A2576" s="1">
        <v>41918</v>
      </c>
      <c r="B2576">
        <v>-3.5144090772166736E-3</v>
      </c>
      <c r="C2576">
        <v>-1.5651201788709562E-3</v>
      </c>
      <c r="F2576">
        <v>1.2389843818165968E-2</v>
      </c>
    </row>
    <row r="2577" spans="1:6" x14ac:dyDescent="0.2">
      <c r="A2577" s="1">
        <v>41915</v>
      </c>
      <c r="B2577">
        <v>7.5880210441116955E-3</v>
      </c>
      <c r="C2577">
        <v>1.1165519969992353E-2</v>
      </c>
      <c r="F2577">
        <v>-1.8245674147678564E-2</v>
      </c>
    </row>
    <row r="2578" spans="1:6" x14ac:dyDescent="0.2">
      <c r="A2578" s="1">
        <v>41914</v>
      </c>
      <c r="B2578">
        <v>4.2674253200569159E-3</v>
      </c>
      <c r="C2578">
        <v>5.1383236732801538E-6</v>
      </c>
      <c r="F2578">
        <v>-2.5691530358826014E-4</v>
      </c>
    </row>
    <row r="2579" spans="1:6" x14ac:dyDescent="0.2">
      <c r="A2579" s="1">
        <v>41913</v>
      </c>
      <c r="B2579">
        <v>-1.3234409464607914E-2</v>
      </c>
      <c r="C2579">
        <v>-1.3248558781923492E-2</v>
      </c>
      <c r="F2579">
        <v>4.8188624042681547E-3</v>
      </c>
    </row>
    <row r="2580" spans="1:6" x14ac:dyDescent="0.2">
      <c r="A2580" s="1">
        <v>41912</v>
      </c>
      <c r="B2580">
        <v>-1.1496531219028848E-2</v>
      </c>
      <c r="C2580">
        <v>-2.7859237536656846E-3</v>
      </c>
      <c r="F2580">
        <v>-7.0067504058788973E-3</v>
      </c>
    </row>
    <row r="2581" spans="1:6" x14ac:dyDescent="0.2">
      <c r="A2581" s="1">
        <v>41911</v>
      </c>
      <c r="B2581">
        <v>-3.3583563808770173E-3</v>
      </c>
      <c r="C2581">
        <v>-2.5468391456741329E-3</v>
      </c>
      <c r="F2581">
        <v>-2.5627883136853866E-4</v>
      </c>
    </row>
    <row r="2582" spans="1:6" x14ac:dyDescent="0.2">
      <c r="A2582" s="1">
        <v>41908</v>
      </c>
      <c r="B2582">
        <v>6.5619407436865842E-3</v>
      </c>
      <c r="C2582">
        <v>8.5758320235605982E-3</v>
      </c>
      <c r="F2582">
        <v>-2.8111423460260524E-3</v>
      </c>
    </row>
    <row r="2583" spans="1:6" x14ac:dyDescent="0.2">
      <c r="A2583" s="1">
        <v>41907</v>
      </c>
      <c r="B2583">
        <v>-1.343795978420799E-2</v>
      </c>
      <c r="C2583">
        <v>-1.6168743431917102E-2</v>
      </c>
      <c r="F2583">
        <v>2.904741563434459E-3</v>
      </c>
    </row>
    <row r="2584" spans="1:6" x14ac:dyDescent="0.2">
      <c r="A2584" s="1">
        <v>41906</v>
      </c>
      <c r="B2584">
        <v>4.3345483203625036E-3</v>
      </c>
      <c r="C2584">
        <v>7.8324767875245106E-3</v>
      </c>
      <c r="F2584">
        <v>-4.6768707482992954E-3</v>
      </c>
    </row>
    <row r="2585" spans="1:6" x14ac:dyDescent="0.2">
      <c r="A2585" s="1">
        <v>41905</v>
      </c>
      <c r="B2585">
        <v>-9.2719109896543892E-3</v>
      </c>
      <c r="C2585">
        <v>-5.7764918843297526E-3</v>
      </c>
      <c r="F2585">
        <v>6.4184852374839542E-3</v>
      </c>
    </row>
    <row r="2586" spans="1:6" x14ac:dyDescent="0.2">
      <c r="A2586" s="1">
        <v>41904</v>
      </c>
      <c r="B2586">
        <v>-1.3384689455946083E-2</v>
      </c>
      <c r="C2586">
        <v>-8.0133306804616635E-3</v>
      </c>
      <c r="F2586">
        <v>-2.0497053548553172E-3</v>
      </c>
    </row>
    <row r="2587" spans="1:6" x14ac:dyDescent="0.2">
      <c r="A2587" s="1">
        <v>41901</v>
      </c>
      <c r="B2587">
        <v>-8.2131601566230485E-3</v>
      </c>
      <c r="C2587">
        <v>-4.7728899848848989E-4</v>
      </c>
      <c r="F2587">
        <v>-5.8583800305654415E-3</v>
      </c>
    </row>
    <row r="2588" spans="1:6" x14ac:dyDescent="0.2">
      <c r="A2588" s="1">
        <v>41900</v>
      </c>
      <c r="B2588">
        <v>3.0654277229619042E-3</v>
      </c>
      <c r="C2588">
        <v>4.8911604390553236E-3</v>
      </c>
      <c r="F2588">
        <v>2.0418580908626413E-3</v>
      </c>
    </row>
    <row r="2589" spans="1:6" x14ac:dyDescent="0.2">
      <c r="A2589" s="1">
        <v>41899</v>
      </c>
      <c r="B2589">
        <v>2.8746646224608218E-4</v>
      </c>
      <c r="C2589">
        <v>1.2956607870013297E-3</v>
      </c>
      <c r="F2589">
        <v>-1.0855844483716166E-2</v>
      </c>
    </row>
    <row r="2590" spans="1:6" x14ac:dyDescent="0.2">
      <c r="A2590" s="1">
        <v>41898</v>
      </c>
      <c r="B2590">
        <v>4.910929224843574E-3</v>
      </c>
      <c r="C2590">
        <v>7.484388623729246E-3</v>
      </c>
      <c r="F2590">
        <v>1.6014834794335613E-3</v>
      </c>
    </row>
    <row r="2591" spans="1:6" x14ac:dyDescent="0.2">
      <c r="A2591" s="1">
        <v>41897</v>
      </c>
      <c r="B2591">
        <v>-6.1249880371327461E-3</v>
      </c>
      <c r="C2591">
        <v>-7.1013427077764961E-4</v>
      </c>
      <c r="F2591">
        <v>2.1963169454300145E-3</v>
      </c>
    </row>
    <row r="2592" spans="1:6" x14ac:dyDescent="0.2">
      <c r="A2592" s="1">
        <v>41894</v>
      </c>
      <c r="B2592">
        <v>-9.9488345650939111E-3</v>
      </c>
      <c r="C2592">
        <v>-5.9626023179554337E-3</v>
      </c>
      <c r="F2592">
        <v>-9.1402169546002318E-3</v>
      </c>
    </row>
    <row r="2593" spans="1:6" x14ac:dyDescent="0.2">
      <c r="A2593" s="1">
        <v>41893</v>
      </c>
      <c r="B2593">
        <v>5.6217246307765922E-3</v>
      </c>
      <c r="C2593">
        <v>8.8190049556794434E-4</v>
      </c>
      <c r="F2593">
        <v>-6.5524696490937206E-3</v>
      </c>
    </row>
    <row r="2594" spans="1:6" x14ac:dyDescent="0.2">
      <c r="A2594" s="1">
        <v>41892</v>
      </c>
      <c r="B2594">
        <v>2.6750740422279654E-3</v>
      </c>
      <c r="C2594">
        <v>3.6460743095089619E-3</v>
      </c>
      <c r="F2594">
        <v>-5.0467444361710877E-3</v>
      </c>
    </row>
    <row r="2595" spans="1:6" x14ac:dyDescent="0.2">
      <c r="A2595" s="1">
        <v>41891</v>
      </c>
      <c r="B2595">
        <v>-9.7445600756859135E-3</v>
      </c>
      <c r="C2595">
        <v>-6.5449603805069643E-3</v>
      </c>
      <c r="F2595">
        <v>1.1596123581545644E-3</v>
      </c>
    </row>
    <row r="2596" spans="1:6" x14ac:dyDescent="0.2">
      <c r="A2596" s="1">
        <v>41890</v>
      </c>
      <c r="B2596">
        <v>-8.5074203610930525E-4</v>
      </c>
      <c r="C2596">
        <v>-3.0731529952035268E-3</v>
      </c>
      <c r="F2596">
        <v>-1.0896280517778127E-2</v>
      </c>
    </row>
    <row r="2597" spans="1:6" x14ac:dyDescent="0.2">
      <c r="A2597" s="1">
        <v>41887</v>
      </c>
      <c r="B2597">
        <v>3.1291484923194816E-3</v>
      </c>
      <c r="C2597">
        <v>5.0359172027131605E-3</v>
      </c>
      <c r="F2597">
        <v>4.7744484688837527E-3</v>
      </c>
    </row>
    <row r="2598" spans="1:6" x14ac:dyDescent="0.2">
      <c r="A2598" s="1">
        <v>41886</v>
      </c>
      <c r="B2598">
        <v>-2.8366111951589577E-3</v>
      </c>
      <c r="C2598">
        <v>-1.5344475988643769E-3</v>
      </c>
      <c r="F2598">
        <v>-5.4850593532542093E-3</v>
      </c>
    </row>
    <row r="2599" spans="1:6" x14ac:dyDescent="0.2">
      <c r="A2599" s="1">
        <v>41885</v>
      </c>
      <c r="B2599">
        <v>-2.9225982841518628E-3</v>
      </c>
      <c r="C2599">
        <v>-7.791118125336843E-4</v>
      </c>
      <c r="F2599">
        <v>4.110152075626798E-3</v>
      </c>
    </row>
    <row r="2600" spans="1:6" x14ac:dyDescent="0.2">
      <c r="A2600" s="1">
        <v>41884</v>
      </c>
      <c r="B2600">
        <v>4.5458850269910955E-3</v>
      </c>
      <c r="C2600">
        <v>-5.4408321977463881E-4</v>
      </c>
      <c r="F2600">
        <v>-1.7842725658000918E-2</v>
      </c>
    </row>
    <row r="2601" spans="1:6" x14ac:dyDescent="0.2">
      <c r="A2601" s="1">
        <v>41880</v>
      </c>
      <c r="B2601">
        <v>5.0447363411384076E-3</v>
      </c>
      <c r="C2601">
        <v>3.3204122720033062E-3</v>
      </c>
      <c r="F2601">
        <v>-1.1290322580645208E-3</v>
      </c>
    </row>
    <row r="2602" spans="1:6" x14ac:dyDescent="0.2">
      <c r="A2602" s="1">
        <v>41879</v>
      </c>
      <c r="B2602">
        <v>-3.0366293414309468E-3</v>
      </c>
      <c r="C2602">
        <v>-1.6898986060835759E-3</v>
      </c>
      <c r="F2602">
        <v>5.5149250039936452E-3</v>
      </c>
    </row>
    <row r="2603" spans="1:6" x14ac:dyDescent="0.2">
      <c r="A2603" s="1">
        <v>41878</v>
      </c>
      <c r="B2603">
        <v>-1.5160128861096342E-3</v>
      </c>
      <c r="C2603">
        <v>4.9999500004954473E-5</v>
      </c>
      <c r="F2603">
        <v>-2.440210782325922E-4</v>
      </c>
    </row>
    <row r="2604" spans="1:6" x14ac:dyDescent="0.2">
      <c r="A2604" s="1">
        <v>41877</v>
      </c>
      <c r="B2604">
        <v>4.6644455021419241E-3</v>
      </c>
      <c r="C2604">
        <v>1.0510931368622914E-3</v>
      </c>
      <c r="F2604">
        <v>4.9698549780022765E-3</v>
      </c>
    </row>
    <row r="2605" spans="1:6" x14ac:dyDescent="0.2">
      <c r="A2605" s="1">
        <v>41876</v>
      </c>
      <c r="B2605">
        <v>3.9181957186544018E-3</v>
      </c>
      <c r="C2605">
        <v>4.7877690605511872E-3</v>
      </c>
      <c r="F2605">
        <v>-3.6528939037259751E-3</v>
      </c>
    </row>
    <row r="2606" spans="1:6" x14ac:dyDescent="0.2">
      <c r="A2606" s="1">
        <v>41873</v>
      </c>
      <c r="B2606">
        <v>-2.8661507595300598E-4</v>
      </c>
      <c r="C2606">
        <v>-1.9926017757744799E-3</v>
      </c>
      <c r="F2606">
        <v>2.5227864583333521E-3</v>
      </c>
    </row>
    <row r="2607" spans="1:6" x14ac:dyDescent="0.2">
      <c r="A2607" s="1">
        <v>41872</v>
      </c>
      <c r="B2607">
        <v>2.6822492575917342E-3</v>
      </c>
      <c r="C2607">
        <v>2.9498970556402432E-3</v>
      </c>
      <c r="F2607">
        <v>-1.0787312832072158E-2</v>
      </c>
    </row>
    <row r="2608" spans="1:6" x14ac:dyDescent="0.2">
      <c r="A2608" s="1">
        <v>41871</v>
      </c>
      <c r="B2608">
        <v>-3.8303169587289331E-4</v>
      </c>
      <c r="C2608">
        <v>2.4777957206298354E-3</v>
      </c>
      <c r="F2608">
        <v>-3.6894449791466792E-3</v>
      </c>
    </row>
    <row r="2609" spans="1:6" x14ac:dyDescent="0.2">
      <c r="A2609" s="1">
        <v>41870</v>
      </c>
      <c r="B2609">
        <v>4.6176046176046558E-3</v>
      </c>
      <c r="C2609">
        <v>5.0006593161369649E-3</v>
      </c>
      <c r="F2609">
        <v>-2.2407170294493194E-3</v>
      </c>
    </row>
    <row r="2610" spans="1:6" x14ac:dyDescent="0.2">
      <c r="A2610" s="1">
        <v>41869</v>
      </c>
      <c r="B2610">
        <v>1.1678832116788348E-2</v>
      </c>
      <c r="C2610">
        <v>8.5317074667785459E-3</v>
      </c>
      <c r="F2610">
        <v>-4.167895252743482E-3</v>
      </c>
    </row>
    <row r="2611" spans="1:6" x14ac:dyDescent="0.2">
      <c r="A2611" s="1">
        <v>41866</v>
      </c>
      <c r="B2611">
        <v>-4.863813229571708E-4</v>
      </c>
      <c r="C2611">
        <v>-6.137542323474986E-5</v>
      </c>
      <c r="F2611">
        <v>-6.5473834217401484E-3</v>
      </c>
    </row>
    <row r="2612" spans="1:6" x14ac:dyDescent="0.2">
      <c r="A2612" s="1">
        <v>41865</v>
      </c>
      <c r="B2612">
        <v>4.0042972946576477E-3</v>
      </c>
      <c r="C2612">
        <v>4.3457713487301906E-3</v>
      </c>
      <c r="F2612">
        <v>8.7163232963549469E-4</v>
      </c>
    </row>
    <row r="2613" spans="1:6" x14ac:dyDescent="0.2">
      <c r="A2613" s="1">
        <v>41864</v>
      </c>
      <c r="B2613">
        <v>8.2717872968981129E-3</v>
      </c>
      <c r="C2613">
        <v>6.7071751777634274E-3</v>
      </c>
      <c r="F2613">
        <v>1.6667989522978646E-3</v>
      </c>
    </row>
    <row r="2614" spans="1:6" x14ac:dyDescent="0.2">
      <c r="A2614" s="1">
        <v>41863</v>
      </c>
      <c r="B2614">
        <v>-4.0319298242173212E-3</v>
      </c>
      <c r="C2614">
        <v>-1.6366189620635198E-3</v>
      </c>
      <c r="F2614">
        <v>2.3817084788822752E-4</v>
      </c>
    </row>
    <row r="2615" spans="1:6" x14ac:dyDescent="0.2">
      <c r="A2615" s="1">
        <v>41862</v>
      </c>
      <c r="B2615">
        <v>6.0296003946720038E-3</v>
      </c>
      <c r="C2615">
        <v>2.7593847555641491E-3</v>
      </c>
      <c r="F2615">
        <v>-1.8226483873524366E-3</v>
      </c>
    </row>
    <row r="2616" spans="1:6" x14ac:dyDescent="0.2">
      <c r="A2616" s="1">
        <v>41859</v>
      </c>
      <c r="B2616">
        <v>1.0670123653769377E-2</v>
      </c>
      <c r="C2616">
        <v>1.153139188403671E-2</v>
      </c>
      <c r="F2616">
        <v>7.9251862418694758E-5</v>
      </c>
    </row>
    <row r="2617" spans="1:6" x14ac:dyDescent="0.2">
      <c r="A2617" s="1">
        <v>41858</v>
      </c>
      <c r="B2617">
        <v>-3.4780880453144621E-3</v>
      </c>
      <c r="C2617">
        <v>-5.5565970920302011E-3</v>
      </c>
      <c r="F2617">
        <v>4.058247791835801E-3</v>
      </c>
    </row>
    <row r="2618" spans="1:6" x14ac:dyDescent="0.2">
      <c r="A2618" s="1">
        <v>41857</v>
      </c>
      <c r="B2618">
        <v>2.3906763621874181E-3</v>
      </c>
      <c r="C2618">
        <v>1.5623291202510513E-5</v>
      </c>
      <c r="F2618">
        <v>1.4531363526277525E-2</v>
      </c>
    </row>
    <row r="2619" spans="1:6" x14ac:dyDescent="0.2">
      <c r="A2619" s="1">
        <v>41856</v>
      </c>
      <c r="B2619">
        <v>-3.7709635804306389E-3</v>
      </c>
      <c r="C2619">
        <v>-9.6854547986322641E-3</v>
      </c>
      <c r="F2619">
        <v>-9.6781998548262234E-4</v>
      </c>
    </row>
    <row r="2620" spans="1:6" x14ac:dyDescent="0.2">
      <c r="A2620" s="1">
        <v>41855</v>
      </c>
      <c r="B2620">
        <v>4.5857840693848441E-3</v>
      </c>
      <c r="C2620">
        <v>7.1890502038801747E-3</v>
      </c>
      <c r="F2620">
        <v>-3.1355523396044429E-3</v>
      </c>
    </row>
    <row r="2621" spans="1:6" x14ac:dyDescent="0.2">
      <c r="A2621" s="1">
        <v>41852</v>
      </c>
      <c r="B2621">
        <v>-1.3937282229965213E-3</v>
      </c>
      <c r="C2621">
        <v>-2.8591110857888618E-3</v>
      </c>
      <c r="F2621">
        <v>8.0233406272793174E-3</v>
      </c>
    </row>
    <row r="2622" spans="1:6" x14ac:dyDescent="0.2">
      <c r="A2622" s="1">
        <v>41851</v>
      </c>
      <c r="B2622">
        <v>-1.9808743169398919E-2</v>
      </c>
      <c r="C2622">
        <v>-1.9999289365352432E-2</v>
      </c>
      <c r="F2622">
        <v>-1.1535688536409499E-2</v>
      </c>
    </row>
    <row r="2623" spans="1:6" x14ac:dyDescent="0.2">
      <c r="A2623" s="1">
        <v>41850</v>
      </c>
      <c r="B2623">
        <v>6.8352699931654515E-4</v>
      </c>
      <c r="C2623">
        <v>6.0915251656078004E-5</v>
      </c>
      <c r="F2623">
        <v>-2.9552715654952437E-3</v>
      </c>
    </row>
    <row r="2624" spans="1:6" x14ac:dyDescent="0.2">
      <c r="A2624" s="1">
        <v>41849</v>
      </c>
      <c r="B2624">
        <v>-3.7937743190661535E-3</v>
      </c>
      <c r="C2624">
        <v>-4.5277450717819585E-3</v>
      </c>
      <c r="F2624">
        <v>-3.025959547698642E-3</v>
      </c>
    </row>
    <row r="2625" spans="1:6" x14ac:dyDescent="0.2">
      <c r="A2625" s="1">
        <v>41848</v>
      </c>
      <c r="B2625">
        <v>-2.8130759530507927E-3</v>
      </c>
      <c r="C2625">
        <v>2.8812034331821815E-4</v>
      </c>
      <c r="F2625">
        <v>-1.6773855045273392E-3</v>
      </c>
    </row>
    <row r="2626" spans="1:6" x14ac:dyDescent="0.2">
      <c r="A2626" s="1">
        <v>41845</v>
      </c>
      <c r="B2626">
        <v>-7.6049287639583371E-3</v>
      </c>
      <c r="C2626">
        <v>-4.849143351542822E-3</v>
      </c>
      <c r="F2626">
        <v>1.1588258946521934E-2</v>
      </c>
    </row>
    <row r="2627" spans="1:6" x14ac:dyDescent="0.2">
      <c r="A2627" s="1">
        <v>41844</v>
      </c>
      <c r="B2627">
        <v>-3.8491147036187693E-4</v>
      </c>
      <c r="C2627">
        <v>4.8817066849186832E-4</v>
      </c>
      <c r="F2627">
        <v>-1.0109855118611767E-2</v>
      </c>
    </row>
    <row r="2628" spans="1:6" x14ac:dyDescent="0.2">
      <c r="A2628" s="1">
        <v>41843</v>
      </c>
      <c r="B2628">
        <v>-1.1534025374856261E-3</v>
      </c>
      <c r="C2628">
        <v>1.7544478782776254E-3</v>
      </c>
      <c r="F2628">
        <v>-9.5435024654040351E-4</v>
      </c>
    </row>
    <row r="2629" spans="1:6" x14ac:dyDescent="0.2">
      <c r="A2629" s="1">
        <v>41842</v>
      </c>
      <c r="B2629">
        <v>6.3842135809635409E-3</v>
      </c>
      <c r="C2629">
        <v>5.016137776584194E-3</v>
      </c>
      <c r="F2629">
        <v>-4.7490897577964894E-3</v>
      </c>
    </row>
    <row r="2630" spans="1:6" x14ac:dyDescent="0.2">
      <c r="A2630" s="1">
        <v>41841</v>
      </c>
      <c r="B2630">
        <v>-4.8132460531382371E-3</v>
      </c>
      <c r="C2630">
        <v>-2.3202677154208927E-3</v>
      </c>
      <c r="F2630">
        <v>1.6649488622850074E-3</v>
      </c>
    </row>
    <row r="2631" spans="1:6" x14ac:dyDescent="0.2">
      <c r="A2631" s="1">
        <v>41838</v>
      </c>
      <c r="B2631">
        <v>1.3858077436973011E-2</v>
      </c>
      <c r="C2631">
        <v>1.0264948011357904E-2</v>
      </c>
      <c r="F2631">
        <v>-7.5529211998750859E-3</v>
      </c>
    </row>
    <row r="2632" spans="1:6" x14ac:dyDescent="0.2">
      <c r="A2632" s="1">
        <v>41837</v>
      </c>
      <c r="B2632">
        <v>-1.3098632248121713E-2</v>
      </c>
      <c r="C2632">
        <v>-1.1834050777918543E-2</v>
      </c>
      <c r="F2632">
        <v>1.6963271185084429E-2</v>
      </c>
    </row>
    <row r="2633" spans="1:6" x14ac:dyDescent="0.2">
      <c r="A2633" s="1">
        <v>41836</v>
      </c>
      <c r="B2633">
        <v>-1.9260400616342673E-4</v>
      </c>
      <c r="C2633">
        <v>4.201127057488022E-3</v>
      </c>
      <c r="F2633">
        <v>3.5332851521721492E-3</v>
      </c>
    </row>
    <row r="2634" spans="1:6" x14ac:dyDescent="0.2">
      <c r="A2634" s="1">
        <v>41835</v>
      </c>
      <c r="B2634">
        <v>-4.0283905620564133E-3</v>
      </c>
      <c r="C2634">
        <v>-1.9321228061301586E-3</v>
      </c>
      <c r="F2634">
        <v>-9.4654788418708068E-3</v>
      </c>
    </row>
    <row r="2635" spans="1:6" x14ac:dyDescent="0.2">
      <c r="A2635" s="1">
        <v>41834</v>
      </c>
      <c r="B2635">
        <v>3.6580670003851529E-3</v>
      </c>
      <c r="C2635">
        <v>4.8435379681535974E-3</v>
      </c>
      <c r="F2635">
        <v>-2.3761453641869872E-2</v>
      </c>
    </row>
    <row r="2636" spans="1:6" x14ac:dyDescent="0.2">
      <c r="A2636" s="1">
        <v>41831</v>
      </c>
      <c r="B2636">
        <v>-2.209201805782384E-3</v>
      </c>
      <c r="C2636">
        <v>1.4709774619784761E-3</v>
      </c>
      <c r="F2636">
        <v>1.8671230745294003E-3</v>
      </c>
    </row>
    <row r="2637" spans="1:6" x14ac:dyDescent="0.2">
      <c r="A2637" s="1">
        <v>41830</v>
      </c>
      <c r="B2637">
        <v>-6.2046582665139906E-3</v>
      </c>
      <c r="C2637">
        <v>-4.1311212826243846E-3</v>
      </c>
      <c r="F2637">
        <v>5.4755944931163068E-3</v>
      </c>
    </row>
    <row r="2638" spans="1:6" x14ac:dyDescent="0.2">
      <c r="A2638" s="1">
        <v>41829</v>
      </c>
      <c r="B2638">
        <v>1.1467889908257315E-3</v>
      </c>
      <c r="C2638">
        <v>4.6442702843087274E-3</v>
      </c>
      <c r="F2638">
        <v>6.0596521602267273E-3</v>
      </c>
    </row>
    <row r="2639" spans="1:6" x14ac:dyDescent="0.2">
      <c r="A2639" s="1">
        <v>41828</v>
      </c>
      <c r="B2639">
        <v>-7.1164247082265873E-3</v>
      </c>
      <c r="C2639">
        <v>-7.048770004803708E-3</v>
      </c>
      <c r="F2639">
        <v>3.936387970398139E-4</v>
      </c>
    </row>
    <row r="2640" spans="1:6" x14ac:dyDescent="0.2">
      <c r="A2640" s="1">
        <v>41827</v>
      </c>
      <c r="B2640">
        <v>-1.1258091753447818E-2</v>
      </c>
      <c r="C2640">
        <v>-3.9235635425900368E-3</v>
      </c>
      <c r="F2640">
        <v>-1.1009751494180605E-3</v>
      </c>
    </row>
    <row r="2641" spans="1:6" x14ac:dyDescent="0.2">
      <c r="A2641" s="1">
        <v>41823</v>
      </c>
      <c r="B2641">
        <v>6.420545746388508E-3</v>
      </c>
      <c r="C2641">
        <v>5.4795353029950897E-3</v>
      </c>
      <c r="F2641">
        <v>-4.2286609240407697E-3</v>
      </c>
    </row>
    <row r="2642" spans="1:6" x14ac:dyDescent="0.2">
      <c r="A2642" s="1">
        <v>41822</v>
      </c>
      <c r="B2642">
        <v>-3.2938076416338087E-3</v>
      </c>
      <c r="C2642">
        <v>6.5878823505561928E-4</v>
      </c>
      <c r="F2642">
        <v>0</v>
      </c>
    </row>
    <row r="2643" spans="1:6" x14ac:dyDescent="0.2">
      <c r="A2643" s="1">
        <v>41821</v>
      </c>
      <c r="B2643">
        <v>7.2037914691943615E-3</v>
      </c>
      <c r="C2643">
        <v>6.6777878106140188E-3</v>
      </c>
      <c r="F2643">
        <v>-2.6554201811932929E-3</v>
      </c>
    </row>
    <row r="2644" spans="1:6" x14ac:dyDescent="0.2">
      <c r="A2644" s="1">
        <v>41820</v>
      </c>
      <c r="B2644">
        <v>3.0424034987639585E-3</v>
      </c>
      <c r="C2644">
        <v>-3.7226664490862547E-4</v>
      </c>
      <c r="F2644">
        <v>1.0895310279488358E-2</v>
      </c>
    </row>
    <row r="2645" spans="1:6" x14ac:dyDescent="0.2">
      <c r="A2645" s="1">
        <v>41817</v>
      </c>
      <c r="B2645">
        <v>5.9296097934200889E-3</v>
      </c>
      <c r="C2645">
        <v>1.9108735860046439E-3</v>
      </c>
      <c r="F2645">
        <v>-5.5235540124680339E-4</v>
      </c>
    </row>
    <row r="2646" spans="1:6" x14ac:dyDescent="0.2">
      <c r="A2646" s="1">
        <v>41816</v>
      </c>
      <c r="B2646">
        <v>-1.4325279342946374E-3</v>
      </c>
      <c r="C2646">
        <v>-1.178854112976043E-3</v>
      </c>
      <c r="F2646">
        <v>-2.0474053075044563E-3</v>
      </c>
    </row>
    <row r="2647" spans="1:6" x14ac:dyDescent="0.2">
      <c r="A2647" s="1">
        <v>41815</v>
      </c>
      <c r="B2647">
        <v>6.8269230769230169E-3</v>
      </c>
      <c r="C2647">
        <v>4.8974861280628289E-3</v>
      </c>
      <c r="F2647">
        <v>7.8752559458110759E-5</v>
      </c>
    </row>
    <row r="2648" spans="1:6" x14ac:dyDescent="0.2">
      <c r="A2648" s="1">
        <v>41814</v>
      </c>
      <c r="B2648">
        <v>-8.2959855058644463E-3</v>
      </c>
      <c r="C2648">
        <v>-6.4353080846423294E-3</v>
      </c>
      <c r="F2648">
        <v>1.0248324793063436E-3</v>
      </c>
    </row>
    <row r="2649" spans="1:6" x14ac:dyDescent="0.2">
      <c r="A2649" s="1">
        <v>41813</v>
      </c>
      <c r="B2649">
        <v>-1.998477350589967E-3</v>
      </c>
      <c r="C2649">
        <v>-1.3245910325186637E-4</v>
      </c>
      <c r="F2649">
        <v>2.766798418972287E-3</v>
      </c>
    </row>
    <row r="2650" spans="1:6" x14ac:dyDescent="0.2">
      <c r="A2650" s="1">
        <v>41810</v>
      </c>
      <c r="B2650">
        <v>2.6717557251908506E-3</v>
      </c>
      <c r="C2650">
        <v>1.7300508298119259E-3</v>
      </c>
      <c r="F2650">
        <v>-3.4662045060658399E-3</v>
      </c>
    </row>
    <row r="2651" spans="1:6" x14ac:dyDescent="0.2">
      <c r="A2651" s="1">
        <v>41809</v>
      </c>
      <c r="B2651">
        <v>1.4333492594361345E-3</v>
      </c>
      <c r="C2651">
        <v>1.2774785639096977E-3</v>
      </c>
      <c r="F2651">
        <v>3.4808836716393544E-2</v>
      </c>
    </row>
    <row r="2652" spans="1:6" x14ac:dyDescent="0.2">
      <c r="A2652" s="1">
        <v>41808</v>
      </c>
      <c r="B2652">
        <v>4.704301075268905E-3</v>
      </c>
      <c r="C2652">
        <v>7.7188862970458188E-3</v>
      </c>
      <c r="F2652">
        <v>3.1894013738959811E-3</v>
      </c>
    </row>
    <row r="2653" spans="1:6" x14ac:dyDescent="0.2">
      <c r="A2653" s="1">
        <v>41807</v>
      </c>
      <c r="B2653">
        <v>8.2276643112960436E-3</v>
      </c>
      <c r="C2653">
        <v>2.1725892516178493E-3</v>
      </c>
      <c r="F2653">
        <v>-1.1436039862767569E-3</v>
      </c>
    </row>
    <row r="2654" spans="1:6" x14ac:dyDescent="0.2">
      <c r="A2654" s="1">
        <v>41806</v>
      </c>
      <c r="B2654">
        <v>3.8733417255743446E-4</v>
      </c>
      <c r="C2654">
        <v>8.3670771010654638E-4</v>
      </c>
      <c r="F2654">
        <v>-4.3916720884839954E-3</v>
      </c>
    </row>
    <row r="2655" spans="1:6" x14ac:dyDescent="0.2">
      <c r="A2655" s="1">
        <v>41803</v>
      </c>
      <c r="B2655">
        <v>2.6213592233009322E-3</v>
      </c>
      <c r="C2655">
        <v>3.1345363735746576E-3</v>
      </c>
      <c r="F2655">
        <v>2.6092628832354303E-3</v>
      </c>
    </row>
    <row r="2656" spans="1:6" x14ac:dyDescent="0.2">
      <c r="A2656" s="1">
        <v>41802</v>
      </c>
      <c r="B2656">
        <v>-6.3669689369090935E-3</v>
      </c>
      <c r="C2656">
        <v>-7.0888784859226596E-3</v>
      </c>
      <c r="F2656">
        <v>1.0130961205831512E-2</v>
      </c>
    </row>
    <row r="2657" spans="1:6" x14ac:dyDescent="0.2">
      <c r="A2657" s="1">
        <v>41801</v>
      </c>
      <c r="B2657">
        <v>-4.7047527604417577E-3</v>
      </c>
      <c r="C2657">
        <v>-3.5370285884179556E-3</v>
      </c>
      <c r="F2657">
        <v>1.6475821731605587E-4</v>
      </c>
    </row>
    <row r="2658" spans="1:6" x14ac:dyDescent="0.2">
      <c r="A2658" s="1">
        <v>41800</v>
      </c>
      <c r="B2658">
        <v>-1.6296012269937453E-3</v>
      </c>
      <c r="C2658">
        <v>-2.4599363491470589E-4</v>
      </c>
      <c r="F2658">
        <v>6.1334438458350172E-3</v>
      </c>
    </row>
    <row r="2659" spans="1:6" x14ac:dyDescent="0.2">
      <c r="A2659" s="1">
        <v>41799</v>
      </c>
      <c r="B2659">
        <v>5.1064649773580007E-3</v>
      </c>
      <c r="C2659">
        <v>9.3873112278394159E-4</v>
      </c>
      <c r="F2659">
        <v>3.3164745875139914E-4</v>
      </c>
    </row>
    <row r="2660" spans="1:6" x14ac:dyDescent="0.2">
      <c r="A2660" s="1">
        <v>41796</v>
      </c>
      <c r="B2660">
        <v>6.7901833349500711E-3</v>
      </c>
      <c r="C2660">
        <v>4.6277686734073455E-3</v>
      </c>
      <c r="F2660">
        <v>-4.1438753522291693E-4</v>
      </c>
    </row>
    <row r="2661" spans="1:6" x14ac:dyDescent="0.2">
      <c r="A2661" s="1">
        <v>41795</v>
      </c>
      <c r="B2661">
        <v>1.4765232798503789E-2</v>
      </c>
      <c r="C2661">
        <v>6.5253024047139483E-3</v>
      </c>
      <c r="F2661">
        <v>7.5150300601201691E-3</v>
      </c>
    </row>
    <row r="2662" spans="1:6" x14ac:dyDescent="0.2">
      <c r="A2662" s="1">
        <v>41794</v>
      </c>
      <c r="B2662">
        <v>4.4492782281985652E-3</v>
      </c>
      <c r="C2662">
        <v>1.8916559264957073E-3</v>
      </c>
      <c r="F2662">
        <v>-2.0831597366886092E-3</v>
      </c>
    </row>
    <row r="2663" spans="1:6" x14ac:dyDescent="0.2">
      <c r="A2663" s="1">
        <v>41793</v>
      </c>
      <c r="B2663">
        <v>-7.9035763683064908E-4</v>
      </c>
      <c r="C2663">
        <v>-3.792266892471146E-4</v>
      </c>
      <c r="F2663">
        <v>2.5898078529657666E-3</v>
      </c>
    </row>
    <row r="2664" spans="1:6" x14ac:dyDescent="0.2">
      <c r="A2664" s="1">
        <v>41792</v>
      </c>
      <c r="B2664">
        <v>8.8994363690302991E-4</v>
      </c>
      <c r="C2664">
        <v>7.278133886471982E-4</v>
      </c>
      <c r="F2664">
        <v>-6.0616125550112428E-3</v>
      </c>
    </row>
    <row r="2665" spans="1:6" x14ac:dyDescent="0.2">
      <c r="A2665" s="1">
        <v>41789</v>
      </c>
      <c r="B2665">
        <v>-9.8784945174363844E-4</v>
      </c>
      <c r="C2665">
        <v>1.8437211918563583E-3</v>
      </c>
      <c r="F2665">
        <v>-4.2169670911194881E-3</v>
      </c>
    </row>
    <row r="2666" spans="1:6" x14ac:dyDescent="0.2">
      <c r="A2666" s="1">
        <v>41788</v>
      </c>
      <c r="B2666">
        <v>3.2705649157581595E-3</v>
      </c>
      <c r="C2666">
        <v>5.3671103477887505E-3</v>
      </c>
      <c r="F2666">
        <v>-2.1452145214521873E-3</v>
      </c>
    </row>
    <row r="2667" spans="1:6" x14ac:dyDescent="0.2">
      <c r="A2667" s="1">
        <v>41787</v>
      </c>
      <c r="B2667">
        <v>-1.780767708745475E-3</v>
      </c>
      <c r="C2667">
        <v>-1.1140691768964592E-3</v>
      </c>
      <c r="F2667">
        <v>-5.3344275748870868E-3</v>
      </c>
    </row>
    <row r="2668" spans="1:6" x14ac:dyDescent="0.2">
      <c r="A2668" s="1">
        <v>41786</v>
      </c>
      <c r="B2668">
        <v>9.386858398242437E-3</v>
      </c>
      <c r="C2668">
        <v>5.9878034022089154E-3</v>
      </c>
      <c r="F2668">
        <v>-2.1363745883864835E-2</v>
      </c>
    </row>
    <row r="2669" spans="1:6" x14ac:dyDescent="0.2">
      <c r="A2669" s="1">
        <v>41782</v>
      </c>
      <c r="B2669">
        <v>8.2561417639952419E-3</v>
      </c>
      <c r="C2669">
        <v>4.2483711935069474E-3</v>
      </c>
      <c r="F2669">
        <v>-1.283388144701986E-3</v>
      </c>
    </row>
    <row r="2670" spans="1:6" x14ac:dyDescent="0.2">
      <c r="A2670" s="1">
        <v>41781</v>
      </c>
      <c r="B2670">
        <v>5.5684924572238252E-3</v>
      </c>
      <c r="C2670">
        <v>2.36225059983159E-3</v>
      </c>
      <c r="F2670">
        <v>2.2509848058525697E-3</v>
      </c>
    </row>
    <row r="2671" spans="1:6" x14ac:dyDescent="0.2">
      <c r="A2671" s="1">
        <v>41780</v>
      </c>
      <c r="B2671">
        <v>4.3725849094975863E-3</v>
      </c>
      <c r="C2671">
        <v>8.1160596530384741E-3</v>
      </c>
      <c r="F2671">
        <v>-2.4059667976581694E-3</v>
      </c>
    </row>
    <row r="2672" spans="1:6" x14ac:dyDescent="0.2">
      <c r="A2672" s="1">
        <v>41779</v>
      </c>
      <c r="B2672">
        <v>-1.0663983903420545E-2</v>
      </c>
      <c r="C2672">
        <v>-6.4983979459757677E-3</v>
      </c>
      <c r="F2672">
        <v>8.8296676834162329E-4</v>
      </c>
    </row>
    <row r="2673" spans="1:6" x14ac:dyDescent="0.2">
      <c r="A2673" s="1">
        <v>41778</v>
      </c>
      <c r="B2673">
        <v>7.0921985815603121E-3</v>
      </c>
      <c r="C2673">
        <v>3.8448020619215638E-3</v>
      </c>
      <c r="F2673">
        <v>6.4257028112448434E-4</v>
      </c>
    </row>
    <row r="2674" spans="1:6" x14ac:dyDescent="0.2">
      <c r="A2674" s="1">
        <v>41775</v>
      </c>
      <c r="B2674">
        <v>4.6824104234528497E-3</v>
      </c>
      <c r="C2674">
        <v>3.7469599379960934E-3</v>
      </c>
      <c r="F2674">
        <v>-2.1639817263765012E-3</v>
      </c>
    </row>
    <row r="2675" spans="1:6" x14ac:dyDescent="0.2">
      <c r="A2675" s="1">
        <v>41774</v>
      </c>
      <c r="B2675">
        <v>-7.9773805917399392E-3</v>
      </c>
      <c r="C2675">
        <v>-9.3617787379602461E-3</v>
      </c>
      <c r="F2675">
        <v>-8.2664335108497428E-3</v>
      </c>
    </row>
    <row r="2676" spans="1:6" x14ac:dyDescent="0.2">
      <c r="A2676" s="1">
        <v>41773</v>
      </c>
      <c r="B2676">
        <v>-1.1775271928949133E-2</v>
      </c>
      <c r="C2676">
        <v>-4.7010461408733151E-3</v>
      </c>
      <c r="F2676">
        <v>9.7110754414125849E-3</v>
      </c>
    </row>
    <row r="2677" spans="1:6" x14ac:dyDescent="0.2">
      <c r="A2677" s="1">
        <v>41772</v>
      </c>
      <c r="B2677">
        <v>-5.2610680960889535E-3</v>
      </c>
      <c r="C2677">
        <v>4.2179632509949355E-4</v>
      </c>
      <c r="F2677">
        <v>-2.721306226988982E-3</v>
      </c>
    </row>
    <row r="2678" spans="1:6" x14ac:dyDescent="0.2">
      <c r="A2678" s="1">
        <v>41771</v>
      </c>
      <c r="B2678">
        <v>1.7164781906300369E-2</v>
      </c>
      <c r="C2678">
        <v>9.6727141092798827E-3</v>
      </c>
      <c r="F2678">
        <v>6.7687348912167881E-3</v>
      </c>
    </row>
    <row r="2679" spans="1:6" x14ac:dyDescent="0.2">
      <c r="A2679" s="1">
        <v>41768</v>
      </c>
      <c r="B2679">
        <v>3.3431263296526442E-3</v>
      </c>
      <c r="C2679">
        <v>1.5194894515442325E-3</v>
      </c>
      <c r="F2679">
        <v>-5.6374325521468458E-4</v>
      </c>
    </row>
    <row r="2680" spans="1:6" x14ac:dyDescent="0.2">
      <c r="A2680" s="1">
        <v>41767</v>
      </c>
      <c r="B2680">
        <v>-6.1417639951671316E-3</v>
      </c>
      <c r="C2680">
        <v>-1.3736483140862456E-3</v>
      </c>
      <c r="F2680">
        <v>0</v>
      </c>
    </row>
    <row r="2681" spans="1:6" x14ac:dyDescent="0.2">
      <c r="A2681" s="1">
        <v>41766</v>
      </c>
      <c r="B2681">
        <v>6.5876152832673703E-3</v>
      </c>
      <c r="C2681">
        <v>5.6164735613475304E-3</v>
      </c>
      <c r="F2681">
        <v>-1.4367359898396588E-2</v>
      </c>
    </row>
    <row r="2682" spans="1:6" x14ac:dyDescent="0.2">
      <c r="A2682" s="1">
        <v>41765</v>
      </c>
      <c r="B2682">
        <v>-9.23787528868362E-3</v>
      </c>
      <c r="C2682">
        <v>-8.9883586429382774E-3</v>
      </c>
      <c r="F2682">
        <v>-1.9014419267944453E-3</v>
      </c>
    </row>
    <row r="2683" spans="1:6" x14ac:dyDescent="0.2">
      <c r="A2683" s="1">
        <v>41764</v>
      </c>
      <c r="B2683">
        <v>-2.6039058587880915E-3</v>
      </c>
      <c r="C2683">
        <v>1.8712057582104371E-3</v>
      </c>
      <c r="F2683">
        <v>9.2755477370861719E-3</v>
      </c>
    </row>
    <row r="2684" spans="1:6" x14ac:dyDescent="0.2">
      <c r="A2684" s="1">
        <v>41761</v>
      </c>
      <c r="B2684">
        <v>2.308773338686908E-3</v>
      </c>
      <c r="C2684">
        <v>-1.3484243608255985E-3</v>
      </c>
      <c r="F2684">
        <v>1.0177705977382916E-2</v>
      </c>
    </row>
    <row r="2685" spans="1:6" x14ac:dyDescent="0.2">
      <c r="A2685" s="1">
        <v>41760</v>
      </c>
      <c r="B2685">
        <v>1.2060301507538145E-3</v>
      </c>
      <c r="C2685">
        <v>-1.4331590541149277E-4</v>
      </c>
      <c r="F2685">
        <v>-3.3810980518435172E-3</v>
      </c>
    </row>
    <row r="2686" spans="1:6" x14ac:dyDescent="0.2">
      <c r="A2686" s="1">
        <v>41759</v>
      </c>
      <c r="B2686">
        <v>6.6774585188182573E-3</v>
      </c>
      <c r="C2686">
        <v>2.9920195066895161E-3</v>
      </c>
      <c r="F2686">
        <v>-5.125740829729301E-3</v>
      </c>
    </row>
    <row r="2687" spans="1:6" x14ac:dyDescent="0.2">
      <c r="A2687" s="1">
        <v>41758</v>
      </c>
      <c r="B2687">
        <v>1.6214025131738607E-3</v>
      </c>
      <c r="C2687">
        <v>4.7608094445899894E-3</v>
      </c>
      <c r="F2687">
        <v>-1.6015374759766193E-4</v>
      </c>
    </row>
    <row r="2688" spans="1:6" x14ac:dyDescent="0.2">
      <c r="A2688" s="1">
        <v>41757</v>
      </c>
      <c r="B2688">
        <v>-3.7354871277131786E-3</v>
      </c>
      <c r="C2688">
        <v>3.2360201781689237E-3</v>
      </c>
      <c r="F2688">
        <v>-4.3849158893407587E-3</v>
      </c>
    </row>
    <row r="2689" spans="1:6" x14ac:dyDescent="0.2">
      <c r="A2689" s="1">
        <v>41754</v>
      </c>
      <c r="B2689">
        <v>-1.0489510489510462E-2</v>
      </c>
      <c r="C2689">
        <v>-8.0964117086568307E-3</v>
      </c>
      <c r="F2689">
        <v>6.984585741811212E-3</v>
      </c>
    </row>
    <row r="2690" spans="1:6" x14ac:dyDescent="0.2">
      <c r="A2690" s="1">
        <v>41753</v>
      </c>
      <c r="B2690">
        <v>-1.3966480446927431E-3</v>
      </c>
      <c r="C2690">
        <v>1.7169762022831516E-3</v>
      </c>
      <c r="F2690">
        <v>6.4641241111829117E-3</v>
      </c>
    </row>
    <row r="2691" spans="1:6" x14ac:dyDescent="0.2">
      <c r="A2691" s="1">
        <v>41752</v>
      </c>
      <c r="B2691">
        <v>-2.2892405693242159E-3</v>
      </c>
      <c r="C2691">
        <v>-2.2132957356813358E-3</v>
      </c>
      <c r="F2691">
        <v>-1.6157699143638731E-4</v>
      </c>
    </row>
    <row r="2692" spans="1:6" x14ac:dyDescent="0.2">
      <c r="A2692" s="1">
        <v>41751</v>
      </c>
      <c r="B2692">
        <v>8.1276339554485488E-3</v>
      </c>
      <c r="C2692">
        <v>4.0921207976963676E-3</v>
      </c>
      <c r="F2692">
        <v>-3.702511268512506E-3</v>
      </c>
    </row>
    <row r="2693" spans="1:6" x14ac:dyDescent="0.2">
      <c r="A2693" s="1">
        <v>41750</v>
      </c>
      <c r="B2693">
        <v>3.6253776435045261E-3</v>
      </c>
      <c r="C2693">
        <v>3.7751025551653974E-3</v>
      </c>
      <c r="F2693">
        <v>-4.0881763527054514E-3</v>
      </c>
    </row>
    <row r="2694" spans="1:6" x14ac:dyDescent="0.2">
      <c r="A2694" s="1">
        <v>41746</v>
      </c>
      <c r="B2694">
        <v>4.0444893832152825E-3</v>
      </c>
      <c r="C2694">
        <v>1.3638975251166368E-3</v>
      </c>
      <c r="F2694">
        <v>-6.2928150390314337E-3</v>
      </c>
    </row>
    <row r="2695" spans="1:6" x14ac:dyDescent="0.2">
      <c r="A2695" s="1">
        <v>41745</v>
      </c>
      <c r="B2695">
        <v>9.6988259315977828E-3</v>
      </c>
      <c r="C2695">
        <v>1.0488448056951202E-2</v>
      </c>
      <c r="F2695">
        <v>3.9843812255965712E-4</v>
      </c>
    </row>
    <row r="2696" spans="1:6" x14ac:dyDescent="0.2">
      <c r="A2696" s="1">
        <v>41744</v>
      </c>
      <c r="B2696">
        <v>5.1308363263211903E-3</v>
      </c>
      <c r="C2696">
        <v>6.7573104047285431E-3</v>
      </c>
      <c r="F2696">
        <v>-1.8459131795072348E-2</v>
      </c>
    </row>
    <row r="2697" spans="1:6" x14ac:dyDescent="0.2">
      <c r="A2697" s="1">
        <v>41743</v>
      </c>
      <c r="B2697">
        <v>3.8112896580140558E-3</v>
      </c>
      <c r="C2697">
        <v>8.2172617572382096E-3</v>
      </c>
      <c r="F2697">
        <v>7.248089498148487E-3</v>
      </c>
    </row>
    <row r="2698" spans="1:6" x14ac:dyDescent="0.2">
      <c r="A2698" s="1">
        <v>41740</v>
      </c>
      <c r="B2698">
        <v>-1.2712295332045154E-2</v>
      </c>
      <c r="C2698">
        <v>-9.4867654439521869E-3</v>
      </c>
      <c r="F2698">
        <v>-6.2987166364851814E-4</v>
      </c>
    </row>
    <row r="2699" spans="1:6" x14ac:dyDescent="0.2">
      <c r="A2699" s="1">
        <v>41739</v>
      </c>
      <c r="B2699">
        <v>-2.0031891568666586E-2</v>
      </c>
      <c r="C2699">
        <v>-2.0884743988291796E-2</v>
      </c>
      <c r="F2699">
        <v>5.4623179227360034E-3</v>
      </c>
    </row>
    <row r="2700" spans="1:6" x14ac:dyDescent="0.2">
      <c r="A2700" s="1">
        <v>41738</v>
      </c>
      <c r="B2700">
        <v>1.0269834877164824E-2</v>
      </c>
      <c r="C2700">
        <v>1.0918162379317062E-2</v>
      </c>
      <c r="F2700">
        <v>1.8240939011816145E-3</v>
      </c>
    </row>
    <row r="2701" spans="1:6" x14ac:dyDescent="0.2">
      <c r="A2701" s="1">
        <v>41737</v>
      </c>
      <c r="B2701">
        <v>5.6703118671525719E-3</v>
      </c>
      <c r="C2701">
        <v>3.7505961930365049E-3</v>
      </c>
      <c r="F2701">
        <v>9.4468016972220539E-3</v>
      </c>
    </row>
    <row r="2702" spans="1:6" x14ac:dyDescent="0.2">
      <c r="A2702" s="1">
        <v>41736</v>
      </c>
      <c r="B2702">
        <v>-1.4862842892768029E-2</v>
      </c>
      <c r="C2702">
        <v>-1.0750151467221396E-2</v>
      </c>
      <c r="F2702">
        <v>-5.256032491837195E-3</v>
      </c>
    </row>
    <row r="2703" spans="1:6" x14ac:dyDescent="0.2">
      <c r="A2703" s="1">
        <v>41733</v>
      </c>
      <c r="B2703">
        <v>-1.4160684433080909E-2</v>
      </c>
      <c r="C2703">
        <v>-1.2537259698110445E-2</v>
      </c>
      <c r="F2703">
        <v>1.331504196255642E-2</v>
      </c>
    </row>
    <row r="2704" spans="1:6" x14ac:dyDescent="0.2">
      <c r="A2704" s="1">
        <v>41732</v>
      </c>
      <c r="B2704">
        <v>-4.6006264682850323E-3</v>
      </c>
      <c r="C2704">
        <v>-1.1264477233064198E-3</v>
      </c>
      <c r="F2704">
        <v>-3.2175032175031492E-3</v>
      </c>
    </row>
    <row r="2705" spans="1:6" x14ac:dyDescent="0.2">
      <c r="A2705" s="1">
        <v>41731</v>
      </c>
      <c r="B2705">
        <v>5.5118110236220697E-3</v>
      </c>
      <c r="C2705">
        <v>2.8533242818957684E-3</v>
      </c>
      <c r="F2705">
        <v>7.5370775589593368E-3</v>
      </c>
    </row>
    <row r="2706" spans="1:6" x14ac:dyDescent="0.2">
      <c r="A2706" s="1">
        <v>41730</v>
      </c>
      <c r="B2706">
        <v>9.5389507154212422E-3</v>
      </c>
      <c r="C2706">
        <v>7.0393197816636215E-3</v>
      </c>
      <c r="F2706">
        <v>-1.7797912790227235E-3</v>
      </c>
    </row>
    <row r="2707" spans="1:6" x14ac:dyDescent="0.2">
      <c r="A2707" s="1">
        <v>41729</v>
      </c>
      <c r="B2707">
        <v>1.6565656565656572E-2</v>
      </c>
      <c r="C2707">
        <v>7.9241179573863486E-3</v>
      </c>
      <c r="F2707">
        <v>-7.6268464996788925E-3</v>
      </c>
    </row>
    <row r="2708" spans="1:6" x14ac:dyDescent="0.2">
      <c r="A2708" s="1">
        <v>41726</v>
      </c>
      <c r="B2708">
        <v>4.9741143031163827E-3</v>
      </c>
      <c r="C2708">
        <v>4.640245749145463E-3</v>
      </c>
      <c r="F2708">
        <v>-2.4078979051289138E-4</v>
      </c>
    </row>
    <row r="2709" spans="1:6" x14ac:dyDescent="0.2">
      <c r="A2709" s="1">
        <v>41725</v>
      </c>
      <c r="B2709">
        <v>-4.547291835084768E-3</v>
      </c>
      <c r="C2709">
        <v>-1.9000734119272692E-3</v>
      </c>
      <c r="F2709">
        <v>-6.5385535443743979E-3</v>
      </c>
    </row>
    <row r="2710" spans="1:6" x14ac:dyDescent="0.2">
      <c r="A2710" s="1">
        <v>41724</v>
      </c>
      <c r="B2710">
        <v>-1.2079464909653668E-2</v>
      </c>
      <c r="C2710">
        <v>-7.0003537697923193E-3</v>
      </c>
      <c r="F2710">
        <v>-7.9107665532790125E-3</v>
      </c>
    </row>
    <row r="2711" spans="1:6" x14ac:dyDescent="0.2">
      <c r="A2711" s="1">
        <v>41723</v>
      </c>
      <c r="B2711">
        <v>1.4997000599880593E-3</v>
      </c>
      <c r="C2711">
        <v>4.4039107588938736E-3</v>
      </c>
      <c r="F2711">
        <v>1.8227928356315561E-3</v>
      </c>
    </row>
    <row r="2712" spans="1:6" x14ac:dyDescent="0.2">
      <c r="A2712" s="1">
        <v>41722</v>
      </c>
      <c r="B2712">
        <v>-7.836524154349829E-3</v>
      </c>
      <c r="C2712">
        <v>-4.8646679381951045E-3</v>
      </c>
      <c r="F2712">
        <v>-1.7825173192184886E-2</v>
      </c>
    </row>
    <row r="2713" spans="1:6" x14ac:dyDescent="0.2">
      <c r="A2713" s="1">
        <v>41719</v>
      </c>
      <c r="B2713">
        <v>3.969435347822393E-4</v>
      </c>
      <c r="C2713">
        <v>-2.9326766416846112E-3</v>
      </c>
      <c r="F2713">
        <v>4.7708431096511765E-3</v>
      </c>
    </row>
    <row r="2714" spans="1:6" x14ac:dyDescent="0.2">
      <c r="A2714" s="1">
        <v>41718</v>
      </c>
      <c r="B2714">
        <v>3.0858052956400784E-3</v>
      </c>
      <c r="C2714">
        <v>6.0405101114054983E-3</v>
      </c>
      <c r="F2714">
        <v>-1.7956124599891011E-3</v>
      </c>
    </row>
    <row r="2715" spans="1:6" x14ac:dyDescent="0.2">
      <c r="A2715" s="1">
        <v>41717</v>
      </c>
      <c r="B2715">
        <v>-4.7553001783237963E-3</v>
      </c>
      <c r="C2715">
        <v>-6.1316597676592428E-3</v>
      </c>
      <c r="F2715">
        <v>-1.9369162455979184E-2</v>
      </c>
    </row>
    <row r="2716" spans="1:6" x14ac:dyDescent="0.2">
      <c r="A2716" s="1">
        <v>41716</v>
      </c>
      <c r="B2716">
        <v>1.0107074952466636E-2</v>
      </c>
      <c r="C2716">
        <v>7.2195951216625903E-3</v>
      </c>
      <c r="F2716">
        <v>-7.7484047402004092E-3</v>
      </c>
    </row>
    <row r="2717" spans="1:6" x14ac:dyDescent="0.2">
      <c r="A2717" s="1">
        <v>41715</v>
      </c>
      <c r="B2717">
        <v>7.5620084694494856E-3</v>
      </c>
      <c r="C2717">
        <v>9.6136611754736589E-3</v>
      </c>
      <c r="F2717">
        <v>-1.0969196093163096E-2</v>
      </c>
    </row>
    <row r="2718" spans="1:6" x14ac:dyDescent="0.2">
      <c r="A2718" s="1">
        <v>41712</v>
      </c>
      <c r="B2718">
        <v>2.9325513196481572E-3</v>
      </c>
      <c r="C2718">
        <v>-2.8217988019540331E-3</v>
      </c>
      <c r="F2718">
        <v>6.7317146963163628E-3</v>
      </c>
    </row>
    <row r="2719" spans="1:6" x14ac:dyDescent="0.2">
      <c r="A2719" s="1">
        <v>41711</v>
      </c>
      <c r="B2719">
        <v>-1.0506303782269334E-2</v>
      </c>
      <c r="C2719">
        <v>-1.1701102665667555E-2</v>
      </c>
      <c r="F2719">
        <v>3.415300546448217E-3</v>
      </c>
    </row>
    <row r="2720" spans="1:6" x14ac:dyDescent="0.2">
      <c r="A2720" s="1">
        <v>41710</v>
      </c>
      <c r="B2720">
        <v>2.4072216649949334E-3</v>
      </c>
      <c r="C2720">
        <v>3.0519963804390393E-4</v>
      </c>
      <c r="F2720">
        <v>1.4631141229015687E-2</v>
      </c>
    </row>
    <row r="2721" spans="1:6" x14ac:dyDescent="0.2">
      <c r="A2721" s="1">
        <v>41709</v>
      </c>
      <c r="B2721">
        <v>-8.2562419178354544E-3</v>
      </c>
      <c r="C2721">
        <v>-5.0821182950931262E-3</v>
      </c>
      <c r="F2721">
        <v>5.6532176876017831E-3</v>
      </c>
    </row>
    <row r="2722" spans="1:6" x14ac:dyDescent="0.2">
      <c r="A2722" s="1">
        <v>41708</v>
      </c>
      <c r="B2722">
        <v>-2.6785714285713891E-3</v>
      </c>
      <c r="C2722">
        <v>-4.6324891908579736E-4</v>
      </c>
      <c r="F2722">
        <v>3.0986133705160774E-4</v>
      </c>
    </row>
    <row r="2723" spans="1:6" x14ac:dyDescent="0.2">
      <c r="A2723" s="1">
        <v>41705</v>
      </c>
      <c r="B2723">
        <v>7.9428117553612284E-4</v>
      </c>
      <c r="C2723">
        <v>5.3808410094670356E-4</v>
      </c>
      <c r="F2723">
        <v>-8.2968425904585089E-3</v>
      </c>
    </row>
    <row r="2724" spans="1:6" x14ac:dyDescent="0.2">
      <c r="A2724" s="1">
        <v>41704</v>
      </c>
      <c r="B2724">
        <v>1.9896538002387868E-3</v>
      </c>
      <c r="C2724">
        <v>1.7184239597397961E-3</v>
      </c>
      <c r="F2724">
        <v>9.9309488711304319E-3</v>
      </c>
    </row>
    <row r="2725" spans="1:6" x14ac:dyDescent="0.2">
      <c r="A2725" s="1">
        <v>41703</v>
      </c>
      <c r="B2725">
        <v>-7.9522862823059942E-4</v>
      </c>
      <c r="C2725">
        <v>-5.336435581225161E-5</v>
      </c>
      <c r="F2725">
        <v>1.6319552377990327E-3</v>
      </c>
    </row>
    <row r="2726" spans="1:6" x14ac:dyDescent="0.2">
      <c r="A2726" s="1">
        <v>41702</v>
      </c>
      <c r="B2726">
        <v>1.8837350617784073E-2</v>
      </c>
      <c r="C2726">
        <v>1.5267671869666778E-2</v>
      </c>
      <c r="F2726">
        <v>-1.2357049658454106E-2</v>
      </c>
    </row>
    <row r="2727" spans="1:6" x14ac:dyDescent="0.2">
      <c r="A2727" s="1">
        <v>41701</v>
      </c>
      <c r="B2727">
        <v>-6.2399355877617206E-3</v>
      </c>
      <c r="C2727">
        <v>-7.3785259081986755E-3</v>
      </c>
      <c r="F2727">
        <v>2.0921485660554674E-2</v>
      </c>
    </row>
    <row r="2728" spans="1:6" x14ac:dyDescent="0.2">
      <c r="A2728" s="1">
        <v>41698</v>
      </c>
      <c r="B2728">
        <v>2.0169423154498068E-3</v>
      </c>
      <c r="C2728">
        <v>2.7827362494540131E-3</v>
      </c>
      <c r="F2728">
        <v>-4.5241809672385662E-3</v>
      </c>
    </row>
    <row r="2729" spans="1:6" x14ac:dyDescent="0.2">
      <c r="A2729" s="1">
        <v>41697</v>
      </c>
      <c r="B2729">
        <v>5.3573094221323657E-3</v>
      </c>
      <c r="C2729">
        <v>4.9480803832729313E-3</v>
      </c>
      <c r="F2729">
        <v>7.0252127078272567E-4</v>
      </c>
    </row>
    <row r="2730" spans="1:6" x14ac:dyDescent="0.2">
      <c r="A2730" s="1">
        <v>41696</v>
      </c>
      <c r="B2730">
        <v>5.2140236445169319E-3</v>
      </c>
      <c r="C2730">
        <v>2.1678806798577326E-5</v>
      </c>
      <c r="F2730">
        <v>-8.5132729664886171E-3</v>
      </c>
    </row>
    <row r="2731" spans="1:6" x14ac:dyDescent="0.2">
      <c r="A2731" s="1">
        <v>41695</v>
      </c>
      <c r="B2731">
        <v>6.1187028349992117E-4</v>
      </c>
      <c r="C2731">
        <v>-1.347687011869393E-3</v>
      </c>
      <c r="F2731">
        <v>1.7055585704318075E-3</v>
      </c>
    </row>
    <row r="2732" spans="1:6" x14ac:dyDescent="0.2">
      <c r="A2732" s="1">
        <v>41694</v>
      </c>
      <c r="B2732">
        <v>5.6404471336272905E-3</v>
      </c>
      <c r="C2732">
        <v>6.1865214431585571E-3</v>
      </c>
      <c r="F2732">
        <v>1.1051889010816827E-2</v>
      </c>
    </row>
    <row r="2733" spans="1:6" x14ac:dyDescent="0.2">
      <c r="A2733" s="1">
        <v>41691</v>
      </c>
      <c r="B2733">
        <v>2.8797696184305372E-3</v>
      </c>
      <c r="C2733">
        <v>-1.918707671569412E-3</v>
      </c>
      <c r="F2733">
        <v>-1.5673981191219452E-4</v>
      </c>
    </row>
    <row r="2734" spans="1:6" x14ac:dyDescent="0.2">
      <c r="A2734" s="1">
        <v>41690</v>
      </c>
      <c r="B2734">
        <v>7.7736318407960192E-3</v>
      </c>
      <c r="C2734">
        <v>6.031442241968543E-3</v>
      </c>
      <c r="F2734">
        <v>1.0532984873683364E-2</v>
      </c>
    </row>
    <row r="2735" spans="1:6" x14ac:dyDescent="0.2">
      <c r="A2735" s="1">
        <v>41689</v>
      </c>
      <c r="B2735">
        <v>-8.5294419895180166E-3</v>
      </c>
      <c r="C2735">
        <v>-6.5244790195354042E-3</v>
      </c>
      <c r="F2735">
        <v>-8.8697017268446598E-3</v>
      </c>
    </row>
    <row r="2736" spans="1:6" x14ac:dyDescent="0.2">
      <c r="A2736" s="1">
        <v>41688</v>
      </c>
      <c r="B2736">
        <v>5.3724558322140303E-3</v>
      </c>
      <c r="C2736">
        <v>1.1584712530524801E-3</v>
      </c>
      <c r="F2736">
        <v>1.9661816751867871E-3</v>
      </c>
    </row>
    <row r="2737" spans="1:6" x14ac:dyDescent="0.2">
      <c r="A2737" s="1">
        <v>41684</v>
      </c>
      <c r="B2737">
        <v>4.253994604689882E-3</v>
      </c>
      <c r="C2737">
        <v>4.8091899247472069E-3</v>
      </c>
      <c r="F2737">
        <v>1.3228145668977695E-2</v>
      </c>
    </row>
    <row r="2738" spans="1:6" x14ac:dyDescent="0.2">
      <c r="A2738" s="1">
        <v>41683</v>
      </c>
      <c r="B2738">
        <v>1.0802307288935513E-2</v>
      </c>
      <c r="C2738">
        <v>5.8100546375998681E-3</v>
      </c>
      <c r="F2738">
        <v>8.5188459374747894E-3</v>
      </c>
    </row>
    <row r="2739" spans="1:6" x14ac:dyDescent="0.2">
      <c r="A2739" s="1">
        <v>41682</v>
      </c>
      <c r="B2739">
        <v>4.2127435492363505E-3</v>
      </c>
      <c r="C2739">
        <v>-2.6926775655997201E-4</v>
      </c>
      <c r="F2739">
        <v>5.6288195561279668E-4</v>
      </c>
    </row>
    <row r="2740" spans="1:6" x14ac:dyDescent="0.2">
      <c r="A2740" s="1">
        <v>41681</v>
      </c>
      <c r="B2740">
        <v>8.3899745114699061E-3</v>
      </c>
      <c r="C2740">
        <v>1.1062094408391903E-2</v>
      </c>
      <c r="F2740">
        <v>1.1714936544093701E-2</v>
      </c>
    </row>
    <row r="2741" spans="1:6" x14ac:dyDescent="0.2">
      <c r="A2741" s="1">
        <v>41680</v>
      </c>
      <c r="B2741">
        <v>1.9153011278994743E-3</v>
      </c>
      <c r="C2741">
        <v>1.5692646715116895E-3</v>
      </c>
      <c r="F2741">
        <v>6.1389866579356633E-3</v>
      </c>
    </row>
    <row r="2742" spans="1:6" x14ac:dyDescent="0.2">
      <c r="A2742" s="1">
        <v>41677</v>
      </c>
      <c r="B2742">
        <v>9.3437869186983619E-3</v>
      </c>
      <c r="C2742">
        <v>1.3301906475022931E-2</v>
      </c>
      <c r="F2742">
        <v>7.6707357307819772E-3</v>
      </c>
    </row>
    <row r="2743" spans="1:6" x14ac:dyDescent="0.2">
      <c r="A2743" s="1">
        <v>41676</v>
      </c>
      <c r="B2743">
        <v>1.1185925282363176E-2</v>
      </c>
      <c r="C2743">
        <v>1.2439770729145237E-2</v>
      </c>
      <c r="F2743">
        <v>-4.1223513892333551E-4</v>
      </c>
    </row>
    <row r="2744" spans="1:6" x14ac:dyDescent="0.2">
      <c r="A2744" s="1">
        <v>41675</v>
      </c>
      <c r="B2744">
        <v>-3.1395474721230511E-3</v>
      </c>
      <c r="C2744">
        <v>-2.0282588878759943E-3</v>
      </c>
      <c r="F2744">
        <v>2.4795437639475279E-3</v>
      </c>
    </row>
    <row r="2745" spans="1:6" x14ac:dyDescent="0.2">
      <c r="A2745" s="1">
        <v>41674</v>
      </c>
      <c r="B2745">
        <v>7.8559738134206091E-3</v>
      </c>
      <c r="C2745">
        <v>7.6411254442013818E-3</v>
      </c>
      <c r="F2745">
        <v>-2.7200791295746646E-3</v>
      </c>
    </row>
    <row r="2746" spans="1:6" x14ac:dyDescent="0.2">
      <c r="A2746" s="1">
        <v>41673</v>
      </c>
      <c r="B2746">
        <v>-3.1798013944643891E-2</v>
      </c>
      <c r="C2746">
        <v>-2.2831946774075823E-2</v>
      </c>
      <c r="F2746">
        <v>1.0242318261303937E-2</v>
      </c>
    </row>
    <row r="2747" spans="1:6" x14ac:dyDescent="0.2">
      <c r="A2747" s="1">
        <v>41670</v>
      </c>
      <c r="B2747">
        <v>-4.3126117597559336E-3</v>
      </c>
      <c r="C2747">
        <v>-6.465313038195585E-3</v>
      </c>
      <c r="F2747">
        <v>2.6717875928864271E-3</v>
      </c>
    </row>
    <row r="2748" spans="1:6" x14ac:dyDescent="0.2">
      <c r="A2748" s="1">
        <v>41669</v>
      </c>
      <c r="B2748">
        <v>1.2028954651905423E-2</v>
      </c>
      <c r="C2748">
        <v>1.1267049938000231E-2</v>
      </c>
      <c r="F2748">
        <v>-2.2046215399689744E-2</v>
      </c>
    </row>
    <row r="2749" spans="1:6" x14ac:dyDescent="0.2">
      <c r="A2749" s="1">
        <v>41668</v>
      </c>
      <c r="B2749">
        <v>-1.1261972423955451E-2</v>
      </c>
      <c r="C2749">
        <v>-1.0209205020920476E-2</v>
      </c>
      <c r="F2749">
        <v>1.2567176519222786E-2</v>
      </c>
    </row>
    <row r="2750" spans="1:6" x14ac:dyDescent="0.2">
      <c r="A2750" s="1">
        <v>41667</v>
      </c>
      <c r="B2750">
        <v>8.4916675512154913E-3</v>
      </c>
      <c r="C2750">
        <v>6.1406856911920202E-3</v>
      </c>
      <c r="F2750">
        <v>-8.2671957671882492E-5</v>
      </c>
    </row>
    <row r="2751" spans="1:6" x14ac:dyDescent="0.2">
      <c r="A2751" s="1">
        <v>41666</v>
      </c>
      <c r="B2751">
        <v>-9.44918813946574E-3</v>
      </c>
      <c r="C2751">
        <v>-4.8763049561802935E-3</v>
      </c>
      <c r="F2751">
        <v>-1.0875787063537595E-2</v>
      </c>
    </row>
    <row r="2752" spans="1:6" x14ac:dyDescent="0.2">
      <c r="A2752" s="1">
        <v>41663</v>
      </c>
      <c r="B2752">
        <v>-2.4826207320824384E-2</v>
      </c>
      <c r="C2752">
        <v>-2.0875490850223725E-2</v>
      </c>
      <c r="F2752">
        <v>4.1054273749897363E-3</v>
      </c>
    </row>
    <row r="2753" spans="1:6" x14ac:dyDescent="0.2">
      <c r="A2753" s="1">
        <v>41662</v>
      </c>
      <c r="B2753">
        <v>-7.732220978736444E-3</v>
      </c>
      <c r="C2753">
        <v>-8.8895634357077855E-3</v>
      </c>
      <c r="F2753">
        <v>2.1813910562966762E-2</v>
      </c>
    </row>
    <row r="2754" spans="1:6" x14ac:dyDescent="0.2">
      <c r="A2754" s="1">
        <v>41661</v>
      </c>
      <c r="B2754">
        <v>4.1888026154475975E-3</v>
      </c>
      <c r="C2754">
        <v>5.7489966373790299E-4</v>
      </c>
      <c r="F2754">
        <v>-4.2606516290727243E-3</v>
      </c>
    </row>
    <row r="2755" spans="1:6" x14ac:dyDescent="0.2">
      <c r="A2755" s="1">
        <v>41660</v>
      </c>
      <c r="B2755">
        <v>4.1034058268361864E-3</v>
      </c>
      <c r="C2755">
        <v>2.7736988089410502E-3</v>
      </c>
      <c r="F2755">
        <v>-1.0171173406102737E-2</v>
      </c>
    </row>
    <row r="2756" spans="1:6" x14ac:dyDescent="0.2">
      <c r="A2756" s="1">
        <v>41656</v>
      </c>
      <c r="B2756">
        <v>-3.2719836400817298E-3</v>
      </c>
      <c r="C2756">
        <v>-3.8951400137603293E-3</v>
      </c>
      <c r="F2756">
        <v>9.5166541447533233E-3</v>
      </c>
    </row>
    <row r="2757" spans="1:6" x14ac:dyDescent="0.2">
      <c r="A2757" s="1">
        <v>41655</v>
      </c>
      <c r="B2757">
        <v>-8.1732733959949226E-4</v>
      </c>
      <c r="C2757">
        <v>-1.3471255910581206E-3</v>
      </c>
      <c r="F2757">
        <v>1.0864114992479499E-3</v>
      </c>
    </row>
    <row r="2758" spans="1:6" x14ac:dyDescent="0.2">
      <c r="A2758" s="1">
        <v>41654</v>
      </c>
      <c r="B2758">
        <v>5.2377529013042093E-3</v>
      </c>
      <c r="C2758">
        <v>5.1661881145044809E-3</v>
      </c>
      <c r="F2758">
        <v>-1.9184252231212275E-3</v>
      </c>
    </row>
    <row r="2759" spans="1:6" x14ac:dyDescent="0.2">
      <c r="A2759" s="1">
        <v>41653</v>
      </c>
      <c r="B2759">
        <v>1.0481527604815329E-2</v>
      </c>
      <c r="C2759">
        <v>1.081794195250663E-2</v>
      </c>
      <c r="F2759">
        <v>-9.3372996198974999E-3</v>
      </c>
    </row>
    <row r="2760" spans="1:6" x14ac:dyDescent="0.2">
      <c r="A2760" s="1">
        <v>41652</v>
      </c>
      <c r="B2760">
        <v>-1.1692307692307698E-2</v>
      </c>
      <c r="C2760">
        <v>-1.2576192621460319E-2</v>
      </c>
      <c r="F2760">
        <v>6.3196407783135781E-3</v>
      </c>
    </row>
    <row r="2761" spans="1:6" x14ac:dyDescent="0.2">
      <c r="A2761" s="1">
        <v>41649</v>
      </c>
      <c r="B2761">
        <v>6.0881230007223553E-3</v>
      </c>
      <c r="C2761">
        <v>2.3066921273249344E-3</v>
      </c>
      <c r="F2761">
        <v>1.5195002532500518E-2</v>
      </c>
    </row>
    <row r="2762" spans="1:6" x14ac:dyDescent="0.2">
      <c r="A2762" s="1">
        <v>41648</v>
      </c>
      <c r="B2762">
        <v>1.6537467700258046E-3</v>
      </c>
      <c r="C2762">
        <v>3.4830121524476328E-4</v>
      </c>
      <c r="F2762">
        <v>2.8784287165593394E-3</v>
      </c>
    </row>
    <row r="2763" spans="1:6" x14ac:dyDescent="0.2">
      <c r="A2763" s="1">
        <v>41647</v>
      </c>
      <c r="B2763">
        <v>7.2403806371527902E-4</v>
      </c>
      <c r="C2763">
        <v>-2.1220101421208132E-4</v>
      </c>
      <c r="F2763">
        <v>-5.8912640969532798E-3</v>
      </c>
    </row>
    <row r="2764" spans="1:6" x14ac:dyDescent="0.2">
      <c r="A2764" s="1">
        <v>41646</v>
      </c>
      <c r="B2764">
        <v>6.8735680066653905E-3</v>
      </c>
      <c r="C2764">
        <v>6.0817727464322971E-3</v>
      </c>
      <c r="F2764">
        <v>-5.6903765690377141E-3</v>
      </c>
    </row>
    <row r="2765" spans="1:6" x14ac:dyDescent="0.2">
      <c r="A2765" s="1">
        <v>41645</v>
      </c>
      <c r="B2765">
        <v>-6.4155629139073314E-3</v>
      </c>
      <c r="C2765">
        <v>-2.5117807979817891E-3</v>
      </c>
      <c r="F2765">
        <v>1.7604157934444943E-3</v>
      </c>
    </row>
    <row r="2766" spans="1:6" x14ac:dyDescent="0.2">
      <c r="A2766" s="1">
        <v>41642</v>
      </c>
      <c r="B2766">
        <v>3.4264354687986534E-3</v>
      </c>
      <c r="C2766">
        <v>-3.3297306739163489E-4</v>
      </c>
      <c r="F2766">
        <v>1.0932203389830562E-2</v>
      </c>
    </row>
    <row r="2767" spans="1:6" x14ac:dyDescent="0.2">
      <c r="A2767" s="1">
        <v>41641</v>
      </c>
      <c r="B2767">
        <v>-1.0886309951730535E-2</v>
      </c>
      <c r="C2767">
        <v>-8.8619100175289893E-3</v>
      </c>
      <c r="F2767">
        <v>1.6190148122631722E-2</v>
      </c>
    </row>
    <row r="2768" spans="1:6" x14ac:dyDescent="0.2">
      <c r="A2768" s="1">
        <v>41639</v>
      </c>
      <c r="B2768">
        <v>3.8144329896907686E-3</v>
      </c>
      <c r="C2768">
        <v>3.9596538969186197E-3</v>
      </c>
      <c r="F2768">
        <v>6.3263714359996876E-3</v>
      </c>
    </row>
    <row r="2769" spans="1:6" x14ac:dyDescent="0.2">
      <c r="A2769" s="1">
        <v>41638</v>
      </c>
      <c r="B2769">
        <v>2.0622808826558075E-4</v>
      </c>
      <c r="C2769">
        <v>-1.7921146953413412E-4</v>
      </c>
      <c r="F2769">
        <v>-1.4771174863388012E-2</v>
      </c>
    </row>
    <row r="2770" spans="1:6" x14ac:dyDescent="0.2">
      <c r="A2770" s="1">
        <v>41635</v>
      </c>
      <c r="B2770">
        <v>6.1906727197691164E-4</v>
      </c>
      <c r="C2770">
        <v>-3.3658700774144194E-4</v>
      </c>
      <c r="F2770">
        <v>3.2550967962995518E-3</v>
      </c>
    </row>
    <row r="2771" spans="1:6" x14ac:dyDescent="0.2">
      <c r="A2771" s="1">
        <v>41634</v>
      </c>
      <c r="B2771">
        <v>1.0328444536253721E-3</v>
      </c>
      <c r="C2771">
        <v>4.7454890581022655E-3</v>
      </c>
      <c r="F2771">
        <v>5.512489233419471E-3</v>
      </c>
    </row>
    <row r="2772" spans="1:6" x14ac:dyDescent="0.2">
      <c r="A2772" s="1">
        <v>41632</v>
      </c>
      <c r="B2772">
        <v>-1.4855514855514937E-2</v>
      </c>
      <c r="C2772">
        <v>2.9157708740200588E-3</v>
      </c>
      <c r="F2772">
        <v>4.5859652158864858E-3</v>
      </c>
    </row>
    <row r="2773" spans="1:6" x14ac:dyDescent="0.2">
      <c r="A2773" s="1">
        <v>41631</v>
      </c>
      <c r="B2773">
        <v>8.5171883016931585E-3</v>
      </c>
      <c r="C2773">
        <v>5.3180958247173614E-3</v>
      </c>
      <c r="F2773">
        <v>-3.1913058478523766E-3</v>
      </c>
    </row>
    <row r="2774" spans="1:6" x14ac:dyDescent="0.2">
      <c r="A2774" s="1">
        <v>41628</v>
      </c>
      <c r="B2774">
        <v>1.2572734829592768E-2</v>
      </c>
      <c r="C2774">
        <v>4.8187444739169029E-3</v>
      </c>
      <c r="F2774">
        <v>9.754398188468948E-3</v>
      </c>
    </row>
    <row r="2775" spans="1:6" x14ac:dyDescent="0.2">
      <c r="A2775" s="1">
        <v>41627</v>
      </c>
      <c r="B2775">
        <v>-5.7851239669421727E-3</v>
      </c>
      <c r="C2775">
        <v>-5.7990224505022054E-4</v>
      </c>
      <c r="F2775">
        <v>-2.3722472578862393E-2</v>
      </c>
    </row>
    <row r="2776" spans="1:6" x14ac:dyDescent="0.2">
      <c r="A2776" s="1">
        <v>41626</v>
      </c>
      <c r="B2776">
        <v>1.2023000522739063E-2</v>
      </c>
      <c r="C2776">
        <v>1.6647950589556482E-2</v>
      </c>
      <c r="F2776">
        <v>-8.7652760219132427E-3</v>
      </c>
    </row>
    <row r="2777" spans="1:6" x14ac:dyDescent="0.2">
      <c r="A2777" s="1">
        <v>41625</v>
      </c>
      <c r="B2777">
        <v>-8.3631269731706357E-5</v>
      </c>
      <c r="C2777">
        <v>-3.1009661132692041E-3</v>
      </c>
      <c r="F2777">
        <v>-8.6891135433201771E-3</v>
      </c>
    </row>
    <row r="2778" spans="1:6" x14ac:dyDescent="0.2">
      <c r="A2778" s="1">
        <v>41624</v>
      </c>
      <c r="B2778">
        <v>8.4921325215465589E-3</v>
      </c>
      <c r="C2778">
        <v>6.3199873825563998E-3</v>
      </c>
      <c r="F2778">
        <v>2.5967498743508315E-3</v>
      </c>
    </row>
    <row r="2779" spans="1:6" x14ac:dyDescent="0.2">
      <c r="A2779" s="1">
        <v>41621</v>
      </c>
      <c r="B2779">
        <v>3.623955137022549E-3</v>
      </c>
      <c r="C2779">
        <v>-1.013798929879266E-4</v>
      </c>
      <c r="F2779">
        <v>9.2146419815706242E-3</v>
      </c>
    </row>
    <row r="2780" spans="1:6" x14ac:dyDescent="0.2">
      <c r="A2780" s="1">
        <v>41620</v>
      </c>
      <c r="B2780">
        <v>1.1652542372881296E-3</v>
      </c>
      <c r="C2780">
        <v>-3.7705782675539648E-3</v>
      </c>
      <c r="F2780">
        <v>-2.1264272712228968E-2</v>
      </c>
    </row>
    <row r="2781" spans="1:6" x14ac:dyDescent="0.2">
      <c r="A2781" s="1">
        <v>41619</v>
      </c>
      <c r="B2781">
        <v>-1.6564225440149905E-2</v>
      </c>
      <c r="C2781">
        <v>-1.1316861013413735E-2</v>
      </c>
      <c r="F2781">
        <v>-7.8804793958298629E-3</v>
      </c>
    </row>
    <row r="2782" spans="1:6" x14ac:dyDescent="0.2">
      <c r="A2782" s="1">
        <v>41618</v>
      </c>
      <c r="B2782">
        <v>-3.1155883269291863E-3</v>
      </c>
      <c r="C2782">
        <v>-3.179659029955153E-3</v>
      </c>
      <c r="F2782">
        <v>1.7540928833945826E-2</v>
      </c>
    </row>
    <row r="2783" spans="1:6" x14ac:dyDescent="0.2">
      <c r="A2783" s="1">
        <v>41617</v>
      </c>
      <c r="B2783">
        <v>1.1436889166146749E-3</v>
      </c>
      <c r="C2783">
        <v>1.8170839127134785E-3</v>
      </c>
      <c r="F2783">
        <v>9.8692534795445114E-3</v>
      </c>
    </row>
    <row r="2784" spans="1:6" x14ac:dyDescent="0.2">
      <c r="A2784" s="1">
        <v>41614</v>
      </c>
      <c r="B2784">
        <v>9.9758479470755303E-3</v>
      </c>
      <c r="C2784">
        <v>1.1237906365719313E-2</v>
      </c>
      <c r="F2784">
        <v>2.113271344040575E-3</v>
      </c>
    </row>
    <row r="2785" spans="1:6" x14ac:dyDescent="0.2">
      <c r="A2785" s="1">
        <v>41613</v>
      </c>
      <c r="B2785">
        <v>-8.3936627845974498E-4</v>
      </c>
      <c r="C2785">
        <v>-4.3395563389316064E-3</v>
      </c>
      <c r="F2785">
        <v>-1.383794598199397E-2</v>
      </c>
    </row>
    <row r="2786" spans="1:6" x14ac:dyDescent="0.2">
      <c r="A2786" s="1">
        <v>41612</v>
      </c>
      <c r="B2786">
        <v>-2.1984924623114923E-3</v>
      </c>
      <c r="C2786">
        <v>-1.3035122413169627E-3</v>
      </c>
      <c r="F2786">
        <v>1.69548999660902E-2</v>
      </c>
    </row>
    <row r="2787" spans="1:6" x14ac:dyDescent="0.2">
      <c r="A2787" s="1">
        <v>41611</v>
      </c>
      <c r="B2787">
        <v>-5.7239572436320642E-3</v>
      </c>
      <c r="C2787">
        <v>-3.1928480204342271E-3</v>
      </c>
      <c r="F2787">
        <v>3.2318421500254759E-3</v>
      </c>
    </row>
    <row r="2788" spans="1:6" x14ac:dyDescent="0.2">
      <c r="A2788" s="1">
        <v>41610</v>
      </c>
      <c r="B2788">
        <v>-4.7663938671915164E-3</v>
      </c>
      <c r="C2788">
        <v>-2.7190014453347001E-3</v>
      </c>
      <c r="F2788">
        <v>-2.5849212924606499E-2</v>
      </c>
    </row>
    <row r="2789" spans="1:6" x14ac:dyDescent="0.2">
      <c r="A2789" s="1">
        <v>41607</v>
      </c>
      <c r="B2789">
        <v>-1.2415933781686967E-3</v>
      </c>
      <c r="C2789">
        <v>-7.8573286189365641E-4</v>
      </c>
      <c r="F2789">
        <v>1.0380043529214877E-2</v>
      </c>
    </row>
    <row r="2790" spans="1:6" x14ac:dyDescent="0.2">
      <c r="A2790" s="1">
        <v>41605</v>
      </c>
      <c r="B2790">
        <v>4.8866708255354422E-3</v>
      </c>
      <c r="C2790">
        <v>2.4850922202191198E-3</v>
      </c>
      <c r="F2790">
        <v>-3.0045067601402057E-3</v>
      </c>
    </row>
    <row r="2791" spans="1:6" x14ac:dyDescent="0.2">
      <c r="A2791" s="1">
        <v>41604</v>
      </c>
      <c r="B2791">
        <v>3.3382015439182913E-3</v>
      </c>
      <c r="C2791">
        <v>1.4979361768229429E-4</v>
      </c>
      <c r="F2791">
        <v>-5.3129669599867226E-3</v>
      </c>
    </row>
    <row r="2792" spans="1:6" x14ac:dyDescent="0.2">
      <c r="A2792" s="1">
        <v>41603</v>
      </c>
      <c r="B2792">
        <v>-8.3385449239105998E-4</v>
      </c>
      <c r="C2792">
        <v>-1.2633258715840183E-3</v>
      </c>
      <c r="F2792">
        <v>4.5030020013341566E-3</v>
      </c>
    </row>
    <row r="2793" spans="1:6" x14ac:dyDescent="0.2">
      <c r="A2793" s="1">
        <v>41600</v>
      </c>
      <c r="B2793">
        <v>5.1335777894184901E-3</v>
      </c>
      <c r="C2793">
        <v>4.9614388729571418E-3</v>
      </c>
      <c r="F2793">
        <v>-1.6675004168747724E-4</v>
      </c>
    </row>
    <row r="2794" spans="1:6" x14ac:dyDescent="0.2">
      <c r="A2794" s="1">
        <v>41599</v>
      </c>
      <c r="B2794">
        <v>1.1230003178302811E-2</v>
      </c>
      <c r="C2794">
        <v>8.128575197741076E-3</v>
      </c>
      <c r="F2794">
        <v>-1.4985014985015553E-3</v>
      </c>
    </row>
    <row r="2795" spans="1:6" x14ac:dyDescent="0.2">
      <c r="A2795" s="1">
        <v>41598</v>
      </c>
      <c r="B2795">
        <v>-9.9487743956642484E-4</v>
      </c>
      <c r="C2795">
        <v>-3.6356110902918E-3</v>
      </c>
      <c r="F2795">
        <v>-2.3017486783245208E-2</v>
      </c>
    </row>
    <row r="2796" spans="1:6" x14ac:dyDescent="0.2">
      <c r="A2796" s="1">
        <v>41597</v>
      </c>
      <c r="B2796">
        <v>-5.7455540355677839E-3</v>
      </c>
      <c r="C2796">
        <v>-2.0429465317354898E-3</v>
      </c>
      <c r="F2796">
        <v>4.0683482506100206E-4</v>
      </c>
    </row>
    <row r="2797" spans="1:6" x14ac:dyDescent="0.2">
      <c r="A2797" s="1">
        <v>41596</v>
      </c>
      <c r="B2797">
        <v>-5.4421768707482582E-3</v>
      </c>
      <c r="C2797">
        <v>-3.6981837190938009E-3</v>
      </c>
      <c r="F2797">
        <v>-1.1422136422136322E-2</v>
      </c>
    </row>
    <row r="2798" spans="1:6" x14ac:dyDescent="0.2">
      <c r="A2798" s="1">
        <v>41593</v>
      </c>
      <c r="B2798">
        <v>3.135915205356742E-3</v>
      </c>
      <c r="C2798">
        <v>4.2220013179793438E-3</v>
      </c>
      <c r="F2798">
        <v>4.0234972237866869E-4</v>
      </c>
    </row>
    <row r="2799" spans="1:6" x14ac:dyDescent="0.2">
      <c r="A2799" s="1">
        <v>41592</v>
      </c>
      <c r="B2799">
        <v>3.5960383521231056E-3</v>
      </c>
      <c r="C2799">
        <v>4.8372615039281091E-3</v>
      </c>
      <c r="F2799">
        <v>1.1558811558811574E-2</v>
      </c>
    </row>
    <row r="2800" spans="1:6" x14ac:dyDescent="0.2">
      <c r="A2800" s="1">
        <v>41591</v>
      </c>
      <c r="B2800">
        <v>9.8957224941476126E-3</v>
      </c>
      <c r="C2800">
        <v>8.095310829387475E-3</v>
      </c>
      <c r="F2800">
        <v>3.2666394446712248E-3</v>
      </c>
    </row>
    <row r="2801" spans="1:6" x14ac:dyDescent="0.2">
      <c r="A2801" s="1">
        <v>41590</v>
      </c>
      <c r="B2801">
        <v>-2.1276595744676617E-4</v>
      </c>
      <c r="C2801">
        <v>-2.3703503039127966E-3</v>
      </c>
      <c r="F2801">
        <v>-1.1463631226285636E-2</v>
      </c>
    </row>
    <row r="2802" spans="1:6" x14ac:dyDescent="0.2">
      <c r="A2802" s="1">
        <v>41589</v>
      </c>
      <c r="B2802">
        <v>1.5982951518381E-3</v>
      </c>
      <c r="C2802">
        <v>7.2291470171308202E-4</v>
      </c>
      <c r="F2802">
        <v>-3.2909823864047168E-3</v>
      </c>
    </row>
    <row r="2803" spans="1:6" x14ac:dyDescent="0.2">
      <c r="A2803" s="1">
        <v>41586</v>
      </c>
      <c r="B2803">
        <v>1.558272914186774E-2</v>
      </c>
      <c r="C2803">
        <v>1.3427582062215499E-2</v>
      </c>
      <c r="F2803">
        <v>-1.490963855421687E-2</v>
      </c>
    </row>
    <row r="2804" spans="1:6" x14ac:dyDescent="0.2">
      <c r="A2804" s="1">
        <v>41585</v>
      </c>
      <c r="B2804">
        <v>-1.60775127768314E-2</v>
      </c>
      <c r="C2804">
        <v>-1.31827912046947E-2</v>
      </c>
      <c r="F2804">
        <v>-8.1761006289308661E-3</v>
      </c>
    </row>
    <row r="2805" spans="1:6" x14ac:dyDescent="0.2">
      <c r="A2805" s="1">
        <v>41584</v>
      </c>
      <c r="B2805">
        <v>-2.0189140367654632E-3</v>
      </c>
      <c r="C2805">
        <v>4.2655291922153987E-3</v>
      </c>
      <c r="F2805">
        <v>5.0568900126422298E-3</v>
      </c>
    </row>
    <row r="2806" spans="1:6" x14ac:dyDescent="0.2">
      <c r="A2806" s="1">
        <v>41583</v>
      </c>
      <c r="B2806">
        <v>-5.7052297939778791E-3</v>
      </c>
      <c r="C2806">
        <v>-2.8055409433631628E-3</v>
      </c>
      <c r="F2806">
        <v>-1.971453355413611E-3</v>
      </c>
    </row>
    <row r="2807" spans="1:6" x14ac:dyDescent="0.2">
      <c r="A2807" s="1">
        <v>41582</v>
      </c>
      <c r="B2807">
        <v>9.9231754161332349E-3</v>
      </c>
      <c r="C2807">
        <v>3.5705365454916801E-3</v>
      </c>
      <c r="F2807">
        <v>-1.1027963765261959E-3</v>
      </c>
    </row>
    <row r="2808" spans="1:6" x14ac:dyDescent="0.2">
      <c r="A2808" s="1">
        <v>41579</v>
      </c>
      <c r="B2808">
        <v>-6.3979526551505945E-4</v>
      </c>
      <c r="C2808">
        <v>2.9034351623077963E-3</v>
      </c>
      <c r="F2808">
        <v>-6.1844371379363716E-3</v>
      </c>
    </row>
    <row r="2809" spans="1:6" x14ac:dyDescent="0.2">
      <c r="A2809" s="1">
        <v>41578</v>
      </c>
      <c r="B2809">
        <v>-1.8094731240021469E-3</v>
      </c>
      <c r="C2809">
        <v>-3.839370275221023E-3</v>
      </c>
      <c r="F2809">
        <v>-1.4351851851851848E-2</v>
      </c>
    </row>
    <row r="2810" spans="1:6" x14ac:dyDescent="0.2">
      <c r="A2810" s="1">
        <v>41577</v>
      </c>
      <c r="B2810">
        <v>-8.9662447257383374E-3</v>
      </c>
      <c r="C2810">
        <v>-4.8759840853297778E-3</v>
      </c>
      <c r="F2810">
        <v>-1.3100100177237874E-3</v>
      </c>
    </row>
    <row r="2811" spans="1:6" x14ac:dyDescent="0.2">
      <c r="A2811" s="1">
        <v>41576</v>
      </c>
      <c r="B2811">
        <v>3.4931724356938531E-3</v>
      </c>
      <c r="C2811">
        <v>5.5842143793521102E-3</v>
      </c>
      <c r="F2811">
        <v>-6.0508578431371935E-3</v>
      </c>
    </row>
    <row r="2812" spans="1:6" x14ac:dyDescent="0.2">
      <c r="A2812" s="1">
        <v>41575</v>
      </c>
      <c r="B2812">
        <v>0</v>
      </c>
      <c r="C2812">
        <v>1.3297192246713595E-3</v>
      </c>
      <c r="F2812">
        <v>7.6651847309515799E-4</v>
      </c>
    </row>
    <row r="2813" spans="1:6" x14ac:dyDescent="0.2">
      <c r="A2813" s="1">
        <v>41572</v>
      </c>
      <c r="B2813">
        <v>1.90900413617555E-3</v>
      </c>
      <c r="C2813">
        <v>4.3948015775625666E-3</v>
      </c>
      <c r="F2813">
        <v>4.3110084680523649E-3</v>
      </c>
    </row>
    <row r="2814" spans="1:6" x14ac:dyDescent="0.2">
      <c r="A2814" s="1">
        <v>41571</v>
      </c>
      <c r="B2814">
        <v>4.3672773753729317E-3</v>
      </c>
      <c r="C2814">
        <v>3.2581683253357385E-3</v>
      </c>
      <c r="F2814">
        <v>9.4024399720258611E-3</v>
      </c>
    </row>
    <row r="2815" spans="1:6" x14ac:dyDescent="0.2">
      <c r="A2815" s="1">
        <v>41570</v>
      </c>
      <c r="B2815">
        <v>-3.0795370075396224E-3</v>
      </c>
      <c r="C2815">
        <v>-4.7245350977676501E-3</v>
      </c>
      <c r="F2815">
        <v>-5.0255141487552625E-3</v>
      </c>
    </row>
    <row r="2816" spans="1:6" x14ac:dyDescent="0.2">
      <c r="A2816" s="1">
        <v>41569</v>
      </c>
      <c r="B2816">
        <v>5.1232788984950798E-3</v>
      </c>
      <c r="C2816">
        <v>5.7375075946029547E-3</v>
      </c>
      <c r="F2816">
        <v>1.858560403213104E-2</v>
      </c>
    </row>
    <row r="2817" spans="1:6" x14ac:dyDescent="0.2">
      <c r="A2817" s="1">
        <v>41568</v>
      </c>
      <c r="B2817">
        <v>-1.0672358591254125E-4</v>
      </c>
      <c r="C2817">
        <v>9.1716824305005358E-5</v>
      </c>
      <c r="F2817">
        <v>1.0248324793063436E-3</v>
      </c>
    </row>
    <row r="2818" spans="1:6" x14ac:dyDescent="0.2">
      <c r="A2818" s="1">
        <v>41565</v>
      </c>
      <c r="B2818">
        <v>8.5028522225810595E-3</v>
      </c>
      <c r="C2818">
        <v>6.5487695813979795E-3</v>
      </c>
      <c r="F2818">
        <v>-4.4733950714174178E-3</v>
      </c>
    </row>
    <row r="2819" spans="1:6" x14ac:dyDescent="0.2">
      <c r="A2819" s="1">
        <v>41564</v>
      </c>
      <c r="B2819">
        <v>9.3427485062465999E-3</v>
      </c>
      <c r="C2819">
        <v>6.7439618016427892E-3</v>
      </c>
      <c r="F2819">
        <v>3.1406831795369884E-2</v>
      </c>
    </row>
    <row r="2820" spans="1:6" x14ac:dyDescent="0.2">
      <c r="A2820" s="1">
        <v>41563</v>
      </c>
      <c r="B2820">
        <v>1.1427315679595561E-2</v>
      </c>
      <c r="C2820">
        <v>1.382754437416818E-2</v>
      </c>
      <c r="F2820">
        <v>-1.5356017134082092E-3</v>
      </c>
    </row>
    <row r="2821" spans="1:6" x14ac:dyDescent="0.2">
      <c r="A2821" s="1">
        <v>41562</v>
      </c>
      <c r="B2821">
        <v>-7.849122424506692E-3</v>
      </c>
      <c r="C2821">
        <v>-7.0637491667349776E-3</v>
      </c>
      <c r="F2821">
        <v>7.3272001953920514E-3</v>
      </c>
    </row>
    <row r="2822" spans="1:6" x14ac:dyDescent="0.2">
      <c r="A2822" s="1">
        <v>41561</v>
      </c>
      <c r="B2822">
        <v>3.9400240779249142E-3</v>
      </c>
      <c r="C2822">
        <v>4.0746829497416946E-3</v>
      </c>
      <c r="F2822">
        <v>1.8760195758564763E-3</v>
      </c>
    </row>
    <row r="2823" spans="1:6" x14ac:dyDescent="0.2">
      <c r="A2823" s="1">
        <v>41558</v>
      </c>
      <c r="B2823">
        <v>1.2185665226542689E-2</v>
      </c>
      <c r="C2823">
        <v>6.2863354917994637E-3</v>
      </c>
      <c r="F2823">
        <v>-1.3438480727448313E-2</v>
      </c>
    </row>
    <row r="2824" spans="1:6" x14ac:dyDescent="0.2">
      <c r="A2824" s="1">
        <v>41557</v>
      </c>
      <c r="B2824">
        <v>2.2078804347826123E-2</v>
      </c>
      <c r="C2824">
        <v>2.1830475730499791E-2</v>
      </c>
      <c r="F2824">
        <v>-1.4590436920149103E-2</v>
      </c>
    </row>
    <row r="2825" spans="1:6" x14ac:dyDescent="0.2">
      <c r="A2825" s="1">
        <v>41556</v>
      </c>
      <c r="B2825">
        <v>-3.2727683105744977E-3</v>
      </c>
      <c r="C2825">
        <v>5.738620918783687E-4</v>
      </c>
      <c r="F2825">
        <v>-1.0125588697017317E-2</v>
      </c>
    </row>
    <row r="2826" spans="1:6" x14ac:dyDescent="0.2">
      <c r="A2826" s="1">
        <v>41555</v>
      </c>
      <c r="B2826">
        <v>-1.3361541031065615E-2</v>
      </c>
      <c r="C2826">
        <v>-1.2332052597665948E-2</v>
      </c>
      <c r="F2826">
        <v>-1.8802883108742939E-3</v>
      </c>
    </row>
    <row r="2827" spans="1:6" x14ac:dyDescent="0.2">
      <c r="A2827" s="1">
        <v>41554</v>
      </c>
      <c r="B2827">
        <v>-1.1447440836543667E-2</v>
      </c>
      <c r="C2827">
        <v>-8.5063590653653414E-3</v>
      </c>
      <c r="F2827">
        <v>8.7726230933375445E-3</v>
      </c>
    </row>
    <row r="2828" spans="1:6" x14ac:dyDescent="0.2">
      <c r="A2828" s="1">
        <v>41551</v>
      </c>
      <c r="B2828">
        <v>5.2002655454746506E-3</v>
      </c>
      <c r="C2828">
        <v>7.0532448500589262E-3</v>
      </c>
      <c r="F2828">
        <v>-5.1108664884416235E-3</v>
      </c>
    </row>
    <row r="2829" spans="1:6" x14ac:dyDescent="0.2">
      <c r="A2829" s="1">
        <v>41550</v>
      </c>
      <c r="B2829">
        <v>-8.0014049106015787E-3</v>
      </c>
      <c r="C2829">
        <v>-8.9794376191796362E-3</v>
      </c>
      <c r="F2829">
        <v>9.4443569966948325E-4</v>
      </c>
    </row>
    <row r="2830" spans="1:6" x14ac:dyDescent="0.2">
      <c r="A2830" s="1">
        <v>41549</v>
      </c>
      <c r="B2830">
        <v>-2.4197963429322638E-3</v>
      </c>
      <c r="C2830">
        <v>-6.6666666666673105E-4</v>
      </c>
      <c r="F2830">
        <v>1.9825026085560631E-2</v>
      </c>
    </row>
    <row r="2831" spans="1:6" x14ac:dyDescent="0.2">
      <c r="A2831" s="1">
        <v>41548</v>
      </c>
      <c r="B2831">
        <v>1.2078900709219896E-2</v>
      </c>
      <c r="C2831">
        <v>7.9985727453837502E-3</v>
      </c>
      <c r="F2831">
        <v>-2.8007489467935742E-2</v>
      </c>
    </row>
    <row r="2832" spans="1:6" x14ac:dyDescent="0.2">
      <c r="A2832" s="1">
        <v>41547</v>
      </c>
      <c r="B2832">
        <v>-3.3233632436026518E-4</v>
      </c>
      <c r="C2832">
        <v>-6.0292596423821756E-3</v>
      </c>
      <c r="F2832">
        <v>-6.1254555322942704E-3</v>
      </c>
    </row>
    <row r="2833" spans="1:6" x14ac:dyDescent="0.2">
      <c r="A2833" s="1">
        <v>41544</v>
      </c>
      <c r="B2833">
        <v>-4.191947049090013E-3</v>
      </c>
      <c r="C2833">
        <v>-4.0737753654329989E-3</v>
      </c>
      <c r="F2833">
        <v>9.2338993661475275E-3</v>
      </c>
    </row>
    <row r="2834" spans="1:6" x14ac:dyDescent="0.2">
      <c r="A2834" s="1">
        <v>41543</v>
      </c>
      <c r="B2834">
        <v>3.9871525085834469E-3</v>
      </c>
      <c r="C2834">
        <v>3.4854114853170195E-3</v>
      </c>
      <c r="F2834">
        <v>-7.7645779951858521E-3</v>
      </c>
    </row>
    <row r="2835" spans="1:6" x14ac:dyDescent="0.2">
      <c r="A2835" s="1">
        <v>41542</v>
      </c>
      <c r="B2835">
        <v>8.8681964305523239E-4</v>
      </c>
      <c r="C2835">
        <v>-2.739451638368872E-3</v>
      </c>
      <c r="F2835">
        <v>8.8516371612094268E-3</v>
      </c>
    </row>
    <row r="2836" spans="1:6" x14ac:dyDescent="0.2">
      <c r="A2836" s="1">
        <v>41541</v>
      </c>
      <c r="B2836">
        <v>2.1106420795378553E-3</v>
      </c>
      <c r="C2836">
        <v>-2.597188924928222E-3</v>
      </c>
      <c r="F2836">
        <v>8.6240689925518965E-4</v>
      </c>
    </row>
    <row r="2837" spans="1:6" x14ac:dyDescent="0.2">
      <c r="A2837" s="1">
        <v>41540</v>
      </c>
      <c r="B2837">
        <v>-1.663524453809534E-3</v>
      </c>
      <c r="C2837">
        <v>-4.719546642805857E-3</v>
      </c>
      <c r="F2837">
        <v>-3.2041262894654315E-3</v>
      </c>
    </row>
    <row r="2838" spans="1:6" x14ac:dyDescent="0.2">
      <c r="A2838" s="1">
        <v>41537</v>
      </c>
      <c r="B2838">
        <v>-5.4048091771453219E-3</v>
      </c>
      <c r="C2838">
        <v>-7.2169258102348184E-3</v>
      </c>
      <c r="F2838">
        <v>-2.8766603415559821E-2</v>
      </c>
    </row>
    <row r="2839" spans="1:6" x14ac:dyDescent="0.2">
      <c r="A2839" s="1">
        <v>41536</v>
      </c>
      <c r="B2839">
        <v>-1.651800462504192E-3</v>
      </c>
      <c r="C2839">
        <v>-1.8429227131531733E-3</v>
      </c>
      <c r="F2839">
        <v>-1.9695477615331485E-3</v>
      </c>
    </row>
    <row r="2840" spans="1:6" x14ac:dyDescent="0.2">
      <c r="A2840" s="1">
        <v>41535</v>
      </c>
      <c r="B2840">
        <v>1.068447412353932E-2</v>
      </c>
      <c r="C2840">
        <v>1.2177667237617019E-2</v>
      </c>
      <c r="F2840">
        <v>4.3557312252964352E-2</v>
      </c>
    </row>
    <row r="2841" spans="1:6" x14ac:dyDescent="0.2">
      <c r="A2841" s="1">
        <v>41534</v>
      </c>
      <c r="B2841">
        <v>6.6099036522517269E-3</v>
      </c>
      <c r="C2841">
        <v>4.2177191328935451E-3</v>
      </c>
      <c r="F2841">
        <v>3.9541320680108467E-4</v>
      </c>
    </row>
    <row r="2842" spans="1:6" x14ac:dyDescent="0.2">
      <c r="A2842" s="1">
        <v>41533</v>
      </c>
    </row>
  </sheetData>
  <mergeCells count="3">
    <mergeCell ref="L30:L31"/>
    <mergeCell ref="M30:M31"/>
    <mergeCell ref="N30:R30"/>
  </mergeCells>
  <phoneticPr fontId="6"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9FA0A-44DD-8445-AD47-910FDD5918B6}">
  <dimension ref="B2:H25"/>
  <sheetViews>
    <sheetView tabSelected="1" topLeftCell="A3" zoomScale="132" workbookViewId="0">
      <selection activeCell="D4" sqref="D4"/>
    </sheetView>
  </sheetViews>
  <sheetFormatPr baseColWidth="10" defaultRowHeight="16" x14ac:dyDescent="0.2"/>
  <cols>
    <col min="7" max="7" width="40.33203125" bestFit="1" customWidth="1"/>
    <col min="8" max="8" width="101.6640625" bestFit="1" customWidth="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5E2C-B02E-5946-AAB4-1E4B34348F7D}">
  <dimension ref="B1:AE50"/>
  <sheetViews>
    <sheetView zoomScale="75" zoomScaleNormal="113" workbookViewId="0">
      <selection activeCell="P46" sqref="P46"/>
    </sheetView>
  </sheetViews>
  <sheetFormatPr baseColWidth="10" defaultRowHeight="16" x14ac:dyDescent="0.2"/>
  <cols>
    <col min="2" max="2" width="14" customWidth="1"/>
    <col min="4" max="4" width="20.33203125" bestFit="1" customWidth="1"/>
    <col min="11" max="11" width="21.83203125" bestFit="1" customWidth="1"/>
  </cols>
  <sheetData>
    <row r="1" spans="2:31" x14ac:dyDescent="0.2">
      <c r="B1" t="s">
        <v>12</v>
      </c>
      <c r="C1" t="s">
        <v>13</v>
      </c>
      <c r="D1" t="s">
        <v>14</v>
      </c>
      <c r="E1" t="s">
        <v>15</v>
      </c>
      <c r="G1" s="19"/>
      <c r="H1" s="55" t="s">
        <v>45</v>
      </c>
      <c r="I1" s="55"/>
      <c r="N1" s="33">
        <f>MAX($I$21)</f>
        <v>0.47775181835600683</v>
      </c>
    </row>
    <row r="2" spans="2:31" x14ac:dyDescent="0.2">
      <c r="B2" s="7">
        <v>1</v>
      </c>
      <c r="C2">
        <v>0.05</v>
      </c>
      <c r="D2">
        <v>0.18</v>
      </c>
      <c r="E2">
        <v>0</v>
      </c>
      <c r="G2" s="19"/>
      <c r="H2" s="20" t="s">
        <v>46</v>
      </c>
      <c r="I2" s="20" t="s">
        <v>47</v>
      </c>
      <c r="N2">
        <f>COUNT($I$16:$I$17)</f>
        <v>2</v>
      </c>
      <c r="AC2" s="11">
        <v>-0.1</v>
      </c>
      <c r="AD2" s="31">
        <v>9.4946249530984642E-2</v>
      </c>
      <c r="AE2" s="31">
        <v>6.1850000000000016E-2</v>
      </c>
    </row>
    <row r="3" spans="2:31" x14ac:dyDescent="0.2">
      <c r="B3" s="6">
        <v>2</v>
      </c>
      <c r="C3">
        <v>0.2</v>
      </c>
      <c r="D3">
        <v>-0.15</v>
      </c>
      <c r="E3">
        <v>0.15</v>
      </c>
      <c r="G3" s="21" t="s">
        <v>46</v>
      </c>
      <c r="H3" s="22">
        <f>D11^2</f>
        <v>1.6519000000000002E-2</v>
      </c>
      <c r="I3" s="23">
        <f>D11*E11*D13</f>
        <v>-5.0945000000000001E-3</v>
      </c>
      <c r="N3" t="b">
        <f t="array" ref="N3">$I$16:$I$17&lt;=$J$16:$J$17</f>
        <v>1</v>
      </c>
      <c r="AC3" s="11">
        <v>-0.2</v>
      </c>
      <c r="AD3" s="31">
        <v>0.10940616618819983</v>
      </c>
      <c r="AE3" s="31">
        <v>5.9199999999999996E-2</v>
      </c>
    </row>
    <row r="4" spans="2:31" x14ac:dyDescent="0.2">
      <c r="B4" s="6">
        <v>3</v>
      </c>
      <c r="C4">
        <v>0.15</v>
      </c>
      <c r="D4">
        <v>0.23</v>
      </c>
      <c r="E4">
        <v>-0.03</v>
      </c>
      <c r="G4" s="21" t="s">
        <v>47</v>
      </c>
      <c r="H4" s="23">
        <f>D11*E11*D13</f>
        <v>-5.0945000000000001E-3</v>
      </c>
      <c r="I4" s="24">
        <f>E11^2</f>
        <v>5.2147499999999989E-3</v>
      </c>
      <c r="N4" t="b">
        <f t="array" ref="N4">$I$16:$I$17&gt;=$K$16:$K$17</f>
        <v>1</v>
      </c>
      <c r="AC4" s="11">
        <v>-0.3</v>
      </c>
      <c r="AD4" s="31">
        <v>0.12389728285963336</v>
      </c>
      <c r="AE4" s="31">
        <v>5.655000000000001E-2</v>
      </c>
    </row>
    <row r="5" spans="2:31" x14ac:dyDescent="0.2">
      <c r="B5" s="6">
        <v>4</v>
      </c>
      <c r="C5">
        <v>0.2</v>
      </c>
      <c r="D5">
        <v>0.08</v>
      </c>
      <c r="E5">
        <v>-0.02</v>
      </c>
      <c r="N5" t="b">
        <f>$J$18=1</f>
        <v>1</v>
      </c>
      <c r="AC5" s="11">
        <v>-0.4</v>
      </c>
      <c r="AD5" s="31">
        <v>0.13840980023105301</v>
      </c>
      <c r="AE5" s="31">
        <v>5.389999999999999E-2</v>
      </c>
    </row>
    <row r="6" spans="2:31" x14ac:dyDescent="0.2">
      <c r="B6" s="6">
        <v>5</v>
      </c>
      <c r="C6">
        <v>0.15</v>
      </c>
      <c r="D6">
        <v>0.16</v>
      </c>
      <c r="E6">
        <v>0.12</v>
      </c>
      <c r="N6">
        <f>{32767,32767,0.000001,0.01,FALSE,FALSE,FALSE,1,1,1,0.0001,TRUE}</f>
        <v>32767</v>
      </c>
      <c r="AC6" s="11">
        <v>-0.5</v>
      </c>
      <c r="AD6" s="31">
        <v>0.15293762617485601</v>
      </c>
      <c r="AE6" s="31">
        <v>5.1250000000000004E-2</v>
      </c>
    </row>
    <row r="7" spans="2:31" x14ac:dyDescent="0.2">
      <c r="B7" s="6">
        <v>6</v>
      </c>
      <c r="C7">
        <v>0.25</v>
      </c>
      <c r="D7">
        <v>0.15</v>
      </c>
      <c r="E7">
        <v>0.1</v>
      </c>
      <c r="N7">
        <f>{0,0,0,100,0,FALSE,TRUE,0.075,0,0,TRUE,30}</f>
        <v>0</v>
      </c>
      <c r="AC7" s="11">
        <v>-0.6</v>
      </c>
      <c r="AD7" s="31">
        <v>0.16747677689757468</v>
      </c>
      <c r="AE7" s="31">
        <v>4.8600000000000018E-2</v>
      </c>
    </row>
    <row r="8" spans="2:31" x14ac:dyDescent="0.2">
      <c r="B8" s="6"/>
      <c r="M8" t="s">
        <v>9</v>
      </c>
      <c r="N8" s="12" cm="1">
        <f t="array" ref="N8">SQRT(MMULT(MMULT(H10:I10,H3:I4),TRANSPOSE(H10:I10)))</f>
        <v>5.8672367034257419E-2</v>
      </c>
      <c r="O8" t="s">
        <v>59</v>
      </c>
      <c r="AC8" s="11">
        <v>-0.7</v>
      </c>
      <c r="AD8" s="31">
        <v>0.18202453873035909</v>
      </c>
      <c r="AE8" s="31">
        <v>4.5950000000000005E-2</v>
      </c>
    </row>
    <row r="9" spans="2:31" x14ac:dyDescent="0.2">
      <c r="D9" t="s">
        <v>46</v>
      </c>
      <c r="E9" t="s">
        <v>47</v>
      </c>
      <c r="H9" t="s">
        <v>55</v>
      </c>
      <c r="I9" t="s">
        <v>56</v>
      </c>
      <c r="M9" t="s">
        <v>34</v>
      </c>
      <c r="N9" s="12">
        <f>SUMPRODUCT(H10:I10,D10:E10)</f>
        <v>7.8910561350114289E-2</v>
      </c>
      <c r="AC9" s="11">
        <v>-0.8</v>
      </c>
      <c r="AD9" s="31">
        <v>0.19657899989571626</v>
      </c>
      <c r="AE9" s="31">
        <v>4.3300000000000005E-2</v>
      </c>
    </row>
    <row r="10" spans="2:31" x14ac:dyDescent="0.2">
      <c r="B10" s="35" t="s">
        <v>75</v>
      </c>
      <c r="C10" t="s">
        <v>34</v>
      </c>
      <c r="D10" s="2">
        <f>SUMPRODUCT(D2:D7,$C$2:$C$7)</f>
        <v>9.0999999999999998E-2</v>
      </c>
      <c r="E10" s="2">
        <f>SUMPRODUCT(E2:E7,$C$2:$C$7)</f>
        <v>6.4500000000000002E-2</v>
      </c>
      <c r="G10">
        <f>SUM(H10:I10)</f>
        <v>1.0000010000000001</v>
      </c>
      <c r="H10" s="11">
        <v>0.543792333966577</v>
      </c>
      <c r="I10" s="11">
        <v>0.45620866603342303</v>
      </c>
      <c r="AC10" s="11">
        <v>-0.9</v>
      </c>
      <c r="AD10" s="31">
        <v>0.21113877497986958</v>
      </c>
      <c r="AE10" s="31">
        <v>4.0649999999999992E-2</v>
      </c>
    </row>
    <row r="11" spans="2:31" x14ac:dyDescent="0.2">
      <c r="B11" s="35"/>
      <c r="C11" t="s">
        <v>35</v>
      </c>
      <c r="D11" s="2" cm="1">
        <f t="array" ref="D11">SQRT(SUMPRODUCT(C2:C7,(D2:D7-D10)^2))</f>
        <v>0.12852626190782956</v>
      </c>
      <c r="E11" s="2" cm="1">
        <f t="array" ref="E11">SQRT(SUMPRODUCT(C2:C7,(E2:E7-E10)^2))</f>
        <v>7.2213225935419886E-2</v>
      </c>
      <c r="G11" t="s">
        <v>57</v>
      </c>
      <c r="H11" s="11">
        <v>1</v>
      </c>
      <c r="I11" s="11">
        <v>1</v>
      </c>
      <c r="AC11" s="11">
        <v>-1</v>
      </c>
      <c r="AD11" s="31">
        <v>0.22570283560469506</v>
      </c>
      <c r="AE11" s="31">
        <v>3.8000000000000006E-2</v>
      </c>
    </row>
    <row r="12" spans="2:31" x14ac:dyDescent="0.2">
      <c r="B12" s="35"/>
      <c r="C12" t="s">
        <v>36</v>
      </c>
      <c r="D12" s="11" cm="1">
        <f t="array" ref="D12">SUMPRODUCT(C2:C7,D2:D7-D10,E2:E7-E10)</f>
        <v>-5.0945000000000001E-3</v>
      </c>
      <c r="G12" t="s">
        <v>58</v>
      </c>
      <c r="H12" s="11">
        <v>0</v>
      </c>
      <c r="I12" s="11">
        <v>0</v>
      </c>
    </row>
    <row r="13" spans="2:31" x14ac:dyDescent="0.2">
      <c r="B13" s="35"/>
      <c r="C13" t="s">
        <v>37</v>
      </c>
      <c r="D13" s="11">
        <f>D12/(D11*E11)</f>
        <v>-0.54889963703420119</v>
      </c>
    </row>
    <row r="15" spans="2:31" x14ac:dyDescent="0.2">
      <c r="H15" s="25" t="s">
        <v>48</v>
      </c>
      <c r="I15" s="26">
        <v>0.03</v>
      </c>
      <c r="M15" s="35" t="s">
        <v>79</v>
      </c>
      <c r="N15" t="s">
        <v>63</v>
      </c>
    </row>
    <row r="16" spans="2:31" x14ac:dyDescent="0.2">
      <c r="B16" s="35" t="s">
        <v>77</v>
      </c>
      <c r="C16" t="s">
        <v>9</v>
      </c>
      <c r="D16" s="13">
        <v>5.9252051430811171E-2</v>
      </c>
      <c r="H16" s="25" t="s">
        <v>49</v>
      </c>
      <c r="I16" s="27">
        <v>0</v>
      </c>
      <c r="J16">
        <v>1</v>
      </c>
      <c r="K16">
        <v>0</v>
      </c>
      <c r="M16" s="35"/>
      <c r="N16" t="s">
        <v>48</v>
      </c>
      <c r="O16" s="26">
        <v>0.03</v>
      </c>
    </row>
    <row r="17" spans="2:22" x14ac:dyDescent="0.2">
      <c r="B17" s="35"/>
      <c r="C17" t="s">
        <v>34</v>
      </c>
      <c r="D17" s="13">
        <v>7.9037589672890346E-2</v>
      </c>
      <c r="H17" s="25" t="s">
        <v>50</v>
      </c>
      <c r="I17" s="27">
        <f>1-I16</f>
        <v>1</v>
      </c>
      <c r="J17">
        <v>1</v>
      </c>
      <c r="K17">
        <v>0</v>
      </c>
      <c r="M17" s="35"/>
      <c r="N17" t="s">
        <v>49</v>
      </c>
      <c r="O17" s="27">
        <v>0.54858828954303185</v>
      </c>
    </row>
    <row r="18" spans="2:22" x14ac:dyDescent="0.2">
      <c r="B18" s="35"/>
      <c r="D18" t="s">
        <v>46</v>
      </c>
      <c r="E18" t="s">
        <v>47</v>
      </c>
      <c r="H18" s="25" t="s">
        <v>51</v>
      </c>
      <c r="J18" s="3">
        <f>I16+I17</f>
        <v>1</v>
      </c>
      <c r="M18" s="35"/>
      <c r="N18" t="s">
        <v>50</v>
      </c>
      <c r="O18" s="27">
        <v>0.45141171045696815</v>
      </c>
    </row>
    <row r="19" spans="2:22" x14ac:dyDescent="0.2">
      <c r="B19" s="35"/>
      <c r="C19" t="s">
        <v>17</v>
      </c>
      <c r="D19">
        <v>0.54858828954303185</v>
      </c>
      <c r="E19">
        <v>0.45141171045696815</v>
      </c>
      <c r="G19" t="s">
        <v>76</v>
      </c>
      <c r="H19" s="25" t="s">
        <v>52</v>
      </c>
      <c r="I19" s="27" cm="1">
        <f t="array" ref="I19">SQRT(MMULT(MMULT(TRANSPOSE(I16:I17),H3:I4),I16:I17))</f>
        <v>7.2213225935419886E-2</v>
      </c>
      <c r="J19" s="27" cm="1">
        <f t="array" ref="J19">MMULT(D10:E10,I16:I17)</f>
        <v>6.4500000000000002E-2</v>
      </c>
      <c r="M19" s="35"/>
      <c r="N19" t="s">
        <v>61</v>
      </c>
      <c r="O19" s="27">
        <v>7.9037589672890346E-2</v>
      </c>
    </row>
    <row r="20" spans="2:22" x14ac:dyDescent="0.2">
      <c r="M20" s="35"/>
      <c r="N20" t="s">
        <v>62</v>
      </c>
      <c r="O20" s="27">
        <v>5.9252051430811171E-2</v>
      </c>
    </row>
    <row r="21" spans="2:22" x14ac:dyDescent="0.2">
      <c r="H21" s="25" t="s">
        <v>53</v>
      </c>
      <c r="I21" s="28">
        <f>(J19-I15)/I19</f>
        <v>0.47775181835600683</v>
      </c>
      <c r="J21" s="3"/>
      <c r="K21" s="37"/>
      <c r="M21" s="35"/>
      <c r="N21" t="s">
        <v>60</v>
      </c>
      <c r="O21">
        <v>0.82760998967523869</v>
      </c>
    </row>
    <row r="24" spans="2:22" x14ac:dyDescent="0.2">
      <c r="C24" s="35" t="s">
        <v>78</v>
      </c>
      <c r="D24" t="s">
        <v>43</v>
      </c>
      <c r="H24" s="35" t="s">
        <v>80</v>
      </c>
      <c r="J24" t="s">
        <v>43</v>
      </c>
    </row>
    <row r="25" spans="2:22" x14ac:dyDescent="0.2">
      <c r="C25" s="35"/>
      <c r="D25" t="s">
        <v>66</v>
      </c>
      <c r="H25" s="35"/>
      <c r="J25" t="s">
        <v>42</v>
      </c>
      <c r="O25" t="s">
        <v>46</v>
      </c>
      <c r="P25" t="s">
        <v>47</v>
      </c>
      <c r="Q25" t="s">
        <v>65</v>
      </c>
    </row>
    <row r="26" spans="2:22" x14ac:dyDescent="0.2">
      <c r="C26" s="35"/>
      <c r="D26" t="s">
        <v>38</v>
      </c>
      <c r="E26" t="s">
        <v>39</v>
      </c>
      <c r="F26" t="s">
        <v>40</v>
      </c>
      <c r="H26" s="35"/>
      <c r="I26" t="s">
        <v>41</v>
      </c>
      <c r="J26" t="s">
        <v>64</v>
      </c>
      <c r="K26" t="s">
        <v>39</v>
      </c>
      <c r="L26" t="s">
        <v>40</v>
      </c>
      <c r="N26" t="s">
        <v>34</v>
      </c>
      <c r="O26" s="2">
        <v>9.0999999999999998E-2</v>
      </c>
      <c r="P26" s="2">
        <v>6.4500000000000002E-2</v>
      </c>
      <c r="Q26" s="2">
        <v>0.03</v>
      </c>
      <c r="T26" s="3">
        <f>O28</f>
        <v>1</v>
      </c>
    </row>
    <row r="27" spans="2:22" x14ac:dyDescent="0.2">
      <c r="C27" s="36"/>
      <c r="D27" s="11">
        <v>1</v>
      </c>
      <c r="E27" s="31">
        <v>0.12852626190782956</v>
      </c>
      <c r="F27" s="31">
        <v>9.0999999999999998E-2</v>
      </c>
      <c r="G27" s="11"/>
      <c r="H27" s="36"/>
      <c r="I27" s="11">
        <v>0</v>
      </c>
      <c r="J27" s="11">
        <v>1</v>
      </c>
      <c r="K27" s="2">
        <v>0</v>
      </c>
      <c r="L27" s="2">
        <v>0.03</v>
      </c>
      <c r="M27" s="11"/>
      <c r="N27" t="s">
        <v>35</v>
      </c>
      <c r="O27" s="2">
        <v>6.7975363184024251E-2</v>
      </c>
      <c r="P27" s="2">
        <v>8.0534340501428339E-2</v>
      </c>
      <c r="Q27" s="2">
        <v>0</v>
      </c>
      <c r="T27" s="3">
        <f>P28</f>
        <v>1</v>
      </c>
    </row>
    <row r="28" spans="2:22" x14ac:dyDescent="0.2">
      <c r="C28" s="36"/>
      <c r="D28" s="11">
        <v>0.9</v>
      </c>
      <c r="E28" s="31">
        <v>0.11187281841448352</v>
      </c>
      <c r="F28" s="31">
        <v>8.8349999999999998E-2</v>
      </c>
      <c r="G28" s="11"/>
      <c r="H28" s="36"/>
      <c r="I28" s="11">
        <v>0.1</v>
      </c>
      <c r="J28" s="11">
        <v>0.9</v>
      </c>
      <c r="K28" s="2">
        <v>4.3421687938774633E-3</v>
      </c>
      <c r="L28" s="2">
        <v>3.4305800859759664E-2</v>
      </c>
      <c r="M28" s="11"/>
      <c r="N28" t="s">
        <v>17</v>
      </c>
      <c r="O28" s="2">
        <v>1</v>
      </c>
      <c r="P28" s="2">
        <v>1</v>
      </c>
      <c r="Q28" s="2">
        <v>-1</v>
      </c>
      <c r="R28" s="3">
        <f>SUM(O28:Q28)</f>
        <v>1</v>
      </c>
      <c r="T28" s="3">
        <v>-0.9</v>
      </c>
    </row>
    <row r="29" spans="2:22" x14ac:dyDescent="0.2">
      <c r="C29" s="36"/>
      <c r="D29" s="11">
        <v>0.8</v>
      </c>
      <c r="E29" s="31">
        <v>9.565829812410423E-2</v>
      </c>
      <c r="F29" s="31">
        <v>8.5699999999999998E-2</v>
      </c>
      <c r="G29" s="11"/>
      <c r="H29" s="36"/>
      <c r="I29" s="11">
        <v>0.2</v>
      </c>
      <c r="J29" s="11">
        <v>0.8</v>
      </c>
      <c r="K29" s="2">
        <v>8.6843375877547289E-3</v>
      </c>
      <c r="L29" s="2">
        <v>3.8611601450732884E-2</v>
      </c>
      <c r="M29" s="11"/>
      <c r="N29" t="s">
        <v>69</v>
      </c>
      <c r="O29" s="2">
        <v>1</v>
      </c>
      <c r="P29" s="2">
        <v>1</v>
      </c>
      <c r="Q29" s="2">
        <v>1</v>
      </c>
    </row>
    <row r="30" spans="2:22" x14ac:dyDescent="0.2">
      <c r="C30" s="36"/>
      <c r="D30" s="11">
        <v>0.7</v>
      </c>
      <c r="E30" s="31">
        <v>8.0149532125895775E-2</v>
      </c>
      <c r="F30" s="31">
        <v>8.3049999999999999E-2</v>
      </c>
      <c r="G30" s="11"/>
      <c r="H30" s="36"/>
      <c r="I30" s="11">
        <v>0.3</v>
      </c>
      <c r="J30" s="11">
        <v>0.7</v>
      </c>
      <c r="K30" s="2">
        <v>1.3026506381632092E-2</v>
      </c>
      <c r="L30" s="2">
        <v>4.2917402166267105E-2</v>
      </c>
      <c r="M30" s="11"/>
      <c r="N30" t="s">
        <v>70</v>
      </c>
      <c r="O30" s="2">
        <v>0</v>
      </c>
      <c r="P30" s="2">
        <v>0</v>
      </c>
      <c r="Q30" s="2">
        <v>0</v>
      </c>
    </row>
    <row r="31" spans="2:22" x14ac:dyDescent="0.2">
      <c r="C31" s="36"/>
      <c r="D31" s="11">
        <v>0.6</v>
      </c>
      <c r="E31" s="31">
        <v>6.5847095607930964E-2</v>
      </c>
      <c r="F31" s="31">
        <v>8.0399999999999999E-2</v>
      </c>
      <c r="G31" s="11"/>
      <c r="H31" s="36"/>
      <c r="I31" s="11">
        <v>0.4</v>
      </c>
      <c r="J31" s="11">
        <v>0.6</v>
      </c>
      <c r="K31" s="2">
        <v>1.7368675175509458E-2</v>
      </c>
      <c r="L31" s="2">
        <v>4.7223202888275265E-2</v>
      </c>
      <c r="M31" s="11"/>
      <c r="S31" s="32"/>
      <c r="T31" s="11"/>
      <c r="U31" s="11"/>
    </row>
    <row r="32" spans="2:22" x14ac:dyDescent="0.2">
      <c r="C32" s="36"/>
      <c r="D32" s="11">
        <v>0.5</v>
      </c>
      <c r="E32" s="31">
        <v>5.3723249157138664E-2</v>
      </c>
      <c r="F32" s="31">
        <v>7.775E-2</v>
      </c>
      <c r="G32" s="11"/>
      <c r="H32" s="36"/>
      <c r="I32" s="11">
        <v>0.5</v>
      </c>
      <c r="J32" s="11">
        <v>0.5</v>
      </c>
      <c r="K32" s="2">
        <v>2.1710843969386818E-2</v>
      </c>
      <c r="L32" s="2">
        <v>5.1529003610277929E-2</v>
      </c>
      <c r="M32" s="11"/>
      <c r="T32" s="11"/>
      <c r="U32" s="11"/>
      <c r="V32" s="11"/>
    </row>
    <row r="33" spans="3:22" x14ac:dyDescent="0.2">
      <c r="C33" s="36"/>
      <c r="D33" s="11">
        <v>0.4</v>
      </c>
      <c r="E33" s="31">
        <v>4.5552058131329259E-2</v>
      </c>
      <c r="F33" s="31">
        <v>7.51E-2</v>
      </c>
      <c r="G33" s="11"/>
      <c r="H33" s="36"/>
      <c r="I33" s="11">
        <v>0.6</v>
      </c>
      <c r="J33" s="11">
        <v>0.4</v>
      </c>
      <c r="K33" s="2">
        <v>2.6053012763264185E-2</v>
      </c>
      <c r="L33" s="2">
        <v>5.5834804332329888E-2</v>
      </c>
      <c r="M33" s="11"/>
      <c r="N33" t="s">
        <v>68</v>
      </c>
      <c r="T33" s="11"/>
      <c r="U33" s="11"/>
      <c r="V33" s="11"/>
    </row>
    <row r="34" spans="3:22" x14ac:dyDescent="0.2">
      <c r="C34" s="36"/>
      <c r="D34" s="11">
        <v>0.3</v>
      </c>
      <c r="E34" s="31">
        <v>4.361476240907429E-2</v>
      </c>
      <c r="F34" s="31">
        <v>7.2449999999999987E-2</v>
      </c>
      <c r="G34" s="11"/>
      <c r="H34" s="36"/>
      <c r="I34" s="11">
        <v>0.7</v>
      </c>
      <c r="J34" s="11">
        <v>0.3</v>
      </c>
      <c r="K34" s="2">
        <v>3.0395181557141552E-2</v>
      </c>
      <c r="L34" s="2">
        <v>6.0140605054390235E-2</v>
      </c>
      <c r="M34" s="11"/>
      <c r="N34" t="s">
        <v>67</v>
      </c>
      <c r="O34" s="27" cm="1">
        <f t="array" ref="O34">SQRT(MMULT(MMULT(TRANSPOSE(T26:T27),H3:I4),T26:T27))</f>
        <v>0.10744649831427733</v>
      </c>
      <c r="P34" s="27">
        <f>SUMPRODUCT(O26:Q26,O28:Q28)</f>
        <v>0.1255</v>
      </c>
    </row>
    <row r="35" spans="3:22" x14ac:dyDescent="0.2">
      <c r="C35" s="36"/>
      <c r="D35" s="11">
        <v>0.2</v>
      </c>
      <c r="E35" s="31">
        <v>4.8661689243181844E-2</v>
      </c>
      <c r="F35" s="31">
        <v>6.9800000000000001E-2</v>
      </c>
      <c r="G35" s="11"/>
      <c r="H35" s="36"/>
      <c r="I35" s="11">
        <v>0.8</v>
      </c>
      <c r="J35" s="11">
        <v>0.2</v>
      </c>
      <c r="K35" s="2">
        <v>3.4737350351018915E-2</v>
      </c>
      <c r="L35" s="2">
        <v>6.4446405776445601E-2</v>
      </c>
      <c r="M35" s="11"/>
    </row>
    <row r="36" spans="3:22" x14ac:dyDescent="0.2">
      <c r="C36" s="36"/>
      <c r="D36" s="11">
        <v>0.1</v>
      </c>
      <c r="E36" s="31">
        <v>5.8924761348689396E-2</v>
      </c>
      <c r="F36" s="31">
        <v>6.7150000000000001E-2</v>
      </c>
      <c r="G36" s="11"/>
      <c r="H36" s="36"/>
      <c r="I36" s="11">
        <v>0.9</v>
      </c>
      <c r="J36" s="11">
        <v>0.1</v>
      </c>
      <c r="K36" s="2">
        <v>3.9079519144896283E-2</v>
      </c>
      <c r="L36" s="2">
        <v>6.8752206498500057E-2</v>
      </c>
      <c r="M36" s="11"/>
      <c r="T36" s="12"/>
    </row>
    <row r="37" spans="3:22" x14ac:dyDescent="0.2">
      <c r="C37" s="36"/>
      <c r="D37" s="11">
        <v>0</v>
      </c>
      <c r="E37" s="31">
        <v>7.2213225935419886E-2</v>
      </c>
      <c r="F37" s="31">
        <v>6.4500000000000002E-2</v>
      </c>
      <c r="G37" s="11"/>
      <c r="H37" s="36"/>
      <c r="I37" s="11">
        <v>1</v>
      </c>
      <c r="J37" s="11">
        <v>0</v>
      </c>
      <c r="K37" s="2">
        <v>4.3421687938773643E-2</v>
      </c>
      <c r="L37" s="2">
        <v>7.3058007220560051E-2</v>
      </c>
      <c r="M37" s="11"/>
      <c r="T37" s="12"/>
    </row>
    <row r="38" spans="3:22" x14ac:dyDescent="0.2">
      <c r="C38" s="11"/>
      <c r="D38" s="11"/>
      <c r="E38" s="31"/>
      <c r="F38" s="31"/>
      <c r="G38" s="11"/>
      <c r="H38" s="11"/>
      <c r="I38" s="11">
        <v>1.1000000000000001</v>
      </c>
      <c r="J38" s="11">
        <v>-0.1</v>
      </c>
      <c r="K38" s="2">
        <v>4.7763856732651003E-2</v>
      </c>
      <c r="L38" s="2">
        <v>7.7363807942604751E-2</v>
      </c>
      <c r="M38" s="11"/>
    </row>
    <row r="39" spans="3:22" x14ac:dyDescent="0.2">
      <c r="C39" s="11"/>
      <c r="D39" s="11"/>
      <c r="E39" s="31"/>
      <c r="F39" s="31"/>
      <c r="G39" s="11"/>
      <c r="H39" s="11"/>
      <c r="I39" s="11">
        <v>1.2</v>
      </c>
      <c r="J39" s="11">
        <v>-0.2</v>
      </c>
      <c r="K39" s="2">
        <v>5.210602552652837E-2</v>
      </c>
      <c r="L39" s="2">
        <v>8.166960866465009E-2</v>
      </c>
      <c r="M39" s="11"/>
    </row>
    <row r="40" spans="3:22" x14ac:dyDescent="0.2">
      <c r="C40" s="11"/>
      <c r="D40" s="11"/>
      <c r="E40" s="31"/>
      <c r="F40" s="31"/>
      <c r="G40" s="11"/>
      <c r="H40" s="11"/>
      <c r="I40" s="11">
        <v>1.3</v>
      </c>
      <c r="J40" s="11">
        <v>-0.3</v>
      </c>
      <c r="K40" s="2">
        <v>5.644819432040573E-2</v>
      </c>
      <c r="L40" s="2">
        <v>8.5975409386736049E-2</v>
      </c>
      <c r="M40" s="11"/>
    </row>
    <row r="41" spans="3:22" x14ac:dyDescent="0.2">
      <c r="C41" s="11"/>
      <c r="D41" s="11"/>
      <c r="E41" s="31"/>
      <c r="F41" s="31"/>
      <c r="G41" s="11"/>
      <c r="H41" s="11"/>
      <c r="I41" s="11">
        <v>1.4</v>
      </c>
      <c r="J41" s="11">
        <v>-0.4</v>
      </c>
      <c r="K41" s="2">
        <v>6.0790363114283097E-2</v>
      </c>
      <c r="L41" s="2">
        <v>9.0281210108802287E-2</v>
      </c>
      <c r="M41" s="11"/>
    </row>
    <row r="42" spans="3:22" x14ac:dyDescent="0.2">
      <c r="C42" s="11"/>
      <c r="D42" s="11"/>
      <c r="E42" s="31"/>
      <c r="F42" s="31"/>
      <c r="G42" s="11"/>
      <c r="H42" s="11"/>
      <c r="I42" s="11">
        <v>1.5</v>
      </c>
      <c r="J42" s="11">
        <v>-0.5</v>
      </c>
      <c r="K42" s="2">
        <v>6.5192024052026495E-2</v>
      </c>
      <c r="L42" s="2">
        <v>9.5000000000000015E-2</v>
      </c>
      <c r="M42" s="11"/>
    </row>
    <row r="43" spans="3:22" x14ac:dyDescent="0.2">
      <c r="C43" s="11"/>
      <c r="D43" s="11"/>
      <c r="E43" s="31"/>
      <c r="F43" s="31"/>
      <c r="G43" s="11"/>
      <c r="H43" s="11"/>
      <c r="I43" s="11">
        <v>1.6</v>
      </c>
      <c r="J43" s="11">
        <v>-0.6</v>
      </c>
      <c r="K43" s="2">
        <v>7.1050615760878538E-2</v>
      </c>
      <c r="L43" s="2">
        <v>0.10110000000000001</v>
      </c>
      <c r="M43" s="11"/>
    </row>
    <row r="44" spans="3:22" x14ac:dyDescent="0.2">
      <c r="C44" s="11"/>
      <c r="D44" s="11"/>
      <c r="E44" s="31"/>
      <c r="F44" s="31"/>
      <c r="G44" s="11"/>
      <c r="H44" s="11"/>
      <c r="I44" s="11">
        <v>1.7</v>
      </c>
      <c r="J44" s="11">
        <v>-0.7</v>
      </c>
      <c r="K44" s="2">
        <v>7.8592366041492875E-2</v>
      </c>
      <c r="L44" s="2">
        <v>0.10720000000000005</v>
      </c>
      <c r="M44" s="11"/>
    </row>
    <row r="45" spans="3:22" x14ac:dyDescent="0.2">
      <c r="C45" s="11"/>
      <c r="D45" s="11"/>
      <c r="E45" s="31"/>
      <c r="F45" s="31"/>
      <c r="G45" s="11"/>
      <c r="H45" s="11"/>
      <c r="I45" s="11">
        <v>1.8</v>
      </c>
      <c r="J45" s="11">
        <v>-0.8</v>
      </c>
      <c r="K45" s="2">
        <v>8.738254974535821E-2</v>
      </c>
      <c r="L45" s="2">
        <v>0.11330000000000004</v>
      </c>
      <c r="M45" s="11"/>
    </row>
    <row r="46" spans="3:22" x14ac:dyDescent="0.2">
      <c r="C46" s="11"/>
      <c r="D46" s="11"/>
      <c r="E46" s="31"/>
      <c r="F46" s="31"/>
      <c r="G46" s="11"/>
      <c r="H46" s="11"/>
      <c r="I46" s="11">
        <v>1.9</v>
      </c>
      <c r="J46" s="11">
        <v>-0.9</v>
      </c>
      <c r="K46" s="2">
        <v>9.7082645205000484E-2</v>
      </c>
      <c r="L46" s="2">
        <v>0.11940000000000003</v>
      </c>
      <c r="M46" s="11"/>
    </row>
    <row r="47" spans="3:22" x14ac:dyDescent="0.2">
      <c r="C47" s="11"/>
      <c r="D47" s="11"/>
      <c r="E47" s="31"/>
      <c r="F47" s="31"/>
      <c r="G47" s="11"/>
      <c r="H47" s="11"/>
      <c r="I47" s="11">
        <v>2</v>
      </c>
      <c r="J47" s="11">
        <v>-1</v>
      </c>
      <c r="K47" s="2">
        <v>0.10744649831427733</v>
      </c>
      <c r="L47" s="2">
        <v>0.1255</v>
      </c>
      <c r="M47" s="11"/>
    </row>
    <row r="48" spans="3:22" x14ac:dyDescent="0.2">
      <c r="E48" s="27"/>
      <c r="F48" s="27"/>
    </row>
    <row r="49" spans="5:6" x14ac:dyDescent="0.2">
      <c r="E49" s="31"/>
      <c r="F49" s="31"/>
    </row>
    <row r="50" spans="5:6" x14ac:dyDescent="0.2">
      <c r="E50" s="31"/>
      <c r="F50" s="31"/>
    </row>
  </sheetData>
  <mergeCells count="1">
    <mergeCell ref="H1:I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Question 2+3</vt:lpstr>
      <vt:lpstr>Original Data</vt:lpstr>
      <vt:lpstr>Sheet1</vt:lpstr>
      <vt:lpstr>Sheet2</vt:lpstr>
      <vt:lpstr>Question 4</vt:lpstr>
      <vt:lpstr>means</vt:lpstr>
      <vt:lpstr>rho</vt:lpstr>
      <vt:lpstr>stdev1</vt:lpstr>
      <vt:lpstr>stdev2</vt:lpstr>
      <vt:lpstr>varcovar2</vt:lpstr>
      <vt:lpstr>wgts</vt:lpstr>
    </vt:vector>
  </TitlesOfParts>
  <Company>Wisconsin School of Business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Vitale</dc:creator>
  <cp:lastModifiedBy>Michael Vitale</cp:lastModifiedBy>
  <dcterms:created xsi:type="dcterms:W3CDTF">2021-09-30T15:00:32Z</dcterms:created>
  <dcterms:modified xsi:type="dcterms:W3CDTF">2026-03-12T21:21:27Z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{6645196C-9210-4CE2-93CC-DDDA59C8DFFE}</vt:lpwstr>
  </property>
</Properties>
</file>